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3\Desktop\"/>
    </mc:Choice>
  </mc:AlternateContent>
  <bookViews>
    <workbookView xWindow="0" yWindow="0" windowWidth="28800" windowHeight="11460" tabRatio="834" firstSheet="1" activeTab="2"/>
  </bookViews>
  <sheets>
    <sheet name="表紙" sheetId="6" state="hidden" r:id="rId1"/>
    <sheet name="設定シート" sheetId="9" r:id="rId2"/>
    <sheet name="１．教育業績" sheetId="8" r:id="rId3"/>
    <sheet name="２－１．研究業績（理系）" sheetId="1" r:id="rId4"/>
    <sheet name="２－２．研究業績（人文・社会科学・体育系）" sheetId="2" r:id="rId5"/>
    <sheet name="JIF" sheetId="17" r:id="rId6"/>
    <sheet name="３．臨床経験業績" sheetId="3" r:id="rId7"/>
    <sheet name="４．社会貢献業績" sheetId="4" r:id="rId8"/>
    <sheet name="５．管理運営業績" sheetId="7" r:id="rId9"/>
    <sheet name="１．教育業績 (計)" sheetId="10" state="hidden" r:id="rId10"/>
    <sheet name="２－１．研究業績（理系） (計)" sheetId="11" state="hidden" r:id="rId11"/>
    <sheet name="２－２．研究業績（人文・社会科学・体育系） (計)" sheetId="12" state="hidden" r:id="rId12"/>
    <sheet name="３．臨床経験業績 (計)" sheetId="13" state="hidden" r:id="rId13"/>
    <sheet name="４．社会貢献業績 (計)" sheetId="14" state="hidden" r:id="rId14"/>
    <sheet name="５．管理運営業績 (計)" sheetId="15" state="hidden" r:id="rId15"/>
    <sheet name="集計表" sheetId="16" state="hidden" r:id="rId16"/>
  </sheets>
  <definedNames>
    <definedName name="_xlnm._FilterDatabase" localSheetId="9" hidden="1">'２－２．研究業績（人文・社会科学・体育系） (計)'!$B$3:$G$74</definedName>
    <definedName name="_xlnm._FilterDatabase" localSheetId="10" hidden="1">'２－１．研究業績（理系） (計)'!#REF!</definedName>
    <definedName name="_xlnm._FilterDatabase" localSheetId="11" hidden="1">'２－１．研究業績（理系） (計)'!$B$3:$G$71</definedName>
    <definedName name="_xlnm._FilterDatabase" localSheetId="12" hidden="1">'３．臨床経験業績 (計)'!$B$3:$G$18</definedName>
    <definedName name="_xlnm._FilterDatabase" localSheetId="13" hidden="1">'４．社会貢献業績 (計)'!$B$3:$G$29</definedName>
    <definedName name="_xlnm._FilterDatabase" localSheetId="14" hidden="1">'５．管理運営業績 (計)'!$B$3:$G$55</definedName>
    <definedName name="JIF">OFFSET(JIF!$B$2,0,0,COUNTA(JIF!$B:$B)-1,2)</definedName>
    <definedName name="_xlnm.Print_Area" localSheetId="2">'１．教育業績'!$B$1:$J$123</definedName>
    <definedName name="_xlnm.Print_Area" localSheetId="3">'２－１．研究業績（理系）'!$B$1:$M$508</definedName>
    <definedName name="_xlnm.Print_Area" localSheetId="4">'２－２．研究業績（人文・社会科学・体育系）'!$B$1:$M$531</definedName>
    <definedName name="_xlnm.Print_Area" localSheetId="6">'３．臨床経験業績'!$B$1:$R$119</definedName>
    <definedName name="_xlnm.Print_Area" localSheetId="7">'４．社会貢献業績'!$B$1:$J$199</definedName>
    <definedName name="_xlnm.Print_Area" localSheetId="8">'５．管理運営業績'!$B$1:$H$230</definedName>
    <definedName name="_xlnm.Print_Titles" localSheetId="10">'２－１．研究業績（理系） (計)'!$3:$3</definedName>
    <definedName name="_xlnm.Print_Titles" localSheetId="12">'３．臨床経験業績 (計)'!$3:$3</definedName>
    <definedName name="_xlnm.Print_Titles" localSheetId="13">'４．社会貢献業績 (計)'!$3:$3</definedName>
    <definedName name="_xlnm.Print_Titles" localSheetId="14">'５．管理運営業績 (計)'!$3:$3</definedName>
    <definedName name="開始日">設定シート!$H$8</definedName>
    <definedName name="開始年">設定シート!$H$7</definedName>
    <definedName name="教員情報">#REF!</definedName>
    <definedName name="終了日">設定シート!$M$8</definedName>
    <definedName name="終了年">設定シート!$M$7</definedName>
  </definedNames>
  <calcPr calcId="162913"/>
</workbook>
</file>

<file path=xl/calcChain.xml><?xml version="1.0" encoding="utf-8"?>
<calcChain xmlns="http://schemas.openxmlformats.org/spreadsheetml/2006/main">
  <c r="O13" i="4" l="1"/>
  <c r="O121" i="8" l="1"/>
  <c r="L121" i="8" s="1"/>
  <c r="O120" i="8"/>
  <c r="L120" i="8" s="1"/>
  <c r="O119" i="8"/>
  <c r="L119" i="8" s="1"/>
  <c r="O118" i="8"/>
  <c r="L118" i="8" s="1"/>
  <c r="O117" i="8"/>
  <c r="L117" i="8" s="1"/>
  <c r="O116" i="8"/>
  <c r="L116" i="8" s="1"/>
  <c r="O115" i="8"/>
  <c r="L115" i="8" s="1"/>
  <c r="O114" i="8"/>
  <c r="L114" i="8" s="1"/>
  <c r="O113" i="8"/>
  <c r="L113" i="8" s="1"/>
  <c r="O112" i="8"/>
  <c r="L112" i="8" s="1"/>
  <c r="O111" i="8"/>
  <c r="L111" i="8" s="1"/>
  <c r="O110" i="8"/>
  <c r="L110" i="8" s="1"/>
  <c r="O109" i="8"/>
  <c r="L109" i="8" s="1"/>
  <c r="O108" i="8"/>
  <c r="L108" i="8" s="1"/>
  <c r="O107" i="8"/>
  <c r="L107" i="8" s="1"/>
  <c r="O106" i="8"/>
  <c r="L106" i="8" s="1"/>
  <c r="O105" i="8"/>
  <c r="L105" i="8" s="1"/>
  <c r="O104" i="8"/>
  <c r="L104" i="8" s="1"/>
  <c r="O103" i="8"/>
  <c r="L103" i="8" s="1"/>
  <c r="O102" i="8"/>
  <c r="L102" i="8" s="1"/>
  <c r="O101" i="8"/>
  <c r="L101" i="8" s="1"/>
  <c r="O100" i="8"/>
  <c r="L100" i="8" s="1"/>
  <c r="O99" i="8"/>
  <c r="L99" i="8" s="1"/>
  <c r="O98" i="8"/>
  <c r="L98" i="8" s="1"/>
  <c r="O97" i="8"/>
  <c r="L97" i="8" s="1"/>
  <c r="O96" i="8"/>
  <c r="L96" i="8" s="1"/>
  <c r="O93" i="8"/>
  <c r="L93" i="8" s="1"/>
  <c r="O92" i="8"/>
  <c r="L92" i="8" s="1"/>
  <c r="O91" i="8"/>
  <c r="L91" i="8" s="1"/>
  <c r="O90" i="8"/>
  <c r="L90" i="8" s="1"/>
  <c r="O89" i="8"/>
  <c r="L89" i="8" s="1"/>
  <c r="O88" i="8"/>
  <c r="L88" i="8" s="1"/>
  <c r="O87" i="8"/>
  <c r="L87" i="8" s="1"/>
  <c r="O85" i="8"/>
  <c r="L85" i="8" s="1"/>
  <c r="O84" i="8"/>
  <c r="L84" i="8" s="1"/>
  <c r="O83" i="8"/>
  <c r="L83" i="8" s="1"/>
  <c r="O82" i="8"/>
  <c r="L82" i="8" s="1"/>
  <c r="O81" i="8"/>
  <c r="L81" i="8" s="1"/>
  <c r="O80" i="8"/>
  <c r="L80" i="8" s="1"/>
  <c r="O79" i="8"/>
  <c r="L79" i="8" s="1"/>
  <c r="O78" i="8"/>
  <c r="L78" i="8" s="1"/>
  <c r="O77" i="8"/>
  <c r="L77" i="8" s="1"/>
  <c r="O76" i="8"/>
  <c r="L76" i="8" s="1"/>
  <c r="O75" i="8"/>
  <c r="L75" i="8" s="1"/>
  <c r="O74" i="8"/>
  <c r="L74" i="8" s="1"/>
  <c r="O73" i="8"/>
  <c r="L73" i="8" s="1"/>
  <c r="O72" i="8"/>
  <c r="L72" i="8" s="1"/>
  <c r="O71" i="8"/>
  <c r="L71" i="8" s="1"/>
  <c r="O70" i="8"/>
  <c r="L70" i="8" s="1"/>
  <c r="O69" i="8"/>
  <c r="L69" i="8" s="1"/>
  <c r="O68" i="8"/>
  <c r="L68" i="8" s="1"/>
  <c r="O67" i="8"/>
  <c r="L67" i="8" s="1"/>
  <c r="O66" i="8"/>
  <c r="L66" i="8" s="1"/>
  <c r="O65" i="8"/>
  <c r="L65" i="8" s="1"/>
  <c r="O64" i="8"/>
  <c r="L64" i="8" s="1"/>
  <c r="O63" i="8"/>
  <c r="L63" i="8" s="1"/>
  <c r="O62" i="8"/>
  <c r="L62" i="8" s="1"/>
  <c r="O61" i="8"/>
  <c r="L61" i="8" s="1"/>
  <c r="O60" i="8"/>
  <c r="L60" i="8" s="1"/>
  <c r="O59" i="8"/>
  <c r="L59" i="8" s="1"/>
  <c r="O58" i="8"/>
  <c r="L58" i="8" s="1"/>
  <c r="O57" i="8"/>
  <c r="L57" i="8" s="1"/>
  <c r="O56" i="8"/>
  <c r="L56" i="8" s="1"/>
  <c r="O55" i="8"/>
  <c r="L55" i="8" s="1"/>
  <c r="O54" i="8"/>
  <c r="L54" i="8" s="1"/>
  <c r="O53" i="8"/>
  <c r="L53" i="8" s="1"/>
  <c r="O52" i="8"/>
  <c r="L52" i="8" s="1"/>
  <c r="O51" i="8"/>
  <c r="L51" i="8" s="1"/>
  <c r="O48" i="8"/>
  <c r="L48" i="8" s="1"/>
  <c r="O47" i="8"/>
  <c r="L47" i="8" s="1"/>
  <c r="O46" i="8"/>
  <c r="L46" i="8" s="1"/>
  <c r="O45" i="8"/>
  <c r="L45" i="8" s="1"/>
  <c r="O44" i="8"/>
  <c r="L44" i="8" s="1"/>
  <c r="O43" i="8"/>
  <c r="L43" i="8" s="1"/>
  <c r="O40" i="8"/>
  <c r="L40" i="8" s="1"/>
  <c r="O39" i="8"/>
  <c r="L39" i="8" s="1"/>
  <c r="O38" i="8"/>
  <c r="L38" i="8" s="1"/>
  <c r="O37" i="8"/>
  <c r="L37" i="8" s="1"/>
  <c r="O36" i="8"/>
  <c r="L36" i="8" s="1"/>
  <c r="O35" i="8"/>
  <c r="L35" i="8" s="1"/>
  <c r="O33" i="8"/>
  <c r="L33" i="8" s="1"/>
  <c r="O32" i="8"/>
  <c r="L32" i="8" s="1"/>
  <c r="O31" i="8"/>
  <c r="L31" i="8" s="1"/>
  <c r="O30" i="8"/>
  <c r="L30" i="8" s="1"/>
  <c r="O29" i="8"/>
  <c r="L29" i="8" s="1"/>
  <c r="O28" i="8"/>
  <c r="L28" i="8" s="1"/>
  <c r="O27" i="8"/>
  <c r="L27" i="8" s="1"/>
  <c r="O26" i="8"/>
  <c r="L26" i="8" s="1"/>
  <c r="O25" i="8"/>
  <c r="L25" i="8" s="1"/>
  <c r="O24" i="8"/>
  <c r="L24" i="8" s="1"/>
  <c r="O23" i="8"/>
  <c r="L23" i="8" s="1"/>
  <c r="O22" i="8"/>
  <c r="L22" i="8" s="1"/>
  <c r="O21" i="8"/>
  <c r="L21" i="8" s="1"/>
  <c r="O20" i="8"/>
  <c r="L20" i="8" s="1"/>
  <c r="O18" i="8"/>
  <c r="L18" i="8" s="1"/>
  <c r="O17" i="8"/>
  <c r="L17" i="8" s="1"/>
  <c r="O16" i="8"/>
  <c r="L16" i="8" s="1"/>
  <c r="O15" i="8"/>
  <c r="L15" i="8" s="1"/>
  <c r="O14" i="8"/>
  <c r="L14" i="8" s="1"/>
  <c r="O13" i="8"/>
  <c r="L13" i="8" s="1"/>
  <c r="O12" i="8"/>
  <c r="L12" i="8" s="1"/>
  <c r="O11" i="8"/>
  <c r="L11" i="8" s="1"/>
  <c r="O10" i="8"/>
  <c r="L10" i="8" s="1"/>
  <c r="O9" i="8"/>
  <c r="L9" i="8" s="1"/>
  <c r="O8" i="8"/>
  <c r="L8" i="8" s="1"/>
  <c r="O7" i="8"/>
  <c r="L7" i="8" s="1"/>
  <c r="O6" i="8"/>
  <c r="L6" i="8" s="1"/>
  <c r="O5" i="8"/>
  <c r="L5" i="8" s="1"/>
  <c r="M46" i="8" l="1"/>
  <c r="N46" i="8" s="1"/>
  <c r="M96" i="8"/>
  <c r="H18" i="10" s="1"/>
  <c r="M108" i="8"/>
  <c r="N108" i="8" s="1"/>
  <c r="M87" i="8"/>
  <c r="N87" i="8" s="1"/>
  <c r="M79" i="8"/>
  <c r="H16" i="10" s="1"/>
  <c r="M65" i="8"/>
  <c r="H14" i="10" s="1"/>
  <c r="M58" i="8"/>
  <c r="H13" i="10" s="1"/>
  <c r="M35" i="8"/>
  <c r="H8" i="10" s="1"/>
  <c r="M27" i="8"/>
  <c r="H7" i="10" s="1"/>
  <c r="M5" i="8"/>
  <c r="H4" i="10" s="1"/>
  <c r="M72" i="8"/>
  <c r="H15" i="10" s="1"/>
  <c r="M20" i="8"/>
  <c r="M99" i="8"/>
  <c r="H19" i="10" s="1"/>
  <c r="M115" i="8"/>
  <c r="M38" i="8"/>
  <c r="M102" i="8"/>
  <c r="M12" i="8"/>
  <c r="H5" i="10" s="1"/>
  <c r="M51" i="8"/>
  <c r="M43" i="8"/>
  <c r="M105" i="8"/>
  <c r="H11" i="10" l="1"/>
  <c r="H22" i="10"/>
  <c r="N96" i="8"/>
  <c r="N65" i="8"/>
  <c r="N115" i="8"/>
  <c r="H23" i="10"/>
  <c r="N105" i="8"/>
  <c r="H21" i="10"/>
  <c r="N102" i="8"/>
  <c r="H20" i="10"/>
  <c r="H17" i="10"/>
  <c r="N51" i="8"/>
  <c r="H12" i="10"/>
  <c r="N43" i="8"/>
  <c r="H10" i="10"/>
  <c r="N35" i="8"/>
  <c r="H9" i="10"/>
  <c r="N20" i="8"/>
  <c r="H6" i="10"/>
  <c r="N5" i="8"/>
  <c r="I16" i="9"/>
  <c r="I17" i="9" s="1"/>
  <c r="I18" i="9" l="1"/>
  <c r="H13" i="9" s="1"/>
  <c r="X24" i="6" s="1"/>
  <c r="M156" i="7"/>
  <c r="J156" i="7" s="1"/>
  <c r="M155" i="7"/>
  <c r="J155" i="7" s="1"/>
  <c r="M157" i="7"/>
  <c r="J157" i="7" s="1"/>
  <c r="M158" i="7"/>
  <c r="J158" i="7" s="1"/>
  <c r="O15" i="4"/>
  <c r="L15" i="4" s="1"/>
  <c r="O14" i="4"/>
  <c r="L14" i="4" s="1"/>
  <c r="O16" i="4"/>
  <c r="L16" i="4" s="1"/>
  <c r="O17" i="4"/>
  <c r="L17" i="4" s="1"/>
  <c r="O22" i="4"/>
  <c r="L22" i="4" s="1"/>
  <c r="O21" i="4"/>
  <c r="L21" i="4" s="1"/>
  <c r="O23" i="4"/>
  <c r="L23" i="4" s="1"/>
  <c r="O24" i="4"/>
  <c r="L24" i="4" s="1"/>
  <c r="O29" i="4"/>
  <c r="L29" i="4" s="1"/>
  <c r="O28" i="4"/>
  <c r="L28" i="4" s="1"/>
  <c r="O30" i="4"/>
  <c r="L30" i="4" s="1"/>
  <c r="O31" i="4"/>
  <c r="L31" i="4" s="1"/>
  <c r="L66" i="4"/>
  <c r="L65" i="4"/>
  <c r="L67" i="4"/>
  <c r="L68" i="4"/>
  <c r="L73" i="4"/>
  <c r="L72" i="4"/>
  <c r="L74" i="4"/>
  <c r="L75" i="4"/>
  <c r="L81" i="4"/>
  <c r="L80" i="4"/>
  <c r="L82" i="4"/>
  <c r="L83" i="4"/>
  <c r="O89" i="4"/>
  <c r="L89" i="4" s="1"/>
  <c r="O88" i="4"/>
  <c r="L88" i="4" s="1"/>
  <c r="O90" i="4"/>
  <c r="L90" i="4" s="1"/>
  <c r="O91" i="4"/>
  <c r="L91" i="4" s="1"/>
  <c r="O96" i="4"/>
  <c r="L96" i="4" s="1"/>
  <c r="O95" i="4"/>
  <c r="L95" i="4" s="1"/>
  <c r="O97" i="4"/>
  <c r="L97" i="4" s="1"/>
  <c r="O98" i="4"/>
  <c r="L98" i="4" s="1"/>
  <c r="O103" i="4"/>
  <c r="L103" i="4" s="1"/>
  <c r="O102" i="4"/>
  <c r="L102" i="4" s="1"/>
  <c r="O104" i="4"/>
  <c r="L104" i="4" s="1"/>
  <c r="O105" i="4"/>
  <c r="L105" i="4" s="1"/>
  <c r="O110" i="4"/>
  <c r="L110" i="4" s="1"/>
  <c r="O109" i="4"/>
  <c r="L109" i="4" s="1"/>
  <c r="O111" i="4"/>
  <c r="L111" i="4" s="1"/>
  <c r="O112" i="4"/>
  <c r="L112" i="4" s="1"/>
  <c r="O119" i="4"/>
  <c r="L119" i="4" s="1"/>
  <c r="O118" i="4"/>
  <c r="L118" i="4" s="1"/>
  <c r="O120" i="4"/>
  <c r="L120" i="4" s="1"/>
  <c r="O121" i="4"/>
  <c r="L121" i="4" s="1"/>
  <c r="O126" i="4"/>
  <c r="L126" i="4" s="1"/>
  <c r="O125" i="4"/>
  <c r="L125" i="4" s="1"/>
  <c r="O127" i="4"/>
  <c r="L127" i="4" s="1"/>
  <c r="O128" i="4"/>
  <c r="L128" i="4" s="1"/>
  <c r="L134" i="4"/>
  <c r="L133" i="4"/>
  <c r="L135" i="4"/>
  <c r="L136" i="4"/>
  <c r="L141" i="4"/>
  <c r="L140" i="4"/>
  <c r="L142" i="4"/>
  <c r="L143" i="4"/>
  <c r="L148" i="4"/>
  <c r="L147" i="4"/>
  <c r="L149" i="4"/>
  <c r="L150" i="4"/>
  <c r="L155" i="4"/>
  <c r="L154" i="4"/>
  <c r="L156" i="4"/>
  <c r="L157" i="4"/>
  <c r="O179" i="4"/>
  <c r="L179" i="4" s="1"/>
  <c r="O178" i="4"/>
  <c r="L178" i="4" s="1"/>
  <c r="O180" i="4"/>
  <c r="L180" i="4" s="1"/>
  <c r="O181" i="4"/>
  <c r="L181" i="4" s="1"/>
  <c r="O186" i="4"/>
  <c r="L186" i="4" s="1"/>
  <c r="O185" i="4"/>
  <c r="L185" i="4" s="1"/>
  <c r="O187" i="4"/>
  <c r="L187" i="4" s="1"/>
  <c r="O188" i="4"/>
  <c r="L188" i="4" s="1"/>
  <c r="O194" i="4"/>
  <c r="L194" i="4" s="1"/>
  <c r="O193" i="4"/>
  <c r="L193" i="4" s="1"/>
  <c r="O195" i="4"/>
  <c r="L195" i="4" s="1"/>
  <c r="O196" i="4"/>
  <c r="L196" i="4" s="1"/>
  <c r="L7" i="3"/>
  <c r="L6" i="3"/>
  <c r="L8" i="3"/>
  <c r="L9" i="3"/>
  <c r="L15" i="3"/>
  <c r="L14" i="3"/>
  <c r="L16" i="3"/>
  <c r="L17" i="3"/>
  <c r="L22" i="3"/>
  <c r="L21" i="3"/>
  <c r="L23" i="3"/>
  <c r="L24" i="3"/>
  <c r="L29" i="3"/>
  <c r="L28" i="3"/>
  <c r="L30" i="3"/>
  <c r="L31" i="3"/>
  <c r="L37" i="3"/>
  <c r="L36" i="3"/>
  <c r="L38" i="3"/>
  <c r="L39" i="3"/>
  <c r="L46" i="3"/>
  <c r="L47" i="3"/>
  <c r="L54" i="3"/>
  <c r="L55" i="3"/>
  <c r="O62" i="3"/>
  <c r="L62" i="3" s="1"/>
  <c r="O61" i="3"/>
  <c r="L61" i="3" s="1"/>
  <c r="O63" i="3"/>
  <c r="L63" i="3" s="1"/>
  <c r="O64" i="3"/>
  <c r="L64" i="3" s="1"/>
  <c r="O69" i="3"/>
  <c r="L69" i="3" s="1"/>
  <c r="O68" i="3"/>
  <c r="L68" i="3" s="1"/>
  <c r="O70" i="3"/>
  <c r="L70" i="3" s="1"/>
  <c r="O71" i="3"/>
  <c r="L71" i="3" s="1"/>
  <c r="O76" i="3"/>
  <c r="L76" i="3" s="1"/>
  <c r="O75" i="3"/>
  <c r="L75" i="3" s="1"/>
  <c r="O77" i="3"/>
  <c r="L77" i="3" s="1"/>
  <c r="O78" i="3"/>
  <c r="L78" i="3" s="1"/>
  <c r="O83" i="3"/>
  <c r="L83" i="3" s="1"/>
  <c r="O82" i="3"/>
  <c r="L82" i="3" s="1"/>
  <c r="O84" i="3"/>
  <c r="L84" i="3" s="1"/>
  <c r="O85" i="3"/>
  <c r="L85" i="3" s="1"/>
  <c r="M8" i="2" l="1"/>
  <c r="L8" i="2"/>
  <c r="O8" i="2" s="1"/>
  <c r="M7" i="2"/>
  <c r="L7" i="2"/>
  <c r="O7" i="2" s="1"/>
  <c r="M9" i="2"/>
  <c r="L9" i="2"/>
  <c r="O9" i="2" s="1"/>
  <c r="M10" i="2"/>
  <c r="L10" i="2"/>
  <c r="O10" i="2" s="1"/>
  <c r="M15" i="2"/>
  <c r="L15" i="2"/>
  <c r="O15" i="2" s="1"/>
  <c r="M14" i="2"/>
  <c r="L14" i="2"/>
  <c r="O14" i="2" s="1"/>
  <c r="M16" i="2"/>
  <c r="L16" i="2"/>
  <c r="O16" i="2" s="1"/>
  <c r="M17" i="2"/>
  <c r="L17" i="2"/>
  <c r="O17" i="2" s="1"/>
  <c r="O22" i="2"/>
  <c r="L22" i="2"/>
  <c r="O21" i="2"/>
  <c r="L21" i="2"/>
  <c r="O23" i="2"/>
  <c r="L23" i="2"/>
  <c r="O24" i="2"/>
  <c r="L24" i="2"/>
  <c r="O30" i="2"/>
  <c r="M30" i="2"/>
  <c r="L30" i="2"/>
  <c r="O29" i="2"/>
  <c r="M29" i="2"/>
  <c r="L29" i="2"/>
  <c r="O31" i="2"/>
  <c r="M31" i="2"/>
  <c r="L31" i="2"/>
  <c r="O32" i="2"/>
  <c r="M32" i="2"/>
  <c r="L32" i="2"/>
  <c r="O37" i="2"/>
  <c r="M37" i="2"/>
  <c r="L37" i="2"/>
  <c r="O36" i="2"/>
  <c r="M36" i="2"/>
  <c r="L36" i="2"/>
  <c r="O38" i="2"/>
  <c r="M38" i="2"/>
  <c r="L38" i="2"/>
  <c r="O39" i="2"/>
  <c r="M39" i="2"/>
  <c r="L39" i="2"/>
  <c r="O44" i="2"/>
  <c r="L44" i="2"/>
  <c r="O43" i="2"/>
  <c r="L43" i="2"/>
  <c r="O45" i="2"/>
  <c r="L45" i="2"/>
  <c r="O46" i="2"/>
  <c r="L46" i="2"/>
  <c r="O52" i="2"/>
  <c r="M52" i="2"/>
  <c r="L52" i="2"/>
  <c r="O51" i="2"/>
  <c r="M51" i="2"/>
  <c r="L51" i="2"/>
  <c r="O53" i="2"/>
  <c r="M53" i="2"/>
  <c r="L53" i="2"/>
  <c r="O54" i="2"/>
  <c r="M54" i="2"/>
  <c r="L54" i="2"/>
  <c r="O59" i="2"/>
  <c r="M59" i="2"/>
  <c r="L59" i="2"/>
  <c r="O58" i="2"/>
  <c r="M58" i="2"/>
  <c r="L58" i="2"/>
  <c r="O60" i="2"/>
  <c r="M60" i="2"/>
  <c r="L60" i="2"/>
  <c r="O61" i="2"/>
  <c r="M61" i="2"/>
  <c r="L61" i="2"/>
  <c r="O66" i="2"/>
  <c r="L66" i="2"/>
  <c r="O65" i="2"/>
  <c r="L65" i="2"/>
  <c r="O67" i="2"/>
  <c r="L67" i="2"/>
  <c r="O68" i="2"/>
  <c r="L68" i="2"/>
  <c r="O74" i="2"/>
  <c r="M74" i="2"/>
  <c r="L74" i="2"/>
  <c r="O73" i="2"/>
  <c r="M73" i="2"/>
  <c r="L73" i="2"/>
  <c r="O75" i="2"/>
  <c r="M75" i="2"/>
  <c r="L75" i="2"/>
  <c r="O76" i="2"/>
  <c r="M76" i="2"/>
  <c r="L76" i="2"/>
  <c r="O81" i="2"/>
  <c r="M81" i="2"/>
  <c r="L81" i="2"/>
  <c r="O80" i="2"/>
  <c r="M80" i="2"/>
  <c r="L80" i="2"/>
  <c r="O82" i="2"/>
  <c r="M82" i="2"/>
  <c r="L82" i="2"/>
  <c r="O83" i="2"/>
  <c r="M83" i="2"/>
  <c r="L83" i="2"/>
  <c r="O88" i="2"/>
  <c r="L88" i="2"/>
  <c r="O87" i="2"/>
  <c r="L87" i="2"/>
  <c r="O89" i="2"/>
  <c r="L89" i="2"/>
  <c r="O90" i="2"/>
  <c r="L90" i="2"/>
  <c r="O97" i="2"/>
  <c r="O96" i="2"/>
  <c r="O98" i="2"/>
  <c r="O99" i="2"/>
  <c r="O104" i="2"/>
  <c r="O103" i="2"/>
  <c r="O105" i="2"/>
  <c r="O106" i="2"/>
  <c r="O111" i="2"/>
  <c r="O110" i="2"/>
  <c r="O112" i="2"/>
  <c r="O113" i="2"/>
  <c r="O119" i="2"/>
  <c r="O118" i="2"/>
  <c r="O120" i="2"/>
  <c r="O121" i="2"/>
  <c r="O126" i="2"/>
  <c r="O125" i="2"/>
  <c r="O127" i="2"/>
  <c r="O128" i="2"/>
  <c r="O133" i="2"/>
  <c r="O132" i="2"/>
  <c r="O134" i="2"/>
  <c r="O135" i="2"/>
  <c r="O142" i="2"/>
  <c r="M142" i="2"/>
  <c r="L142" i="2"/>
  <c r="O141" i="2"/>
  <c r="M141" i="2"/>
  <c r="L141" i="2"/>
  <c r="O143" i="2"/>
  <c r="M143" i="2"/>
  <c r="L143" i="2"/>
  <c r="O144" i="2"/>
  <c r="M144" i="2"/>
  <c r="L144" i="2"/>
  <c r="O149" i="2"/>
  <c r="M149" i="2"/>
  <c r="L149" i="2"/>
  <c r="O148" i="2"/>
  <c r="M148" i="2"/>
  <c r="L148" i="2"/>
  <c r="O150" i="2"/>
  <c r="M150" i="2"/>
  <c r="L150" i="2"/>
  <c r="O151" i="2"/>
  <c r="M151" i="2"/>
  <c r="L151" i="2"/>
  <c r="O156" i="2"/>
  <c r="L156" i="2"/>
  <c r="O155" i="2"/>
  <c r="L155" i="2"/>
  <c r="O157" i="2"/>
  <c r="L157" i="2"/>
  <c r="O158" i="2"/>
  <c r="L158" i="2"/>
  <c r="O164" i="2"/>
  <c r="M164" i="2"/>
  <c r="L164" i="2"/>
  <c r="O163" i="2"/>
  <c r="M163" i="2"/>
  <c r="L163" i="2"/>
  <c r="O165" i="2"/>
  <c r="M165" i="2"/>
  <c r="L165" i="2"/>
  <c r="O166" i="2"/>
  <c r="M166" i="2"/>
  <c r="L166" i="2"/>
  <c r="O171" i="2"/>
  <c r="M171" i="2"/>
  <c r="L171" i="2"/>
  <c r="O170" i="2"/>
  <c r="M170" i="2"/>
  <c r="L170" i="2"/>
  <c r="O172" i="2"/>
  <c r="M172" i="2"/>
  <c r="L172" i="2"/>
  <c r="O173" i="2"/>
  <c r="M173" i="2"/>
  <c r="L173" i="2"/>
  <c r="O178" i="2"/>
  <c r="L178" i="2"/>
  <c r="O177" i="2"/>
  <c r="L177" i="2"/>
  <c r="O179" i="2"/>
  <c r="L179" i="2"/>
  <c r="O180" i="2"/>
  <c r="L180" i="2"/>
  <c r="O186" i="2"/>
  <c r="M186" i="2"/>
  <c r="L186" i="2"/>
  <c r="O185" i="2"/>
  <c r="M185" i="2"/>
  <c r="L185" i="2"/>
  <c r="O187" i="2"/>
  <c r="M187" i="2"/>
  <c r="L187" i="2"/>
  <c r="O188" i="2"/>
  <c r="M188" i="2"/>
  <c r="L188" i="2"/>
  <c r="O193" i="2"/>
  <c r="M193" i="2"/>
  <c r="L193" i="2"/>
  <c r="O192" i="2"/>
  <c r="M192" i="2"/>
  <c r="L192" i="2"/>
  <c r="O194" i="2"/>
  <c r="M194" i="2"/>
  <c r="L194" i="2"/>
  <c r="O195" i="2"/>
  <c r="M195" i="2"/>
  <c r="L195" i="2"/>
  <c r="O200" i="2"/>
  <c r="L200" i="2"/>
  <c r="O199" i="2"/>
  <c r="L199" i="2"/>
  <c r="O201" i="2"/>
  <c r="L201" i="2"/>
  <c r="O202" i="2"/>
  <c r="L202" i="2"/>
  <c r="O208" i="2"/>
  <c r="M208" i="2"/>
  <c r="L208" i="2"/>
  <c r="O207" i="2"/>
  <c r="M207" i="2"/>
  <c r="L207" i="2"/>
  <c r="O209" i="2"/>
  <c r="M209" i="2"/>
  <c r="L209" i="2"/>
  <c r="O210" i="2"/>
  <c r="M210" i="2"/>
  <c r="L210" i="2"/>
  <c r="O215" i="2"/>
  <c r="M215" i="2"/>
  <c r="L215" i="2"/>
  <c r="O214" i="2"/>
  <c r="M214" i="2"/>
  <c r="L214" i="2"/>
  <c r="O216" i="2"/>
  <c r="M216" i="2"/>
  <c r="L216" i="2"/>
  <c r="O217" i="2"/>
  <c r="M217" i="2"/>
  <c r="L217" i="2"/>
  <c r="O222" i="2"/>
  <c r="L222" i="2"/>
  <c r="O221" i="2"/>
  <c r="L221" i="2"/>
  <c r="O223" i="2"/>
  <c r="L223" i="2"/>
  <c r="O224" i="2"/>
  <c r="L224" i="2"/>
  <c r="O231" i="2"/>
  <c r="O230" i="2"/>
  <c r="O232" i="2"/>
  <c r="O233" i="2"/>
  <c r="O238" i="2"/>
  <c r="O237" i="2"/>
  <c r="O239" i="2"/>
  <c r="O240" i="2"/>
  <c r="O245" i="2"/>
  <c r="O244" i="2"/>
  <c r="O246" i="2"/>
  <c r="O247" i="2"/>
  <c r="O254" i="2"/>
  <c r="O253" i="2"/>
  <c r="O255" i="2"/>
  <c r="O256" i="2"/>
  <c r="O261" i="2"/>
  <c r="O260" i="2"/>
  <c r="O262" i="2"/>
  <c r="O263" i="2"/>
  <c r="O268" i="2"/>
  <c r="O267" i="2"/>
  <c r="O269" i="2"/>
  <c r="O270" i="2"/>
  <c r="O276" i="2"/>
  <c r="O275" i="2"/>
  <c r="O277" i="2"/>
  <c r="O278" i="2"/>
  <c r="O283" i="2"/>
  <c r="O282" i="2"/>
  <c r="O284" i="2"/>
  <c r="O285" i="2"/>
  <c r="O292" i="2"/>
  <c r="O291" i="2"/>
  <c r="O293" i="2"/>
  <c r="O294" i="2"/>
  <c r="O299" i="2"/>
  <c r="O298" i="2"/>
  <c r="O300" i="2"/>
  <c r="O301" i="2"/>
  <c r="O306" i="2"/>
  <c r="O305" i="2"/>
  <c r="O307" i="2"/>
  <c r="O308" i="2"/>
  <c r="O313" i="2"/>
  <c r="O312" i="2"/>
  <c r="O314" i="2"/>
  <c r="O315" i="2"/>
  <c r="O322" i="2"/>
  <c r="O321" i="2"/>
  <c r="O323" i="2"/>
  <c r="O324" i="2"/>
  <c r="O329" i="2"/>
  <c r="O328" i="2"/>
  <c r="O330" i="2"/>
  <c r="O331" i="2"/>
  <c r="O336" i="2"/>
  <c r="O335" i="2"/>
  <c r="O337" i="2"/>
  <c r="O338" i="2"/>
  <c r="O343" i="2"/>
  <c r="O342" i="2"/>
  <c r="O344" i="2"/>
  <c r="O345" i="2"/>
  <c r="O352" i="2"/>
  <c r="O351" i="2"/>
  <c r="O353" i="2"/>
  <c r="O354" i="2"/>
  <c r="O359" i="2"/>
  <c r="O358" i="2"/>
  <c r="O360" i="2"/>
  <c r="O361" i="2"/>
  <c r="O366" i="2"/>
  <c r="O365" i="2"/>
  <c r="O367" i="2"/>
  <c r="O368" i="2"/>
  <c r="O373" i="2"/>
  <c r="O372" i="2"/>
  <c r="O374" i="2"/>
  <c r="O375" i="2"/>
  <c r="O381" i="2"/>
  <c r="O380" i="2"/>
  <c r="O382" i="2"/>
  <c r="O383" i="2"/>
  <c r="O388" i="2"/>
  <c r="O387" i="2"/>
  <c r="O389" i="2"/>
  <c r="O390" i="2"/>
  <c r="O395" i="2"/>
  <c r="O394" i="2"/>
  <c r="O396" i="2"/>
  <c r="O397" i="2"/>
  <c r="O402" i="2"/>
  <c r="O401" i="2"/>
  <c r="O403" i="2"/>
  <c r="O404" i="2"/>
  <c r="O410" i="2"/>
  <c r="O409" i="2"/>
  <c r="O411" i="2"/>
  <c r="O412" i="2"/>
  <c r="O417" i="2"/>
  <c r="O416" i="2"/>
  <c r="O418" i="2"/>
  <c r="O419" i="2"/>
  <c r="O424" i="2"/>
  <c r="O423" i="2"/>
  <c r="O425" i="2"/>
  <c r="O426" i="2"/>
  <c r="O431" i="2"/>
  <c r="O430" i="2"/>
  <c r="O432" i="2"/>
  <c r="O433" i="2"/>
  <c r="O439" i="2"/>
  <c r="O438" i="2"/>
  <c r="O440" i="2"/>
  <c r="O441" i="2"/>
  <c r="O446" i="2"/>
  <c r="O445" i="2"/>
  <c r="O447" i="2"/>
  <c r="O448" i="2"/>
  <c r="O453" i="2"/>
  <c r="O452" i="2"/>
  <c r="O454" i="2"/>
  <c r="O455" i="2"/>
  <c r="O460" i="2"/>
  <c r="O459" i="2"/>
  <c r="O461" i="2"/>
  <c r="O462" i="2"/>
  <c r="O467" i="2"/>
  <c r="O466" i="2"/>
  <c r="O468" i="2"/>
  <c r="O469" i="2"/>
  <c r="O476" i="2"/>
  <c r="O475" i="2"/>
  <c r="O477" i="2"/>
  <c r="O478" i="2"/>
  <c r="O483" i="2"/>
  <c r="O482" i="2"/>
  <c r="O484" i="2"/>
  <c r="O485" i="2"/>
  <c r="O490" i="2"/>
  <c r="O489" i="2"/>
  <c r="O491" i="2"/>
  <c r="O492" i="2"/>
  <c r="O497" i="2"/>
  <c r="O496" i="2"/>
  <c r="O498" i="2"/>
  <c r="O499" i="2"/>
  <c r="O504" i="2"/>
  <c r="O503" i="2"/>
  <c r="O505" i="2"/>
  <c r="O506" i="2"/>
  <c r="O511" i="2"/>
  <c r="O510" i="2"/>
  <c r="O512" i="2"/>
  <c r="O513" i="2"/>
  <c r="O519" i="2"/>
  <c r="O518" i="2"/>
  <c r="O520" i="2"/>
  <c r="O521" i="2"/>
  <c r="O526" i="2"/>
  <c r="O525" i="2"/>
  <c r="O527" i="2"/>
  <c r="O528" i="2"/>
  <c r="O453" i="1" l="1"/>
  <c r="O452" i="1"/>
  <c r="O454" i="1"/>
  <c r="O455" i="1"/>
  <c r="O460" i="1"/>
  <c r="O459" i="1"/>
  <c r="O461" i="1"/>
  <c r="O462" i="1"/>
  <c r="O467" i="1"/>
  <c r="O466" i="1"/>
  <c r="O468" i="1"/>
  <c r="O469" i="1"/>
  <c r="O474" i="1"/>
  <c r="O473" i="1"/>
  <c r="O475" i="1"/>
  <c r="O476" i="1"/>
  <c r="O481" i="1"/>
  <c r="O480" i="1"/>
  <c r="O482" i="1"/>
  <c r="O483" i="1"/>
  <c r="O488" i="1"/>
  <c r="O487" i="1"/>
  <c r="O489" i="1"/>
  <c r="O490" i="1"/>
  <c r="O496" i="1"/>
  <c r="O495" i="1"/>
  <c r="O497" i="1"/>
  <c r="O498" i="1"/>
  <c r="O503" i="1"/>
  <c r="O502" i="1"/>
  <c r="O504" i="1"/>
  <c r="O505" i="1"/>
  <c r="O444" i="1"/>
  <c r="O443" i="1"/>
  <c r="O445" i="1"/>
  <c r="O446" i="1"/>
  <c r="O437" i="1"/>
  <c r="O436" i="1"/>
  <c r="O438" i="1"/>
  <c r="O439" i="1"/>
  <c r="O430" i="1"/>
  <c r="O429" i="1"/>
  <c r="O431" i="1"/>
  <c r="O432" i="1"/>
  <c r="O423" i="1"/>
  <c r="O422" i="1"/>
  <c r="O424" i="1"/>
  <c r="O425" i="1"/>
  <c r="O416" i="1"/>
  <c r="O415" i="1"/>
  <c r="O417" i="1"/>
  <c r="O418" i="1"/>
  <c r="O408" i="1"/>
  <c r="O407" i="1"/>
  <c r="O409" i="1"/>
  <c r="O410" i="1"/>
  <c r="O401" i="1"/>
  <c r="O400" i="1"/>
  <c r="O402" i="1"/>
  <c r="O403" i="1"/>
  <c r="O394" i="1"/>
  <c r="O393" i="1"/>
  <c r="O395" i="1"/>
  <c r="O396" i="1"/>
  <c r="O387" i="1"/>
  <c r="O386" i="1"/>
  <c r="O388" i="1"/>
  <c r="O389" i="1"/>
  <c r="O379" i="1"/>
  <c r="O378" i="1"/>
  <c r="O380" i="1"/>
  <c r="O381" i="1"/>
  <c r="O372" i="1"/>
  <c r="O371" i="1"/>
  <c r="O373" i="1"/>
  <c r="O374" i="1"/>
  <c r="O365" i="1"/>
  <c r="O364" i="1"/>
  <c r="O366" i="1"/>
  <c r="O367" i="1"/>
  <c r="O358" i="1"/>
  <c r="O357" i="1"/>
  <c r="O359" i="1"/>
  <c r="O360" i="1"/>
  <c r="O350" i="1"/>
  <c r="O349" i="1"/>
  <c r="O351" i="1"/>
  <c r="O352" i="1"/>
  <c r="O343" i="1"/>
  <c r="O342" i="1"/>
  <c r="O344" i="1"/>
  <c r="O345" i="1"/>
  <c r="O336" i="1"/>
  <c r="O335" i="1"/>
  <c r="O337" i="1"/>
  <c r="O338" i="1"/>
  <c r="O329" i="1"/>
  <c r="O328" i="1"/>
  <c r="O330" i="1"/>
  <c r="O331" i="1"/>
  <c r="O320" i="1"/>
  <c r="O319" i="1"/>
  <c r="O321" i="1"/>
  <c r="O322" i="1"/>
  <c r="O313" i="1"/>
  <c r="O312" i="1"/>
  <c r="O314" i="1"/>
  <c r="O315" i="1"/>
  <c r="O306" i="1"/>
  <c r="O305" i="1"/>
  <c r="O307" i="1"/>
  <c r="O308" i="1"/>
  <c r="O299" i="1"/>
  <c r="O298" i="1"/>
  <c r="O300" i="1"/>
  <c r="O301" i="1"/>
  <c r="O290" i="1"/>
  <c r="O289" i="1"/>
  <c r="O291" i="1"/>
  <c r="O292" i="1"/>
  <c r="O283" i="1"/>
  <c r="O282" i="1"/>
  <c r="O284" i="1"/>
  <c r="O285" i="1"/>
  <c r="O276" i="1"/>
  <c r="O275" i="1"/>
  <c r="O277" i="1"/>
  <c r="O278" i="1"/>
  <c r="O269" i="1"/>
  <c r="O268" i="1"/>
  <c r="O270" i="1"/>
  <c r="O271" i="1"/>
  <c r="O260" i="1"/>
  <c r="O259" i="1"/>
  <c r="O261" i="1"/>
  <c r="O262" i="1"/>
  <c r="O253" i="1"/>
  <c r="O252" i="1"/>
  <c r="O254" i="1"/>
  <c r="O255" i="1"/>
  <c r="O245" i="1"/>
  <c r="O244" i="1"/>
  <c r="O246" i="1"/>
  <c r="O247" i="1"/>
  <c r="O238" i="1"/>
  <c r="O237" i="1"/>
  <c r="O239" i="1"/>
  <c r="O240" i="1"/>
  <c r="O231" i="1"/>
  <c r="O230" i="1"/>
  <c r="O232" i="1"/>
  <c r="O233" i="1"/>
  <c r="O222" i="1"/>
  <c r="L222" i="1"/>
  <c r="O221" i="1"/>
  <c r="L221" i="1"/>
  <c r="O223" i="1"/>
  <c r="L223" i="1"/>
  <c r="O224" i="1"/>
  <c r="L224" i="1"/>
  <c r="O215" i="1"/>
  <c r="M215" i="1"/>
  <c r="L215" i="1"/>
  <c r="O214" i="1"/>
  <c r="M214" i="1"/>
  <c r="L214" i="1"/>
  <c r="O216" i="1"/>
  <c r="M216" i="1"/>
  <c r="L216" i="1"/>
  <c r="O217" i="1"/>
  <c r="M217" i="1"/>
  <c r="L217" i="1"/>
  <c r="O208" i="1"/>
  <c r="M208" i="1"/>
  <c r="L208" i="1"/>
  <c r="O207" i="1"/>
  <c r="M207" i="1"/>
  <c r="L207" i="1"/>
  <c r="O209" i="1"/>
  <c r="M209" i="1"/>
  <c r="L209" i="1"/>
  <c r="O210" i="1"/>
  <c r="M210" i="1"/>
  <c r="L210" i="1"/>
  <c r="O200" i="1"/>
  <c r="L200" i="1"/>
  <c r="O199" i="1"/>
  <c r="L199" i="1"/>
  <c r="O201" i="1"/>
  <c r="L201" i="1"/>
  <c r="O202" i="1"/>
  <c r="L202" i="1"/>
  <c r="O193" i="1"/>
  <c r="M193" i="1"/>
  <c r="L193" i="1"/>
  <c r="O192" i="1"/>
  <c r="M192" i="1"/>
  <c r="L192" i="1"/>
  <c r="O194" i="1"/>
  <c r="M194" i="1"/>
  <c r="L194" i="1"/>
  <c r="O195" i="1"/>
  <c r="M195" i="1"/>
  <c r="L195" i="1"/>
  <c r="O186" i="1"/>
  <c r="M186" i="1"/>
  <c r="L186" i="1"/>
  <c r="O185" i="1"/>
  <c r="M185" i="1"/>
  <c r="L185" i="1"/>
  <c r="O187" i="1"/>
  <c r="M187" i="1"/>
  <c r="L187" i="1"/>
  <c r="O188" i="1"/>
  <c r="M188" i="1"/>
  <c r="L188" i="1"/>
  <c r="O178" i="1"/>
  <c r="L178" i="1"/>
  <c r="O177" i="1"/>
  <c r="L177" i="1"/>
  <c r="O179" i="1"/>
  <c r="L179" i="1"/>
  <c r="O180" i="1"/>
  <c r="L180" i="1"/>
  <c r="O171" i="1"/>
  <c r="M171" i="1"/>
  <c r="L171" i="1"/>
  <c r="O170" i="1"/>
  <c r="M170" i="1"/>
  <c r="L170" i="1"/>
  <c r="O172" i="1"/>
  <c r="M172" i="1"/>
  <c r="L172" i="1"/>
  <c r="O173" i="1"/>
  <c r="M173" i="1"/>
  <c r="L173" i="1"/>
  <c r="O164" i="1"/>
  <c r="M164" i="1"/>
  <c r="L164" i="1"/>
  <c r="O163" i="1"/>
  <c r="M163" i="1"/>
  <c r="L163" i="1"/>
  <c r="O165" i="1"/>
  <c r="M165" i="1"/>
  <c r="L165" i="1"/>
  <c r="O166" i="1"/>
  <c r="M166" i="1"/>
  <c r="L166" i="1"/>
  <c r="O156" i="1"/>
  <c r="L156" i="1"/>
  <c r="O155" i="1"/>
  <c r="L155" i="1"/>
  <c r="O157" i="1"/>
  <c r="L157" i="1"/>
  <c r="O158" i="1"/>
  <c r="L158" i="1"/>
  <c r="M149" i="1"/>
  <c r="L149" i="1"/>
  <c r="O149" i="1" s="1"/>
  <c r="M148" i="1"/>
  <c r="L148" i="1"/>
  <c r="O148" i="1" s="1"/>
  <c r="M150" i="1"/>
  <c r="L150" i="1"/>
  <c r="O150" i="1" s="1"/>
  <c r="M151" i="1"/>
  <c r="L151" i="1"/>
  <c r="O151" i="1" s="1"/>
  <c r="M142" i="1"/>
  <c r="L142" i="1"/>
  <c r="O142" i="1" s="1"/>
  <c r="M141" i="1"/>
  <c r="L141" i="1"/>
  <c r="O141" i="1" s="1"/>
  <c r="M143" i="1"/>
  <c r="L143" i="1"/>
  <c r="O143" i="1" s="1"/>
  <c r="M144" i="1"/>
  <c r="L144" i="1"/>
  <c r="O144" i="1" s="1"/>
  <c r="O133" i="1"/>
  <c r="O132" i="1"/>
  <c r="O134" i="1"/>
  <c r="O135" i="1"/>
  <c r="O126" i="1"/>
  <c r="O125" i="1"/>
  <c r="O127" i="1"/>
  <c r="O128" i="1"/>
  <c r="O119" i="1"/>
  <c r="O118" i="1"/>
  <c r="O120" i="1"/>
  <c r="O121" i="1"/>
  <c r="O111" i="1"/>
  <c r="O110" i="1"/>
  <c r="O112" i="1"/>
  <c r="O113" i="1"/>
  <c r="O104" i="1"/>
  <c r="O103" i="1"/>
  <c r="O105" i="1"/>
  <c r="O106" i="1"/>
  <c r="O97" i="1"/>
  <c r="O96" i="1"/>
  <c r="O98" i="1"/>
  <c r="O99" i="1"/>
  <c r="O88" i="1"/>
  <c r="L88" i="1"/>
  <c r="O87" i="1"/>
  <c r="L87" i="1"/>
  <c r="O89" i="1"/>
  <c r="L89" i="1"/>
  <c r="O90" i="1"/>
  <c r="L90" i="1"/>
  <c r="O81" i="1"/>
  <c r="M81" i="1"/>
  <c r="L81" i="1"/>
  <c r="O80" i="1"/>
  <c r="M80" i="1"/>
  <c r="L80" i="1"/>
  <c r="O82" i="1"/>
  <c r="M82" i="1"/>
  <c r="L82" i="1"/>
  <c r="O83" i="1"/>
  <c r="M83" i="1"/>
  <c r="L83" i="1"/>
  <c r="O74" i="1"/>
  <c r="M74" i="1"/>
  <c r="L74" i="1"/>
  <c r="O73" i="1"/>
  <c r="M73" i="1"/>
  <c r="L73" i="1"/>
  <c r="O75" i="1"/>
  <c r="M75" i="1"/>
  <c r="L75" i="1"/>
  <c r="O76" i="1"/>
  <c r="M76" i="1"/>
  <c r="L76" i="1"/>
  <c r="O66" i="1"/>
  <c r="L66" i="1"/>
  <c r="O65" i="1"/>
  <c r="L65" i="1"/>
  <c r="O67" i="1"/>
  <c r="L67" i="1"/>
  <c r="O68" i="1"/>
  <c r="L68" i="1"/>
  <c r="O59" i="1"/>
  <c r="M59" i="1"/>
  <c r="L59" i="1"/>
  <c r="O58" i="1"/>
  <c r="M58" i="1"/>
  <c r="L58" i="1"/>
  <c r="O60" i="1"/>
  <c r="M60" i="1"/>
  <c r="L60" i="1"/>
  <c r="O61" i="1"/>
  <c r="M61" i="1"/>
  <c r="L61" i="1"/>
  <c r="O52" i="1"/>
  <c r="M52" i="1"/>
  <c r="L52" i="1"/>
  <c r="O51" i="1"/>
  <c r="M51" i="1"/>
  <c r="L51" i="1"/>
  <c r="O53" i="1"/>
  <c r="M53" i="1"/>
  <c r="L53" i="1"/>
  <c r="O54" i="1"/>
  <c r="M54" i="1"/>
  <c r="L54" i="1"/>
  <c r="O44" i="1"/>
  <c r="L44" i="1"/>
  <c r="O43" i="1"/>
  <c r="L43" i="1"/>
  <c r="O45" i="1"/>
  <c r="L45" i="1"/>
  <c r="O46" i="1"/>
  <c r="L46" i="1"/>
  <c r="O37" i="1"/>
  <c r="M37" i="1"/>
  <c r="L37" i="1"/>
  <c r="O36" i="1"/>
  <c r="M36" i="1"/>
  <c r="L36" i="1"/>
  <c r="O38" i="1"/>
  <c r="M38" i="1"/>
  <c r="L38" i="1"/>
  <c r="O39" i="1"/>
  <c r="M39" i="1"/>
  <c r="L39" i="1"/>
  <c r="O30" i="1"/>
  <c r="M30" i="1"/>
  <c r="L30" i="1"/>
  <c r="O29" i="1"/>
  <c r="M29" i="1"/>
  <c r="L29" i="1"/>
  <c r="O31" i="1"/>
  <c r="M31" i="1"/>
  <c r="L31" i="1"/>
  <c r="O32" i="1"/>
  <c r="M32" i="1"/>
  <c r="L32" i="1"/>
  <c r="O22" i="1"/>
  <c r="L22" i="1"/>
  <c r="O21" i="1"/>
  <c r="L21" i="1"/>
  <c r="O23" i="1"/>
  <c r="L23" i="1"/>
  <c r="O24" i="1"/>
  <c r="L24" i="1"/>
  <c r="O15" i="1"/>
  <c r="M15" i="1"/>
  <c r="L15" i="1"/>
  <c r="O14" i="1"/>
  <c r="M14" i="1"/>
  <c r="L14" i="1"/>
  <c r="O16" i="1"/>
  <c r="M16" i="1"/>
  <c r="L16" i="1"/>
  <c r="O17" i="1"/>
  <c r="M17" i="1"/>
  <c r="L17" i="1"/>
  <c r="M8" i="1"/>
  <c r="L8" i="1"/>
  <c r="O8" i="1" s="1"/>
  <c r="M7" i="1"/>
  <c r="L7" i="1"/>
  <c r="O7" i="1" s="1"/>
  <c r="O9" i="1"/>
  <c r="M9" i="1"/>
  <c r="L9" i="1"/>
  <c r="O10" i="1"/>
  <c r="M10" i="1"/>
  <c r="L10" i="1"/>
  <c r="L226" i="2" l="1"/>
  <c r="L225" i="2"/>
  <c r="L220" i="2"/>
  <c r="L219" i="2"/>
  <c r="L218" i="2"/>
  <c r="L213" i="2"/>
  <c r="L212" i="2"/>
  <c r="L211" i="2"/>
  <c r="L206" i="2"/>
  <c r="L204" i="2"/>
  <c r="L203" i="2"/>
  <c r="L198" i="2"/>
  <c r="L197" i="2"/>
  <c r="L196" i="2"/>
  <c r="L191" i="2"/>
  <c r="L190" i="2"/>
  <c r="L189" i="2"/>
  <c r="L184" i="2"/>
  <c r="L182" i="2"/>
  <c r="L181" i="2"/>
  <c r="L176" i="2"/>
  <c r="L175" i="2"/>
  <c r="L174" i="2"/>
  <c r="L169" i="2"/>
  <c r="L168" i="2"/>
  <c r="L167" i="2"/>
  <c r="L162" i="2"/>
  <c r="L160" i="2"/>
  <c r="L159" i="2"/>
  <c r="L154" i="2"/>
  <c r="L153" i="2"/>
  <c r="L152" i="2"/>
  <c r="L147" i="2"/>
  <c r="L146" i="2"/>
  <c r="L145" i="2"/>
  <c r="L140" i="2"/>
  <c r="D8" i="16"/>
  <c r="L92" i="2" l="1"/>
  <c r="L91" i="2"/>
  <c r="L86" i="2"/>
  <c r="L85" i="2"/>
  <c r="L84" i="2"/>
  <c r="L79" i="2"/>
  <c r="L78" i="2"/>
  <c r="L77" i="2"/>
  <c r="L72" i="2"/>
  <c r="L70" i="2"/>
  <c r="L69" i="2"/>
  <c r="L64" i="2"/>
  <c r="L63" i="2"/>
  <c r="L62" i="2"/>
  <c r="L57" i="2"/>
  <c r="L56" i="2"/>
  <c r="L55" i="2"/>
  <c r="L50" i="2"/>
  <c r="L48" i="2"/>
  <c r="L47" i="2"/>
  <c r="L42" i="2"/>
  <c r="L41" i="2"/>
  <c r="L40" i="2"/>
  <c r="L35" i="2"/>
  <c r="L34" i="2"/>
  <c r="L33" i="2"/>
  <c r="L28" i="2"/>
  <c r="L26" i="2"/>
  <c r="L25" i="2"/>
  <c r="L20" i="2"/>
  <c r="L19" i="2"/>
  <c r="L18" i="2"/>
  <c r="L13" i="2"/>
  <c r="L12" i="2"/>
  <c r="L11" i="2"/>
  <c r="L6" i="2"/>
  <c r="L226" i="1"/>
  <c r="L225" i="1"/>
  <c r="L220" i="1"/>
  <c r="L219" i="1"/>
  <c r="L218" i="1"/>
  <c r="L213" i="1"/>
  <c r="L212" i="1"/>
  <c r="L211" i="1"/>
  <c r="L206" i="1"/>
  <c r="L204" i="1"/>
  <c r="L203" i="1"/>
  <c r="L198" i="1"/>
  <c r="L197" i="1"/>
  <c r="L196" i="1"/>
  <c r="L191" i="1"/>
  <c r="L190" i="1"/>
  <c r="L189" i="1"/>
  <c r="L184" i="1"/>
  <c r="L182" i="1"/>
  <c r="L181" i="1"/>
  <c r="L176" i="1"/>
  <c r="L175" i="1"/>
  <c r="L174" i="1"/>
  <c r="L169" i="1"/>
  <c r="L168" i="1"/>
  <c r="L167" i="1"/>
  <c r="L162" i="1"/>
  <c r="L160" i="1"/>
  <c r="L159" i="1"/>
  <c r="L154" i="1"/>
  <c r="L153" i="1"/>
  <c r="L152" i="1"/>
  <c r="L147" i="1"/>
  <c r="L146" i="1"/>
  <c r="L145" i="1"/>
  <c r="L140" i="1"/>
  <c r="L92" i="1"/>
  <c r="L91" i="1"/>
  <c r="L86" i="1"/>
  <c r="L85" i="1"/>
  <c r="L84" i="1"/>
  <c r="L79" i="1"/>
  <c r="L78" i="1"/>
  <c r="L77" i="1"/>
  <c r="L72" i="1"/>
  <c r="L70" i="1"/>
  <c r="L69" i="1"/>
  <c r="L64" i="1"/>
  <c r="L63" i="1"/>
  <c r="L62" i="1"/>
  <c r="L57" i="1"/>
  <c r="L56" i="1"/>
  <c r="L55" i="1"/>
  <c r="L50" i="1"/>
  <c r="L48" i="1"/>
  <c r="L47" i="1"/>
  <c r="L42" i="1"/>
  <c r="L41" i="1"/>
  <c r="L40" i="1"/>
  <c r="L35" i="1"/>
  <c r="L34" i="1"/>
  <c r="L33" i="1"/>
  <c r="L28" i="1"/>
  <c r="L26" i="1"/>
  <c r="L25" i="1"/>
  <c r="L20" i="1"/>
  <c r="L19" i="1"/>
  <c r="L18" i="1"/>
  <c r="L13" i="1"/>
  <c r="L12" i="1"/>
  <c r="L11" i="1"/>
  <c r="L6" i="1"/>
  <c r="M143" i="7" l="1"/>
  <c r="J143" i="7" s="1"/>
  <c r="M144" i="7"/>
  <c r="J144" i="7" s="1"/>
  <c r="M145" i="7"/>
  <c r="J145" i="7" s="1"/>
  <c r="M146" i="7"/>
  <c r="J146" i="7" s="1"/>
  <c r="M147" i="7"/>
  <c r="J147" i="7" s="1"/>
  <c r="M148" i="7"/>
  <c r="J148" i="7" s="1"/>
  <c r="M149" i="7"/>
  <c r="J149" i="7" s="1"/>
  <c r="M150" i="7"/>
  <c r="J150" i="7" s="1"/>
  <c r="M151" i="7"/>
  <c r="J151" i="7" s="1"/>
  <c r="M152" i="7"/>
  <c r="J152" i="7" s="1"/>
  <c r="M153" i="7"/>
  <c r="J153" i="7" s="1"/>
  <c r="M154" i="7"/>
  <c r="J154" i="7" s="1"/>
  <c r="M159" i="7"/>
  <c r="J159" i="7" s="1"/>
  <c r="M160" i="7"/>
  <c r="J160" i="7" s="1"/>
  <c r="M142" i="7"/>
  <c r="J142" i="7" s="1"/>
  <c r="AA12" i="6"/>
  <c r="D10" i="16" s="1"/>
  <c r="X30" i="6"/>
  <c r="D11" i="16" s="1"/>
  <c r="O198" i="4"/>
  <c r="L198" i="4" s="1"/>
  <c r="O197" i="4"/>
  <c r="L197" i="4" s="1"/>
  <c r="O192" i="4"/>
  <c r="L192" i="4" s="1"/>
  <c r="O190" i="4"/>
  <c r="L190" i="4" s="1"/>
  <c r="O189" i="4"/>
  <c r="L189" i="4" s="1"/>
  <c r="O184" i="4"/>
  <c r="L184" i="4" s="1"/>
  <c r="O183" i="4"/>
  <c r="L183" i="4" s="1"/>
  <c r="O182" i="4"/>
  <c r="L182" i="4" s="1"/>
  <c r="O177" i="4"/>
  <c r="L177" i="4" s="1"/>
  <c r="O130" i="4"/>
  <c r="L130" i="4" s="1"/>
  <c r="O129" i="4"/>
  <c r="L129" i="4" s="1"/>
  <c r="O124" i="4"/>
  <c r="L124" i="4" s="1"/>
  <c r="O123" i="4"/>
  <c r="L123" i="4" s="1"/>
  <c r="O122" i="4"/>
  <c r="L122" i="4" s="1"/>
  <c r="O117" i="4"/>
  <c r="L117" i="4" s="1"/>
  <c r="O92" i="4"/>
  <c r="L92" i="4" s="1"/>
  <c r="O93" i="4"/>
  <c r="L93" i="4" s="1"/>
  <c r="O94" i="4"/>
  <c r="L94" i="4" s="1"/>
  <c r="O99" i="4"/>
  <c r="L99" i="4" s="1"/>
  <c r="O100" i="4"/>
  <c r="L100" i="4" s="1"/>
  <c r="O101" i="4"/>
  <c r="L101" i="4" s="1"/>
  <c r="O106" i="4"/>
  <c r="L106" i="4" s="1"/>
  <c r="O107" i="4"/>
  <c r="L107" i="4" s="1"/>
  <c r="O108" i="4"/>
  <c r="L108" i="4" s="1"/>
  <c r="O113" i="4"/>
  <c r="L113" i="4" s="1"/>
  <c r="O114" i="4"/>
  <c r="L114" i="4" s="1"/>
  <c r="O87" i="4"/>
  <c r="L87" i="4" s="1"/>
  <c r="O18" i="4"/>
  <c r="L18" i="4" s="1"/>
  <c r="O19" i="4"/>
  <c r="L19" i="4" s="1"/>
  <c r="O20" i="4"/>
  <c r="L20" i="4" s="1"/>
  <c r="O25" i="4"/>
  <c r="L25" i="4" s="1"/>
  <c r="O26" i="4"/>
  <c r="L26" i="4" s="1"/>
  <c r="O27" i="4"/>
  <c r="L27" i="4" s="1"/>
  <c r="O32" i="4"/>
  <c r="L32" i="4" s="1"/>
  <c r="O33" i="4"/>
  <c r="L33" i="4" s="1"/>
  <c r="L13" i="4"/>
  <c r="O65" i="3"/>
  <c r="L65" i="3" s="1"/>
  <c r="O66" i="3"/>
  <c r="L66" i="3" s="1"/>
  <c r="O67" i="3"/>
  <c r="L67" i="3" s="1"/>
  <c r="O72" i="3"/>
  <c r="L72" i="3" s="1"/>
  <c r="O73" i="3"/>
  <c r="L73" i="3" s="1"/>
  <c r="O74" i="3"/>
  <c r="L74" i="3" s="1"/>
  <c r="O79" i="3"/>
  <c r="L79" i="3" s="1"/>
  <c r="O80" i="3"/>
  <c r="L80" i="3" s="1"/>
  <c r="O81" i="3"/>
  <c r="L81" i="3" s="1"/>
  <c r="O86" i="3"/>
  <c r="L86" i="3" s="1"/>
  <c r="O87" i="3"/>
  <c r="L87" i="3" s="1"/>
  <c r="O60" i="3"/>
  <c r="L60" i="3" s="1"/>
  <c r="M8" i="9"/>
  <c r="H8" i="9"/>
  <c r="L40" i="3"/>
  <c r="L41" i="3"/>
  <c r="L35" i="3"/>
  <c r="S451" i="2" l="1"/>
  <c r="P9" i="3"/>
  <c r="O6" i="3"/>
  <c r="I6" i="3" s="1"/>
  <c r="O10" i="3"/>
  <c r="I10" i="3" s="1"/>
  <c r="P6" i="3"/>
  <c r="P10" i="3"/>
  <c r="O7" i="3"/>
  <c r="I7" i="3" s="1"/>
  <c r="O11" i="3"/>
  <c r="I11" i="3" s="1"/>
  <c r="P7" i="3"/>
  <c r="P11" i="3"/>
  <c r="O8" i="3"/>
  <c r="I8" i="3" s="1"/>
  <c r="O5" i="3"/>
  <c r="I5" i="3" s="1"/>
  <c r="P8" i="3"/>
  <c r="P5" i="3"/>
  <c r="O9" i="3"/>
  <c r="I9" i="3" s="1"/>
  <c r="S471" i="2"/>
  <c r="S469" i="2"/>
  <c r="S467" i="2"/>
  <c r="S465" i="2"/>
  <c r="S463" i="2"/>
  <c r="S461" i="2"/>
  <c r="S459" i="2"/>
  <c r="S457" i="2"/>
  <c r="S455" i="2"/>
  <c r="S453" i="2"/>
  <c r="R451" i="2"/>
  <c r="I451" i="2" s="1"/>
  <c r="S430" i="1"/>
  <c r="S432" i="1"/>
  <c r="S434" i="1"/>
  <c r="S436" i="1"/>
  <c r="S438" i="1"/>
  <c r="S440" i="1"/>
  <c r="S442" i="1"/>
  <c r="S444" i="1"/>
  <c r="S446" i="1"/>
  <c r="S448" i="1"/>
  <c r="S464" i="2"/>
  <c r="S458" i="2"/>
  <c r="S454" i="2"/>
  <c r="S429" i="1"/>
  <c r="S433" i="1"/>
  <c r="S435" i="1"/>
  <c r="S439" i="1"/>
  <c r="S443" i="1"/>
  <c r="R470" i="2"/>
  <c r="I470" i="2" s="1"/>
  <c r="R466" i="2"/>
  <c r="I466" i="2" s="1"/>
  <c r="R462" i="2"/>
  <c r="I462" i="2" s="1"/>
  <c r="R460" i="2"/>
  <c r="I460" i="2" s="1"/>
  <c r="R456" i="2"/>
  <c r="I456" i="2" s="1"/>
  <c r="R452" i="2"/>
  <c r="I452" i="2" s="1"/>
  <c r="R432" i="1"/>
  <c r="I432" i="1" s="1"/>
  <c r="R438" i="1"/>
  <c r="I438" i="1" s="1"/>
  <c r="R442" i="1"/>
  <c r="I442" i="1" s="1"/>
  <c r="R446" i="1"/>
  <c r="I446" i="1" s="1"/>
  <c r="R471" i="2"/>
  <c r="I471" i="2" s="1"/>
  <c r="R469" i="2"/>
  <c r="I469" i="2" s="1"/>
  <c r="R467" i="2"/>
  <c r="I467" i="2" s="1"/>
  <c r="R465" i="2"/>
  <c r="I465" i="2" s="1"/>
  <c r="R463" i="2"/>
  <c r="I463" i="2" s="1"/>
  <c r="R461" i="2"/>
  <c r="I461" i="2" s="1"/>
  <c r="R459" i="2"/>
  <c r="I459" i="2" s="1"/>
  <c r="R457" i="2"/>
  <c r="I457" i="2" s="1"/>
  <c r="R455" i="2"/>
  <c r="I455" i="2" s="1"/>
  <c r="R453" i="2"/>
  <c r="I453" i="2" s="1"/>
  <c r="R429" i="1"/>
  <c r="I429" i="1" s="1"/>
  <c r="R431" i="1"/>
  <c r="I431" i="1" s="1"/>
  <c r="R433" i="1"/>
  <c r="I433" i="1" s="1"/>
  <c r="R435" i="1"/>
  <c r="I435" i="1" s="1"/>
  <c r="R437" i="1"/>
  <c r="I437" i="1" s="1"/>
  <c r="R439" i="1"/>
  <c r="I439" i="1" s="1"/>
  <c r="R441" i="1"/>
  <c r="I441" i="1" s="1"/>
  <c r="R443" i="1"/>
  <c r="I443" i="1" s="1"/>
  <c r="R445" i="1"/>
  <c r="I445" i="1" s="1"/>
  <c r="R447" i="1"/>
  <c r="I447" i="1" s="1"/>
  <c r="R428" i="1"/>
  <c r="S470" i="2"/>
  <c r="S468" i="2"/>
  <c r="S466" i="2"/>
  <c r="S462" i="2"/>
  <c r="S460" i="2"/>
  <c r="S456" i="2"/>
  <c r="S452" i="2"/>
  <c r="S431" i="1"/>
  <c r="S437" i="1"/>
  <c r="S441" i="1"/>
  <c r="S445" i="1"/>
  <c r="S447" i="1"/>
  <c r="R468" i="2"/>
  <c r="I468" i="2" s="1"/>
  <c r="R464" i="2"/>
  <c r="I464" i="2" s="1"/>
  <c r="R458" i="2"/>
  <c r="I458" i="2" s="1"/>
  <c r="R454" i="2"/>
  <c r="I454" i="2" s="1"/>
  <c r="R430" i="1"/>
  <c r="I430" i="1" s="1"/>
  <c r="R434" i="1"/>
  <c r="I434" i="1" s="1"/>
  <c r="R436" i="1"/>
  <c r="I436" i="1" s="1"/>
  <c r="R440" i="1"/>
  <c r="I440" i="1" s="1"/>
  <c r="R444" i="1"/>
  <c r="I444" i="1" s="1"/>
  <c r="R448" i="1"/>
  <c r="I448" i="1" s="1"/>
  <c r="S428" i="1"/>
  <c r="P44" i="3"/>
  <c r="P48" i="3"/>
  <c r="P53" i="3"/>
  <c r="P57" i="3"/>
  <c r="O46" i="3"/>
  <c r="O51" i="3"/>
  <c r="O55" i="3"/>
  <c r="O35" i="3"/>
  <c r="O39" i="3"/>
  <c r="O15" i="3"/>
  <c r="O19" i="3"/>
  <c r="O23" i="3"/>
  <c r="O27" i="3"/>
  <c r="O31" i="3"/>
  <c r="P45" i="3"/>
  <c r="P49" i="3"/>
  <c r="P54" i="3"/>
  <c r="P43" i="3"/>
  <c r="O47" i="3"/>
  <c r="O52" i="3"/>
  <c r="O56" i="3"/>
  <c r="O36" i="3"/>
  <c r="O40" i="3"/>
  <c r="O16" i="3"/>
  <c r="O20" i="3"/>
  <c r="O24" i="3"/>
  <c r="O28" i="3"/>
  <c r="O32" i="3"/>
  <c r="O7" i="4"/>
  <c r="L7" i="4" s="1"/>
  <c r="P46" i="3"/>
  <c r="P51" i="3"/>
  <c r="P55" i="3"/>
  <c r="O44" i="3"/>
  <c r="J44" i="3" s="1"/>
  <c r="O48" i="3"/>
  <c r="J48" i="3" s="1"/>
  <c r="O53" i="3"/>
  <c r="I53" i="3" s="1"/>
  <c r="O57" i="3"/>
  <c r="I57" i="3" s="1"/>
  <c r="O37" i="3"/>
  <c r="O41" i="3"/>
  <c r="O17" i="3"/>
  <c r="O21" i="3"/>
  <c r="O25" i="3"/>
  <c r="O29" i="3"/>
  <c r="O33" i="3"/>
  <c r="P47" i="3"/>
  <c r="P52" i="3"/>
  <c r="P56" i="3"/>
  <c r="O45" i="3"/>
  <c r="J45" i="3" s="1"/>
  <c r="O49" i="3"/>
  <c r="J49" i="3" s="1"/>
  <c r="O54" i="3"/>
  <c r="I54" i="3" s="1"/>
  <c r="O43" i="3"/>
  <c r="J43" i="3" s="1"/>
  <c r="O38" i="3"/>
  <c r="O14" i="3"/>
  <c r="O18" i="3"/>
  <c r="O22" i="3"/>
  <c r="O26" i="3"/>
  <c r="O30" i="3"/>
  <c r="O13" i="3"/>
  <c r="N1" i="8"/>
  <c r="M220" i="7"/>
  <c r="M105" i="7"/>
  <c r="M166" i="7"/>
  <c r="M215" i="7"/>
  <c r="M223" i="7"/>
  <c r="O9" i="4"/>
  <c r="L9" i="4" s="1"/>
  <c r="O38" i="4"/>
  <c r="L38" i="4" s="1"/>
  <c r="O50" i="4"/>
  <c r="L50" i="4" s="1"/>
  <c r="O67" i="4"/>
  <c r="O75" i="4"/>
  <c r="O134" i="4"/>
  <c r="O140" i="4"/>
  <c r="O92" i="3"/>
  <c r="L92" i="3" s="1"/>
  <c r="O106" i="3"/>
  <c r="L106" i="3" s="1"/>
  <c r="M185" i="7"/>
  <c r="M208" i="7"/>
  <c r="M112" i="7"/>
  <c r="M173" i="7"/>
  <c r="M180" i="7"/>
  <c r="M187" i="7"/>
  <c r="M194" i="7"/>
  <c r="M202" i="7"/>
  <c r="M210" i="7"/>
  <c r="O39" i="4"/>
  <c r="L39" i="4" s="1"/>
  <c r="O52" i="4"/>
  <c r="L52" i="4" s="1"/>
  <c r="O66" i="4"/>
  <c r="O72" i="4"/>
  <c r="O82" i="4"/>
  <c r="O149" i="4"/>
  <c r="O157" i="4"/>
  <c r="O165" i="4"/>
  <c r="O173" i="4"/>
  <c r="O93" i="3"/>
  <c r="L93" i="3" s="1"/>
  <c r="O107" i="3"/>
  <c r="L107" i="3" s="1"/>
  <c r="O98" i="3"/>
  <c r="L98" i="3" s="1"/>
  <c r="O113" i="3"/>
  <c r="L113" i="3" s="1"/>
  <c r="O112" i="3"/>
  <c r="L112" i="3" s="1"/>
  <c r="M171" i="7"/>
  <c r="M200" i="7"/>
  <c r="O36" i="4"/>
  <c r="L36" i="4" s="1"/>
  <c r="O135" i="4"/>
  <c r="M106" i="7"/>
  <c r="M167" i="7"/>
  <c r="M217" i="7"/>
  <c r="M225" i="7"/>
  <c r="O44" i="4"/>
  <c r="L44" i="4" s="1"/>
  <c r="O53" i="4"/>
  <c r="L53" i="4" s="1"/>
  <c r="O136" i="4"/>
  <c r="O148" i="4"/>
  <c r="O154" i="4"/>
  <c r="M178" i="7"/>
  <c r="O8" i="4"/>
  <c r="L8" i="4" s="1"/>
  <c r="O155" i="4"/>
  <c r="O172" i="4"/>
  <c r="M104" i="7"/>
  <c r="M113" i="7"/>
  <c r="M174" i="7"/>
  <c r="M181" i="7"/>
  <c r="M188" i="7"/>
  <c r="M195" i="7"/>
  <c r="M203" i="7"/>
  <c r="M211" i="7"/>
  <c r="O43" i="4"/>
  <c r="L43" i="4" s="1"/>
  <c r="O58" i="4"/>
  <c r="L58" i="4" s="1"/>
  <c r="O68" i="4"/>
  <c r="O81" i="4"/>
  <c r="O133" i="4"/>
  <c r="O163" i="4"/>
  <c r="O171" i="4"/>
  <c r="O97" i="3"/>
  <c r="L97" i="3" s="1"/>
  <c r="M111" i="7"/>
  <c r="M165" i="7"/>
  <c r="M172" i="7"/>
  <c r="M218" i="7"/>
  <c r="M226" i="7"/>
  <c r="O45" i="4"/>
  <c r="L45" i="4" s="1"/>
  <c r="O57" i="4"/>
  <c r="L57" i="4" s="1"/>
  <c r="O65" i="4"/>
  <c r="O83" i="4"/>
  <c r="O142" i="4"/>
  <c r="O150" i="4"/>
  <c r="O99" i="3"/>
  <c r="L99" i="3" s="1"/>
  <c r="O114" i="3"/>
  <c r="L114" i="3" s="1"/>
  <c r="O115" i="3"/>
  <c r="L115" i="3" s="1"/>
  <c r="O143" i="4"/>
  <c r="O164" i="4"/>
  <c r="O104" i="3"/>
  <c r="L104" i="3" s="1"/>
  <c r="M179" i="7"/>
  <c r="M186" i="7"/>
  <c r="M193" i="7"/>
  <c r="M201" i="7"/>
  <c r="M209" i="7"/>
  <c r="M216" i="7"/>
  <c r="O46" i="4"/>
  <c r="L46" i="4" s="1"/>
  <c r="O59" i="4"/>
  <c r="L59" i="4" s="1"/>
  <c r="O74" i="4"/>
  <c r="O141" i="4"/>
  <c r="O147" i="4"/>
  <c r="O162" i="4"/>
  <c r="O170" i="4"/>
  <c r="O100" i="3"/>
  <c r="L100" i="3" s="1"/>
  <c r="O51" i="4"/>
  <c r="L51" i="4" s="1"/>
  <c r="M103" i="7"/>
  <c r="M164" i="7"/>
  <c r="M224" i="7"/>
  <c r="O6" i="4"/>
  <c r="L6" i="4" s="1"/>
  <c r="O37" i="4"/>
  <c r="L37" i="4" s="1"/>
  <c r="O60" i="4"/>
  <c r="L60" i="4" s="1"/>
  <c r="O73" i="4"/>
  <c r="O80" i="4"/>
  <c r="O156" i="4"/>
  <c r="O91" i="3"/>
  <c r="L91" i="3" s="1"/>
  <c r="O105" i="3"/>
  <c r="L105" i="3" s="1"/>
  <c r="M110" i="7"/>
  <c r="M192" i="7"/>
  <c r="O90" i="3"/>
  <c r="L90" i="3" s="1"/>
  <c r="Q1" i="1"/>
  <c r="N112" i="7"/>
  <c r="N173" i="7"/>
  <c r="N180" i="7"/>
  <c r="N187" i="7"/>
  <c r="N194" i="7"/>
  <c r="N202" i="7"/>
  <c r="N210" i="7"/>
  <c r="P66" i="4"/>
  <c r="P72" i="4"/>
  <c r="P82" i="4"/>
  <c r="P149" i="4"/>
  <c r="I149" i="4" s="1"/>
  <c r="P157" i="4"/>
  <c r="I157" i="4" s="1"/>
  <c r="P165" i="4"/>
  <c r="P173" i="4"/>
  <c r="N166" i="7"/>
  <c r="L45" i="3"/>
  <c r="N106" i="7"/>
  <c r="N167" i="7"/>
  <c r="N217" i="7"/>
  <c r="N225" i="7"/>
  <c r="P136" i="4"/>
  <c r="P148" i="4"/>
  <c r="I148" i="4" s="1"/>
  <c r="P154" i="4"/>
  <c r="L44" i="3"/>
  <c r="L52" i="3"/>
  <c r="N105" i="7"/>
  <c r="P75" i="4"/>
  <c r="N104" i="7"/>
  <c r="N113" i="7"/>
  <c r="N174" i="7"/>
  <c r="N181" i="7"/>
  <c r="N188" i="7"/>
  <c r="N195" i="7"/>
  <c r="N203" i="7"/>
  <c r="N211" i="7"/>
  <c r="P68" i="4"/>
  <c r="P81" i="4"/>
  <c r="P133" i="4"/>
  <c r="P163" i="4"/>
  <c r="P171" i="4"/>
  <c r="N215" i="7"/>
  <c r="P140" i="4"/>
  <c r="N111" i="7"/>
  <c r="N165" i="7"/>
  <c r="N172" i="7"/>
  <c r="N218" i="7"/>
  <c r="N226" i="7"/>
  <c r="P65" i="4"/>
  <c r="P83" i="4"/>
  <c r="P142" i="4"/>
  <c r="P150" i="4"/>
  <c r="I150" i="4" s="1"/>
  <c r="P67" i="4"/>
  <c r="N179" i="7"/>
  <c r="N186" i="7"/>
  <c r="N193" i="7"/>
  <c r="N201" i="7"/>
  <c r="N209" i="7"/>
  <c r="N216" i="7"/>
  <c r="P74" i="4"/>
  <c r="J74" i="4" s="1"/>
  <c r="P141" i="4"/>
  <c r="I141" i="4" s="1"/>
  <c r="P147" i="4"/>
  <c r="P162" i="4"/>
  <c r="P170" i="4"/>
  <c r="P134" i="4"/>
  <c r="L53" i="3"/>
  <c r="N103" i="7"/>
  <c r="N164" i="7"/>
  <c r="N224" i="7"/>
  <c r="P73" i="4"/>
  <c r="P80" i="4"/>
  <c r="P156" i="4"/>
  <c r="N110" i="7"/>
  <c r="N171" i="7"/>
  <c r="N178" i="7"/>
  <c r="N185" i="7"/>
  <c r="N192" i="7"/>
  <c r="N200" i="7"/>
  <c r="N208" i="7"/>
  <c r="P135" i="4"/>
  <c r="I135" i="4" s="1"/>
  <c r="P143" i="4"/>
  <c r="I143" i="4" s="1"/>
  <c r="P155" i="4"/>
  <c r="I155" i="4" s="1"/>
  <c r="P164" i="4"/>
  <c r="P172" i="4"/>
  <c r="N223" i="7"/>
  <c r="P71" i="4"/>
  <c r="N190" i="7"/>
  <c r="M25" i="7"/>
  <c r="O456" i="2"/>
  <c r="L56" i="3"/>
  <c r="N52" i="7"/>
  <c r="L57" i="3"/>
  <c r="N68" i="7"/>
  <c r="P144" i="4"/>
  <c r="N85" i="7"/>
  <c r="N102" i="7"/>
  <c r="N5" i="7"/>
  <c r="N139" i="7"/>
  <c r="O71" i="4"/>
  <c r="O152" i="4"/>
  <c r="N19" i="7"/>
  <c r="N24" i="7"/>
  <c r="M53" i="7"/>
  <c r="M69" i="7"/>
  <c r="M86" i="7"/>
  <c r="N109" i="7"/>
  <c r="M139" i="7"/>
  <c r="M191" i="7"/>
  <c r="O35" i="4"/>
  <c r="L35" i="4" s="1"/>
  <c r="P79" i="4"/>
  <c r="P152" i="4"/>
  <c r="M16" i="7"/>
  <c r="N28" i="7"/>
  <c r="M41" i="7"/>
  <c r="N56" i="7"/>
  <c r="N73" i="7"/>
  <c r="N89" i="7"/>
  <c r="M114" i="7"/>
  <c r="N135" i="7"/>
  <c r="N199" i="7"/>
  <c r="O62" i="4"/>
  <c r="L62" i="4" s="1"/>
  <c r="O84" i="4"/>
  <c r="O161" i="4"/>
  <c r="N15" i="7"/>
  <c r="M29" i="7"/>
  <c r="N41" i="7"/>
  <c r="M57" i="7"/>
  <c r="M74" i="7"/>
  <c r="M90" i="7"/>
  <c r="N119" i="7"/>
  <c r="M135" i="7"/>
  <c r="J135" i="7" s="1"/>
  <c r="M163" i="7"/>
  <c r="M204" i="7"/>
  <c r="N134" i="7"/>
  <c r="O89" i="3"/>
  <c r="L89" i="3" s="1"/>
  <c r="O47" i="4"/>
  <c r="L47" i="4" s="1"/>
  <c r="P161" i="4"/>
  <c r="M12" i="7"/>
  <c r="N32" i="7"/>
  <c r="M45" i="7"/>
  <c r="N60" i="7"/>
  <c r="N77" i="7"/>
  <c r="N93" i="7"/>
  <c r="M120" i="7"/>
  <c r="N170" i="7"/>
  <c r="N212" i="7"/>
  <c r="O109" i="3"/>
  <c r="L109" i="3" s="1"/>
  <c r="O42" i="4"/>
  <c r="L42" i="4" s="1"/>
  <c r="P169" i="4"/>
  <c r="N11" i="7"/>
  <c r="M33" i="7"/>
  <c r="N45" i="7"/>
  <c r="M61" i="7"/>
  <c r="M78" i="7"/>
  <c r="M97" i="7"/>
  <c r="N125" i="7"/>
  <c r="M175" i="7"/>
  <c r="M213" i="7"/>
  <c r="O94" i="3"/>
  <c r="L94" i="3" s="1"/>
  <c r="N1" i="3"/>
  <c r="P132" i="4"/>
  <c r="O174" i="4"/>
  <c r="M8" i="7"/>
  <c r="M36" i="7"/>
  <c r="N48" i="7"/>
  <c r="N64" i="7"/>
  <c r="N81" i="7"/>
  <c r="N97" i="7"/>
  <c r="M129" i="7"/>
  <c r="N182" i="7"/>
  <c r="N220" i="7"/>
  <c r="J220" i="7" s="1"/>
  <c r="O10" i="4"/>
  <c r="L10" i="4" s="1"/>
  <c r="N1" i="4"/>
  <c r="O144" i="4"/>
  <c r="N7" i="7"/>
  <c r="N36" i="7"/>
  <c r="M49" i="7"/>
  <c r="M65" i="7"/>
  <c r="M82" i="7"/>
  <c r="M102" i="7"/>
  <c r="N129" i="7"/>
  <c r="M183" i="7"/>
  <c r="M222" i="7"/>
  <c r="O108" i="3"/>
  <c r="L108" i="3" s="1"/>
  <c r="O111" i="3"/>
  <c r="L111" i="3" s="1"/>
  <c r="O61" i="4"/>
  <c r="L61" i="4" s="1"/>
  <c r="O41" i="4"/>
  <c r="L41" i="4" s="1"/>
  <c r="O64" i="4"/>
  <c r="P70" i="4"/>
  <c r="P84" i="4"/>
  <c r="O137" i="4"/>
  <c r="O145" i="4"/>
  <c r="O153" i="4"/>
  <c r="P167" i="4"/>
  <c r="P174" i="4"/>
  <c r="M19" i="7"/>
  <c r="M15" i="7"/>
  <c r="M11" i="7"/>
  <c r="M7" i="7"/>
  <c r="M24" i="7"/>
  <c r="N29" i="7"/>
  <c r="N33" i="7"/>
  <c r="M37" i="7"/>
  <c r="M42" i="7"/>
  <c r="M46" i="7"/>
  <c r="N49" i="7"/>
  <c r="N53" i="7"/>
  <c r="N57" i="7"/>
  <c r="N61" i="7"/>
  <c r="N65" i="7"/>
  <c r="N69" i="7"/>
  <c r="N74" i="7"/>
  <c r="N78" i="7"/>
  <c r="N82" i="7"/>
  <c r="N86" i="7"/>
  <c r="N90" i="7"/>
  <c r="M94" i="7"/>
  <c r="M98" i="7"/>
  <c r="N114" i="7"/>
  <c r="N120" i="7"/>
  <c r="M126" i="7"/>
  <c r="M130" i="7"/>
  <c r="N138" i="7"/>
  <c r="N163" i="7"/>
  <c r="N175" i="7"/>
  <c r="N183" i="7"/>
  <c r="N191" i="7"/>
  <c r="N204" i="7"/>
  <c r="N213" i="7"/>
  <c r="N222" i="7"/>
  <c r="O103" i="3"/>
  <c r="L103" i="3" s="1"/>
  <c r="O117" i="3"/>
  <c r="L117" i="3" s="1"/>
  <c r="O56" i="4"/>
  <c r="L56" i="4" s="1"/>
  <c r="O40" i="4"/>
  <c r="L40" i="4" s="1"/>
  <c r="P64" i="4"/>
  <c r="O70" i="4"/>
  <c r="O85" i="4"/>
  <c r="P137" i="4"/>
  <c r="P145" i="4"/>
  <c r="P153" i="4"/>
  <c r="O167" i="4"/>
  <c r="O175" i="4"/>
  <c r="N18" i="7"/>
  <c r="N14" i="7"/>
  <c r="N10" i="7"/>
  <c r="N6" i="7"/>
  <c r="M26" i="7"/>
  <c r="M30" i="7"/>
  <c r="M34" i="7"/>
  <c r="N37" i="7"/>
  <c r="N42" i="7"/>
  <c r="N46" i="7"/>
  <c r="M50" i="7"/>
  <c r="M54" i="7"/>
  <c r="M58" i="7"/>
  <c r="M62" i="7"/>
  <c r="M66" i="7"/>
  <c r="M71" i="7"/>
  <c r="M75" i="7"/>
  <c r="M79" i="7"/>
  <c r="M83" i="7"/>
  <c r="M87" i="7"/>
  <c r="M91" i="7"/>
  <c r="N94" i="7"/>
  <c r="N98" i="7"/>
  <c r="M107" i="7"/>
  <c r="M115" i="7"/>
  <c r="M123" i="7"/>
  <c r="N126" i="7"/>
  <c r="N130" i="7"/>
  <c r="M138" i="7"/>
  <c r="M168" i="7"/>
  <c r="M176" i="7"/>
  <c r="M184" i="7"/>
  <c r="M196" i="7"/>
  <c r="M205" i="7"/>
  <c r="M214" i="7"/>
  <c r="M227" i="7"/>
  <c r="O464" i="2"/>
  <c r="L43" i="3"/>
  <c r="O102" i="3"/>
  <c r="L102" i="3" s="1"/>
  <c r="O116" i="3"/>
  <c r="L116" i="3" s="1"/>
  <c r="O55" i="4"/>
  <c r="L55" i="4" s="1"/>
  <c r="P77" i="4"/>
  <c r="P69" i="4"/>
  <c r="P85" i="4"/>
  <c r="O138" i="4"/>
  <c r="O146" i="4"/>
  <c r="O158" i="4"/>
  <c r="P166" i="4"/>
  <c r="P175" i="4"/>
  <c r="M18" i="7"/>
  <c r="M14" i="7"/>
  <c r="M10" i="7"/>
  <c r="M6" i="7"/>
  <c r="N26" i="7"/>
  <c r="N30" i="7"/>
  <c r="N34" i="7"/>
  <c r="M43" i="7"/>
  <c r="N50" i="7"/>
  <c r="N54" i="7"/>
  <c r="N58" i="7"/>
  <c r="N62" i="7"/>
  <c r="N66" i="7"/>
  <c r="N71" i="7"/>
  <c r="N75" i="7"/>
  <c r="N79" i="7"/>
  <c r="N83" i="7"/>
  <c r="N87" i="7"/>
  <c r="N91" i="7"/>
  <c r="M95" i="7"/>
  <c r="M99" i="7"/>
  <c r="N107" i="7"/>
  <c r="N115" i="7"/>
  <c r="N123" i="7"/>
  <c r="M127" i="7"/>
  <c r="M131" i="7"/>
  <c r="N137" i="7"/>
  <c r="N168" i="7"/>
  <c r="N176" i="7"/>
  <c r="N184" i="7"/>
  <c r="N196" i="7"/>
  <c r="N205" i="7"/>
  <c r="N214" i="7"/>
  <c r="N227" i="7"/>
  <c r="O463" i="2"/>
  <c r="L48" i="3"/>
  <c r="O101" i="3"/>
  <c r="L101" i="3" s="1"/>
  <c r="O54" i="4"/>
  <c r="L54" i="4" s="1"/>
  <c r="O77" i="4"/>
  <c r="O69" i="4"/>
  <c r="P138" i="4"/>
  <c r="P146" i="4"/>
  <c r="P158" i="4"/>
  <c r="O166" i="4"/>
  <c r="N17" i="7"/>
  <c r="N13" i="7"/>
  <c r="N9" i="7"/>
  <c r="M23" i="7"/>
  <c r="M27" i="7"/>
  <c r="M31" i="7"/>
  <c r="N43" i="7"/>
  <c r="M47" i="7"/>
  <c r="M51" i="7"/>
  <c r="M55" i="7"/>
  <c r="M59" i="7"/>
  <c r="M63" i="7"/>
  <c r="M67" i="7"/>
  <c r="M72" i="7"/>
  <c r="M76" i="7"/>
  <c r="M80" i="7"/>
  <c r="M84" i="7"/>
  <c r="M88" i="7"/>
  <c r="M92" i="7"/>
  <c r="N95" i="7"/>
  <c r="N99" i="7"/>
  <c r="M108" i="7"/>
  <c r="M118" i="7"/>
  <c r="M124" i="7"/>
  <c r="N127" i="7"/>
  <c r="N131" i="7"/>
  <c r="M137" i="7"/>
  <c r="M169" i="7"/>
  <c r="M177" i="7"/>
  <c r="M189" i="7"/>
  <c r="M197" i="7"/>
  <c r="M207" i="7"/>
  <c r="M219" i="7"/>
  <c r="M228" i="7"/>
  <c r="L49" i="3"/>
  <c r="O96" i="3"/>
  <c r="L96" i="3" s="1"/>
  <c r="O5" i="4"/>
  <c r="L5" i="4" s="1"/>
  <c r="O49" i="4"/>
  <c r="L49" i="4" s="1"/>
  <c r="P76" i="4"/>
  <c r="O139" i="4"/>
  <c r="O151" i="4"/>
  <c r="O159" i="4"/>
  <c r="L1" i="7"/>
  <c r="M17" i="7"/>
  <c r="M13" i="7"/>
  <c r="M9" i="7"/>
  <c r="N23" i="7"/>
  <c r="N27" i="7"/>
  <c r="N31" i="7"/>
  <c r="M35" i="7"/>
  <c r="M40" i="7"/>
  <c r="M44" i="7"/>
  <c r="N47" i="7"/>
  <c r="N51" i="7"/>
  <c r="N55" i="7"/>
  <c r="N59" i="7"/>
  <c r="N63" i="7"/>
  <c r="N67" i="7"/>
  <c r="N72" i="7"/>
  <c r="N76" i="7"/>
  <c r="N80" i="7"/>
  <c r="N84" i="7"/>
  <c r="N88" i="7"/>
  <c r="N92" i="7"/>
  <c r="M96" i="7"/>
  <c r="M100" i="7"/>
  <c r="N108" i="7"/>
  <c r="N118" i="7"/>
  <c r="N124" i="7"/>
  <c r="M128" i="7"/>
  <c r="M134" i="7"/>
  <c r="N136" i="7"/>
  <c r="N169" i="7"/>
  <c r="N177" i="7"/>
  <c r="N189" i="7"/>
  <c r="N197" i="7"/>
  <c r="N207" i="7"/>
  <c r="N219" i="7"/>
  <c r="N228" i="7"/>
  <c r="O457" i="2"/>
  <c r="L51" i="3"/>
  <c r="O95" i="3"/>
  <c r="L95" i="3" s="1"/>
  <c r="O11" i="4"/>
  <c r="L11" i="4" s="1"/>
  <c r="O48" i="4"/>
  <c r="L48" i="4" s="1"/>
  <c r="Q1" i="2"/>
  <c r="O76" i="4"/>
  <c r="O79" i="4"/>
  <c r="O132" i="4"/>
  <c r="P139" i="4"/>
  <c r="P151" i="4"/>
  <c r="P159" i="4"/>
  <c r="O169" i="4"/>
  <c r="M5" i="7"/>
  <c r="N16" i="7"/>
  <c r="N12" i="7"/>
  <c r="N8" i="7"/>
  <c r="N25" i="7"/>
  <c r="M28" i="7"/>
  <c r="M32" i="7"/>
  <c r="N35" i="7"/>
  <c r="N40" i="7"/>
  <c r="N44" i="7"/>
  <c r="M48" i="7"/>
  <c r="M52" i="7"/>
  <c r="J52" i="7" s="1"/>
  <c r="M56" i="7"/>
  <c r="J56" i="7" s="1"/>
  <c r="M60" i="7"/>
  <c r="M64" i="7"/>
  <c r="M68" i="7"/>
  <c r="M73" i="7"/>
  <c r="M77" i="7"/>
  <c r="M81" i="7"/>
  <c r="J81" i="7" s="1"/>
  <c r="M85" i="7"/>
  <c r="M89" i="7"/>
  <c r="M93" i="7"/>
  <c r="N96" i="7"/>
  <c r="N100" i="7"/>
  <c r="M109" i="7"/>
  <c r="M119" i="7"/>
  <c r="M125" i="7"/>
  <c r="N128" i="7"/>
  <c r="M136" i="7"/>
  <c r="M170" i="7"/>
  <c r="M182" i="7"/>
  <c r="M190" i="7"/>
  <c r="M199" i="7"/>
  <c r="M212" i="7"/>
  <c r="J53" i="7"/>
  <c r="K154" i="7"/>
  <c r="H46" i="15" s="1"/>
  <c r="K151" i="7"/>
  <c r="H45" i="15" s="1"/>
  <c r="K148" i="7"/>
  <c r="H44" i="15" s="1"/>
  <c r="K145" i="7"/>
  <c r="H43" i="15" s="1"/>
  <c r="K142" i="7"/>
  <c r="H42" i="15" s="1"/>
  <c r="M192" i="4"/>
  <c r="M177" i="4"/>
  <c r="H27" i="14" s="1"/>
  <c r="M184" i="4"/>
  <c r="H28" i="14" s="1"/>
  <c r="M27" i="4"/>
  <c r="H7" i="14" s="1"/>
  <c r="M20" i="4"/>
  <c r="H6" i="14" s="1"/>
  <c r="M13" i="4"/>
  <c r="H5" i="14" s="1"/>
  <c r="M60" i="3"/>
  <c r="H11" i="13" s="1"/>
  <c r="M67" i="3"/>
  <c r="H12" i="13" s="1"/>
  <c r="M81" i="3"/>
  <c r="M74" i="3"/>
  <c r="M35" i="3"/>
  <c r="L33" i="3"/>
  <c r="L32" i="3"/>
  <c r="L27" i="3"/>
  <c r="L26" i="3"/>
  <c r="L25" i="3"/>
  <c r="L20" i="3"/>
  <c r="L19" i="3"/>
  <c r="L18" i="3"/>
  <c r="L13" i="3"/>
  <c r="L5" i="3"/>
  <c r="L11" i="3"/>
  <c r="L10" i="3"/>
  <c r="O524" i="2"/>
  <c r="O529" i="2"/>
  <c r="O517" i="2"/>
  <c r="O522" i="2"/>
  <c r="O509" i="2"/>
  <c r="O514" i="2"/>
  <c r="O502" i="2"/>
  <c r="O507" i="2"/>
  <c r="O495" i="2"/>
  <c r="O500" i="2"/>
  <c r="O488" i="2"/>
  <c r="O493" i="2"/>
  <c r="O481" i="2"/>
  <c r="O486" i="2"/>
  <c r="O474" i="2"/>
  <c r="O479" i="2"/>
  <c r="O530" i="2"/>
  <c r="O523" i="2"/>
  <c r="O515" i="2"/>
  <c r="O508" i="2"/>
  <c r="O501" i="2"/>
  <c r="O494" i="2"/>
  <c r="O487" i="2"/>
  <c r="O480" i="2"/>
  <c r="O465" i="2"/>
  <c r="O470" i="2"/>
  <c r="O458" i="2"/>
  <c r="O451" i="2"/>
  <c r="O471" i="2"/>
  <c r="O444" i="2"/>
  <c r="O449" i="2"/>
  <c r="O437" i="2"/>
  <c r="O442" i="2"/>
  <c r="O450" i="2"/>
  <c r="O443" i="2"/>
  <c r="O429" i="2"/>
  <c r="O434" i="2"/>
  <c r="O422" i="2"/>
  <c r="O427" i="2"/>
  <c r="O415" i="2"/>
  <c r="O420" i="2"/>
  <c r="O408" i="2"/>
  <c r="O413" i="2"/>
  <c r="O400" i="2"/>
  <c r="O405" i="2"/>
  <c r="O393" i="2"/>
  <c r="O398" i="2"/>
  <c r="O386" i="2"/>
  <c r="O391" i="2"/>
  <c r="O379" i="2"/>
  <c r="O384" i="2"/>
  <c r="O371" i="2"/>
  <c r="O376" i="2"/>
  <c r="O364" i="2"/>
  <c r="O369" i="2"/>
  <c r="O357" i="2"/>
  <c r="O362" i="2"/>
  <c r="O350" i="2"/>
  <c r="O355" i="2"/>
  <c r="O363" i="2"/>
  <c r="O370" i="2"/>
  <c r="O377" i="2"/>
  <c r="O385" i="2"/>
  <c r="O392" i="2"/>
  <c r="O399" i="2"/>
  <c r="O406" i="2"/>
  <c r="O414" i="2"/>
  <c r="O421" i="2"/>
  <c r="O428" i="2"/>
  <c r="O435" i="2"/>
  <c r="O356" i="2"/>
  <c r="O341" i="2"/>
  <c r="O346" i="2"/>
  <c r="O334" i="2"/>
  <c r="O339" i="2"/>
  <c r="O327" i="2"/>
  <c r="O332" i="2"/>
  <c r="O320" i="2"/>
  <c r="O325" i="2"/>
  <c r="O333" i="2"/>
  <c r="O340" i="2"/>
  <c r="O347" i="2"/>
  <c r="O326" i="2"/>
  <c r="O311" i="2"/>
  <c r="O316" i="2"/>
  <c r="O304" i="2"/>
  <c r="O309" i="2"/>
  <c r="O297" i="2"/>
  <c r="O302" i="2"/>
  <c r="O290" i="2"/>
  <c r="O295" i="2"/>
  <c r="O303" i="2"/>
  <c r="O310" i="2"/>
  <c r="O317" i="2"/>
  <c r="O296" i="2"/>
  <c r="O281" i="2"/>
  <c r="O286" i="2"/>
  <c r="O274" i="2"/>
  <c r="O279" i="2"/>
  <c r="O266" i="2"/>
  <c r="O271" i="2"/>
  <c r="O259" i="2"/>
  <c r="O264" i="2"/>
  <c r="J71" i="4" l="1"/>
  <c r="L71" i="4" s="1"/>
  <c r="I51" i="3"/>
  <c r="I134" i="4"/>
  <c r="I52" i="3"/>
  <c r="I428" i="1"/>
  <c r="J47" i="3"/>
  <c r="I55" i="3"/>
  <c r="J68" i="7"/>
  <c r="I136" i="4"/>
  <c r="I56" i="3"/>
  <c r="J46" i="3"/>
  <c r="J183" i="7"/>
  <c r="J163" i="7"/>
  <c r="J107" i="7"/>
  <c r="J123" i="7"/>
  <c r="J182" i="7"/>
  <c r="J16" i="7"/>
  <c r="J25" i="7"/>
  <c r="J139" i="7"/>
  <c r="J168" i="7"/>
  <c r="J212" i="7"/>
  <c r="J51" i="7"/>
  <c r="J74" i="7"/>
  <c r="J66" i="7"/>
  <c r="J57" i="7"/>
  <c r="J73" i="7"/>
  <c r="J179" i="7"/>
  <c r="I81" i="4"/>
  <c r="J178" i="7"/>
  <c r="J225" i="7"/>
  <c r="J66" i="4"/>
  <c r="J173" i="7"/>
  <c r="J105" i="7"/>
  <c r="J68" i="4"/>
  <c r="J224" i="7"/>
  <c r="J174" i="7"/>
  <c r="J217" i="7"/>
  <c r="J200" i="7"/>
  <c r="J164" i="7"/>
  <c r="J226" i="7"/>
  <c r="J111" i="7"/>
  <c r="J167" i="7"/>
  <c r="J171" i="7"/>
  <c r="L173" i="4"/>
  <c r="J223" i="7"/>
  <c r="J77" i="4"/>
  <c r="L77" i="4" s="1"/>
  <c r="I156" i="4"/>
  <c r="L170" i="4"/>
  <c r="J216" i="7"/>
  <c r="J218" i="7"/>
  <c r="I154" i="4"/>
  <c r="L165" i="4"/>
  <c r="J210" i="7"/>
  <c r="J112" i="7"/>
  <c r="I140" i="4"/>
  <c r="J215" i="7"/>
  <c r="J77" i="7"/>
  <c r="J192" i="7"/>
  <c r="I80" i="4"/>
  <c r="L162" i="4"/>
  <c r="J209" i="7"/>
  <c r="J172" i="7"/>
  <c r="J211" i="7"/>
  <c r="J113" i="7"/>
  <c r="J202" i="7"/>
  <c r="J208" i="7"/>
  <c r="J166" i="7"/>
  <c r="J134" i="7"/>
  <c r="J110" i="7"/>
  <c r="J73" i="4"/>
  <c r="I147" i="4"/>
  <c r="J201" i="7"/>
  <c r="L164" i="4"/>
  <c r="I142" i="4"/>
  <c r="J165" i="7"/>
  <c r="L171" i="4"/>
  <c r="J203" i="7"/>
  <c r="J104" i="7"/>
  <c r="L172" i="4"/>
  <c r="J194" i="7"/>
  <c r="J185" i="7"/>
  <c r="J75" i="4"/>
  <c r="J181" i="7"/>
  <c r="J193" i="7"/>
  <c r="I83" i="4"/>
  <c r="L163" i="4"/>
  <c r="J195" i="7"/>
  <c r="I82" i="4"/>
  <c r="J187" i="7"/>
  <c r="J67" i="4"/>
  <c r="J64" i="7"/>
  <c r="J103" i="7"/>
  <c r="J186" i="7"/>
  <c r="J65" i="4"/>
  <c r="I133" i="4"/>
  <c r="J188" i="7"/>
  <c r="J106" i="7"/>
  <c r="J72" i="4"/>
  <c r="J180" i="7"/>
  <c r="J120" i="7"/>
  <c r="J205" i="7"/>
  <c r="I79" i="4"/>
  <c r="L79" i="4" s="1"/>
  <c r="I27" i="14"/>
  <c r="J199" i="7"/>
  <c r="J190" i="7"/>
  <c r="J118" i="7"/>
  <c r="J8" i="7"/>
  <c r="J11" i="7"/>
  <c r="M43" i="3"/>
  <c r="H9" i="13" s="1"/>
  <c r="I9" i="13" s="1"/>
  <c r="I5" i="14"/>
  <c r="J42" i="7"/>
  <c r="J41" i="7"/>
  <c r="J213" i="7"/>
  <c r="J15" i="7"/>
  <c r="J90" i="7"/>
  <c r="J114" i="7"/>
  <c r="J69" i="7"/>
  <c r="I42" i="15"/>
  <c r="J115" i="7"/>
  <c r="J69" i="4"/>
  <c r="L69" i="4" s="1"/>
  <c r="I151" i="4"/>
  <c r="L151" i="4" s="1"/>
  <c r="N192" i="4"/>
  <c r="H29" i="14"/>
  <c r="I29" i="14" s="1"/>
  <c r="M42" i="4"/>
  <c r="H9" i="14" s="1"/>
  <c r="N35" i="3"/>
  <c r="H8" i="13"/>
  <c r="I8" i="13" s="1"/>
  <c r="N81" i="3"/>
  <c r="H14" i="13"/>
  <c r="I14" i="13" s="1"/>
  <c r="M51" i="3"/>
  <c r="N74" i="3"/>
  <c r="H13" i="13"/>
  <c r="I13" i="13" s="1"/>
  <c r="I11" i="13"/>
  <c r="J93" i="7"/>
  <c r="J32" i="7"/>
  <c r="J7" i="7"/>
  <c r="L175" i="4"/>
  <c r="M96" i="3"/>
  <c r="H16" i="13" s="1"/>
  <c r="M89" i="3"/>
  <c r="H15" i="13" s="1"/>
  <c r="M27" i="3"/>
  <c r="H7" i="13" s="1"/>
  <c r="J33" i="7"/>
  <c r="J28" i="7"/>
  <c r="J102" i="7"/>
  <c r="J222" i="7"/>
  <c r="J176" i="7"/>
  <c r="I132" i="4"/>
  <c r="L132" i="4" s="1"/>
  <c r="J30" i="7"/>
  <c r="J44" i="7"/>
  <c r="J5" i="7"/>
  <c r="J126" i="7"/>
  <c r="J45" i="7"/>
  <c r="I152" i="4"/>
  <c r="L152" i="4" s="1"/>
  <c r="J70" i="4"/>
  <c r="L70" i="4" s="1"/>
  <c r="J86" i="7"/>
  <c r="J196" i="7"/>
  <c r="J64" i="4"/>
  <c r="L64" i="4" s="1"/>
  <c r="J65" i="7"/>
  <c r="J17" i="7"/>
  <c r="J78" i="7"/>
  <c r="J136" i="7"/>
  <c r="J31" i="7"/>
  <c r="I146" i="4"/>
  <c r="L146" i="4" s="1"/>
  <c r="M111" i="3"/>
  <c r="J37" i="7"/>
  <c r="L174" i="4"/>
  <c r="J12" i="7"/>
  <c r="J169" i="7"/>
  <c r="J27" i="7"/>
  <c r="J48" i="7"/>
  <c r="J204" i="7"/>
  <c r="M35" i="4"/>
  <c r="J55" i="7"/>
  <c r="J18" i="7"/>
  <c r="J214" i="7"/>
  <c r="J50" i="7"/>
  <c r="J36" i="7"/>
  <c r="I144" i="4"/>
  <c r="L144" i="4" s="1"/>
  <c r="J43" i="7"/>
  <c r="M49" i="4"/>
  <c r="H10" i="14" s="1"/>
  <c r="J127" i="7"/>
  <c r="J60" i="7"/>
  <c r="J9" i="7"/>
  <c r="J89" i="7"/>
  <c r="J40" i="7"/>
  <c r="J19" i="7"/>
  <c r="J49" i="7"/>
  <c r="J129" i="7"/>
  <c r="J61" i="7"/>
  <c r="J170" i="7"/>
  <c r="J189" i="7"/>
  <c r="J191" i="7"/>
  <c r="J125" i="7"/>
  <c r="J137" i="7"/>
  <c r="J10" i="7"/>
  <c r="J138" i="7"/>
  <c r="J26" i="7"/>
  <c r="I145" i="4"/>
  <c r="L145" i="4" s="1"/>
  <c r="M103" i="3"/>
  <c r="H17" i="13" s="1"/>
  <c r="J98" i="7"/>
  <c r="M56" i="4"/>
  <c r="H11" i="14" s="1"/>
  <c r="L169" i="4"/>
  <c r="J85" i="7"/>
  <c r="J76" i="4"/>
  <c r="L76" i="4" s="1"/>
  <c r="J59" i="7"/>
  <c r="J23" i="7"/>
  <c r="J175" i="7"/>
  <c r="J29" i="7"/>
  <c r="J177" i="7"/>
  <c r="J67" i="7"/>
  <c r="I138" i="4"/>
  <c r="L138" i="4" s="1"/>
  <c r="J58" i="7"/>
  <c r="J119" i="7"/>
  <c r="I139" i="4"/>
  <c r="L139" i="4" s="1"/>
  <c r="J95" i="7"/>
  <c r="J63" i="7"/>
  <c r="J131" i="7"/>
  <c r="J14" i="7"/>
  <c r="I153" i="4"/>
  <c r="L153" i="4" s="1"/>
  <c r="J109" i="7"/>
  <c r="J24" i="7"/>
  <c r="M5" i="4"/>
  <c r="J47" i="7"/>
  <c r="J13" i="7"/>
  <c r="J82" i="7"/>
  <c r="I84" i="4"/>
  <c r="L84" i="4" s="1"/>
  <c r="J35" i="7"/>
  <c r="J128" i="7"/>
  <c r="J97" i="7"/>
  <c r="L161" i="4"/>
  <c r="J92" i="7"/>
  <c r="J83" i="7"/>
  <c r="I85" i="4"/>
  <c r="L85" i="4" s="1"/>
  <c r="J228" i="7"/>
  <c r="J88" i="7"/>
  <c r="J79" i="7"/>
  <c r="I137" i="4"/>
  <c r="L137" i="4" s="1"/>
  <c r="J219" i="7"/>
  <c r="J84" i="7"/>
  <c r="L166" i="4"/>
  <c r="J75" i="7"/>
  <c r="J130" i="7"/>
  <c r="J91" i="7"/>
  <c r="J207" i="7"/>
  <c r="J124" i="7"/>
  <c r="J80" i="7"/>
  <c r="I158" i="4"/>
  <c r="L158" i="4" s="1"/>
  <c r="J184" i="7"/>
  <c r="J71" i="7"/>
  <c r="J46" i="7"/>
  <c r="J87" i="7"/>
  <c r="J100" i="7"/>
  <c r="I159" i="4"/>
  <c r="L159" i="4" s="1"/>
  <c r="J197" i="7"/>
  <c r="J76" i="7"/>
  <c r="J99" i="7"/>
  <c r="J34" i="7"/>
  <c r="L167" i="4"/>
  <c r="J227" i="7"/>
  <c r="J54" i="7"/>
  <c r="J96" i="7"/>
  <c r="J108" i="7"/>
  <c r="J72" i="7"/>
  <c r="J6" i="7"/>
  <c r="J94" i="7"/>
  <c r="J62" i="7"/>
  <c r="L142" i="7"/>
  <c r="N177" i="4"/>
  <c r="N60" i="3"/>
  <c r="P451" i="2"/>
  <c r="H64" i="12" s="1"/>
  <c r="P474" i="2"/>
  <c r="H67" i="12" s="1"/>
  <c r="P517" i="2"/>
  <c r="P393" i="2"/>
  <c r="H56" i="12" s="1"/>
  <c r="P481" i="2"/>
  <c r="H68" i="12" s="1"/>
  <c r="P509" i="2"/>
  <c r="H72" i="12" s="1"/>
  <c r="P364" i="2"/>
  <c r="H52" i="12" s="1"/>
  <c r="P327" i="2"/>
  <c r="H47" i="12" s="1"/>
  <c r="P371" i="2"/>
  <c r="H53" i="12" s="1"/>
  <c r="P400" i="2"/>
  <c r="H57" i="12" s="1"/>
  <c r="P429" i="2"/>
  <c r="H61" i="12" s="1"/>
  <c r="P458" i="2"/>
  <c r="H65" i="12" s="1"/>
  <c r="P422" i="2"/>
  <c r="H60" i="12" s="1"/>
  <c r="P488" i="2"/>
  <c r="H69" i="12" s="1"/>
  <c r="P334" i="2"/>
  <c r="H48" i="12" s="1"/>
  <c r="P350" i="2"/>
  <c r="H50" i="12" s="1"/>
  <c r="P379" i="2"/>
  <c r="H54" i="12" s="1"/>
  <c r="P408" i="2"/>
  <c r="H58" i="12" s="1"/>
  <c r="P465" i="2"/>
  <c r="H66" i="12" s="1"/>
  <c r="P495" i="2"/>
  <c r="H70" i="12" s="1"/>
  <c r="P524" i="2"/>
  <c r="P320" i="2"/>
  <c r="H46" i="12" s="1"/>
  <c r="P341" i="2"/>
  <c r="H49" i="12" s="1"/>
  <c r="P357" i="2"/>
  <c r="H51" i="12" s="1"/>
  <c r="P386" i="2"/>
  <c r="H55" i="12" s="1"/>
  <c r="P415" i="2"/>
  <c r="H59" i="12" s="1"/>
  <c r="P502" i="2"/>
  <c r="H71" i="12" s="1"/>
  <c r="N13" i="4"/>
  <c r="M13" i="3"/>
  <c r="H5" i="13" s="1"/>
  <c r="M20" i="3"/>
  <c r="H6" i="13" s="1"/>
  <c r="P444" i="2"/>
  <c r="H63" i="12" s="1"/>
  <c r="P437" i="2"/>
  <c r="H62" i="12" s="1"/>
  <c r="P311" i="2"/>
  <c r="H45" i="12" s="1"/>
  <c r="P304" i="2"/>
  <c r="H44" i="12" s="1"/>
  <c r="P297" i="2"/>
  <c r="H43" i="12" s="1"/>
  <c r="P290" i="2"/>
  <c r="H42" i="12" s="1"/>
  <c r="O252" i="2"/>
  <c r="O257" i="2"/>
  <c r="O265" i="2"/>
  <c r="P259" i="2" s="1"/>
  <c r="H38" i="12" s="1"/>
  <c r="O272" i="2"/>
  <c r="P266" i="2" s="1"/>
  <c r="H39" i="12" s="1"/>
  <c r="O280" i="2"/>
  <c r="P274" i="2" s="1"/>
  <c r="H40" i="12" s="1"/>
  <c r="O287" i="2"/>
  <c r="P281" i="2" s="1"/>
  <c r="H41" i="12" s="1"/>
  <c r="O243" i="2"/>
  <c r="O248" i="2"/>
  <c r="O236" i="2"/>
  <c r="O241" i="2"/>
  <c r="O229" i="2"/>
  <c r="O234" i="2"/>
  <c r="O242" i="2"/>
  <c r="O249" i="2"/>
  <c r="O235" i="2"/>
  <c r="O258" i="2"/>
  <c r="O220" i="2"/>
  <c r="O225" i="2"/>
  <c r="O213" i="2"/>
  <c r="O218" i="2"/>
  <c r="O206" i="2"/>
  <c r="O211" i="2"/>
  <c r="O212" i="2"/>
  <c r="O219" i="2"/>
  <c r="O226" i="2"/>
  <c r="O191" i="2"/>
  <c r="O196" i="2"/>
  <c r="O197" i="2"/>
  <c r="O198" i="2"/>
  <c r="O203" i="2"/>
  <c r="O204" i="2"/>
  <c r="M191" i="2"/>
  <c r="M196" i="2"/>
  <c r="O184" i="2"/>
  <c r="O189" i="2"/>
  <c r="O190" i="2"/>
  <c r="O169" i="2"/>
  <c r="O174" i="2"/>
  <c r="O175" i="2"/>
  <c r="O176" i="2"/>
  <c r="O181" i="2"/>
  <c r="O182" i="2"/>
  <c r="M169" i="2"/>
  <c r="M174" i="2"/>
  <c r="O162" i="2"/>
  <c r="O167" i="2"/>
  <c r="O168" i="2"/>
  <c r="O147" i="2"/>
  <c r="O152" i="2"/>
  <c r="O153" i="2"/>
  <c r="O154" i="2"/>
  <c r="O159" i="2"/>
  <c r="O160" i="2"/>
  <c r="M147" i="2"/>
  <c r="M152" i="2"/>
  <c r="O140" i="2"/>
  <c r="O145" i="2"/>
  <c r="O146" i="2"/>
  <c r="O131" i="2"/>
  <c r="O136" i="2"/>
  <c r="O124" i="2"/>
  <c r="O129" i="2"/>
  <c r="O117" i="2"/>
  <c r="O122" i="2"/>
  <c r="O137" i="2"/>
  <c r="O130" i="2"/>
  <c r="O123" i="2"/>
  <c r="O102" i="2"/>
  <c r="O107" i="2"/>
  <c r="O108" i="2"/>
  <c r="O109" i="2"/>
  <c r="O114" i="2"/>
  <c r="O115" i="2"/>
  <c r="O95" i="2"/>
  <c r="O100" i="2"/>
  <c r="O101" i="2"/>
  <c r="O86" i="2"/>
  <c r="O91" i="2"/>
  <c r="O79" i="2"/>
  <c r="O84" i="2"/>
  <c r="O77" i="2"/>
  <c r="O69" i="2"/>
  <c r="O62" i="2"/>
  <c r="O55" i="2"/>
  <c r="O28" i="2"/>
  <c r="O33" i="2"/>
  <c r="O40" i="2"/>
  <c r="O47" i="2"/>
  <c r="M35" i="2"/>
  <c r="M40" i="2"/>
  <c r="M28" i="2"/>
  <c r="M33" i="2"/>
  <c r="O11" i="2"/>
  <c r="O12" i="2"/>
  <c r="O13" i="2"/>
  <c r="O18" i="2"/>
  <c r="O19" i="2"/>
  <c r="O20" i="2"/>
  <c r="O25" i="2"/>
  <c r="O26" i="2"/>
  <c r="O6" i="2"/>
  <c r="M13" i="2"/>
  <c r="M18" i="2"/>
  <c r="M6" i="2"/>
  <c r="M11" i="2"/>
  <c r="O433" i="1"/>
  <c r="O434" i="1"/>
  <c r="O435" i="1"/>
  <c r="O440" i="1"/>
  <c r="O441" i="1"/>
  <c r="O442" i="1"/>
  <c r="O447" i="1"/>
  <c r="O448" i="1"/>
  <c r="O507" i="1"/>
  <c r="O506" i="1"/>
  <c r="O501" i="1"/>
  <c r="O499" i="1"/>
  <c r="O500" i="1"/>
  <c r="O494" i="1"/>
  <c r="O472" i="1"/>
  <c r="O477" i="1"/>
  <c r="O478" i="1"/>
  <c r="O479" i="1"/>
  <c r="O484" i="1"/>
  <c r="O485" i="1"/>
  <c r="O486" i="1"/>
  <c r="O491" i="1"/>
  <c r="O492" i="1"/>
  <c r="O456" i="1"/>
  <c r="O457" i="1"/>
  <c r="O458" i="1"/>
  <c r="O463" i="1"/>
  <c r="O464" i="1"/>
  <c r="O465" i="1"/>
  <c r="O470" i="1"/>
  <c r="O471" i="1"/>
  <c r="O451" i="1"/>
  <c r="O428" i="1"/>
  <c r="K77" i="7" l="1"/>
  <c r="H26" i="15" s="1"/>
  <c r="K134" i="7"/>
  <c r="H40" i="15" s="1"/>
  <c r="K177" i="7"/>
  <c r="H49" i="15" s="1"/>
  <c r="K40" i="7"/>
  <c r="H14" i="15" s="1"/>
  <c r="K14" i="7"/>
  <c r="H7" i="15" s="1"/>
  <c r="K102" i="7"/>
  <c r="H34" i="15" s="1"/>
  <c r="K55" i="7"/>
  <c r="H19" i="15" s="1"/>
  <c r="K163" i="7"/>
  <c r="H47" i="15" s="1"/>
  <c r="K64" i="7"/>
  <c r="H22" i="15" s="1"/>
  <c r="K52" i="7"/>
  <c r="H18" i="15" s="1"/>
  <c r="M71" i="4"/>
  <c r="H13" i="14" s="1"/>
  <c r="N43" i="3"/>
  <c r="K199" i="7"/>
  <c r="H52" i="15" s="1"/>
  <c r="I52" i="15" s="1"/>
  <c r="K118" i="7"/>
  <c r="L118" i="7" s="1"/>
  <c r="I62" i="12"/>
  <c r="I46" i="12"/>
  <c r="K67" i="7"/>
  <c r="H23" i="15" s="1"/>
  <c r="I10" i="14"/>
  <c r="I15" i="13"/>
  <c r="K207" i="7"/>
  <c r="H53" i="15" s="1"/>
  <c r="K109" i="7"/>
  <c r="H35" i="15" s="1"/>
  <c r="N5" i="4"/>
  <c r="H4" i="14"/>
  <c r="I4" i="14" s="1"/>
  <c r="N35" i="4"/>
  <c r="H8" i="14"/>
  <c r="I8" i="14" s="1"/>
  <c r="N111" i="3"/>
  <c r="H18" i="13"/>
  <c r="I18" i="13" s="1"/>
  <c r="I5" i="13"/>
  <c r="N51" i="3"/>
  <c r="H10" i="13"/>
  <c r="I10" i="13" s="1"/>
  <c r="I50" i="12"/>
  <c r="Q524" i="2"/>
  <c r="H74" i="12"/>
  <c r="I74" i="12" s="1"/>
  <c r="I42" i="12"/>
  <c r="I70" i="12"/>
  <c r="Q517" i="2"/>
  <c r="H73" i="12"/>
  <c r="I73" i="12" s="1"/>
  <c r="I67" i="12"/>
  <c r="I40" i="12"/>
  <c r="I64" i="12"/>
  <c r="K137" i="7"/>
  <c r="K123" i="7"/>
  <c r="H37" i="15" s="1"/>
  <c r="K46" i="7"/>
  <c r="H16" i="15" s="1"/>
  <c r="K29" i="7"/>
  <c r="H11" i="15" s="1"/>
  <c r="K8" i="7"/>
  <c r="H5" i="15" s="1"/>
  <c r="M64" i="4"/>
  <c r="N49" i="4"/>
  <c r="N89" i="3"/>
  <c r="N13" i="3"/>
  <c r="Q437" i="2"/>
  <c r="P102" i="2"/>
  <c r="H17" i="12" s="1"/>
  <c r="P95" i="2"/>
  <c r="H16" i="12" s="1"/>
  <c r="P451" i="1"/>
  <c r="H64" i="11" s="1"/>
  <c r="P6" i="2"/>
  <c r="H4" i="12" s="1"/>
  <c r="K32" i="7"/>
  <c r="H12" i="15" s="1"/>
  <c r="K5" i="7"/>
  <c r="H4" i="15" s="1"/>
  <c r="K23" i="7"/>
  <c r="H9" i="15" s="1"/>
  <c r="K170" i="7"/>
  <c r="K61" i="7"/>
  <c r="H21" i="15" s="1"/>
  <c r="K11" i="7"/>
  <c r="H6" i="15" s="1"/>
  <c r="K43" i="7"/>
  <c r="H15" i="15" s="1"/>
  <c r="K80" i="7"/>
  <c r="H27" i="15" s="1"/>
  <c r="K214" i="7"/>
  <c r="K126" i="7"/>
  <c r="H38" i="15" s="1"/>
  <c r="K26" i="7"/>
  <c r="H10" i="15" s="1"/>
  <c r="K35" i="7"/>
  <c r="H13" i="15" s="1"/>
  <c r="K184" i="7"/>
  <c r="K71" i="7"/>
  <c r="H24" i="15" s="1"/>
  <c r="K58" i="7"/>
  <c r="H20" i="15" s="1"/>
  <c r="M169" i="4"/>
  <c r="K49" i="7"/>
  <c r="H17" i="15" s="1"/>
  <c r="K129" i="7"/>
  <c r="H39" i="15" s="1"/>
  <c r="K17" i="7"/>
  <c r="H8" i="15" s="1"/>
  <c r="K89" i="7"/>
  <c r="H30" i="15" s="1"/>
  <c r="K95" i="7"/>
  <c r="H32" i="15" s="1"/>
  <c r="K191" i="7"/>
  <c r="K222" i="7"/>
  <c r="K74" i="7"/>
  <c r="H25" i="15" s="1"/>
  <c r="K98" i="7"/>
  <c r="H33" i="15" s="1"/>
  <c r="K83" i="7"/>
  <c r="H28" i="15" s="1"/>
  <c r="K92" i="7"/>
  <c r="H31" i="15" s="1"/>
  <c r="K86" i="7"/>
  <c r="H29" i="15" s="1"/>
  <c r="Q451" i="2"/>
  <c r="Q274" i="2"/>
  <c r="Q474" i="2"/>
  <c r="P20" i="2"/>
  <c r="H6" i="12" s="1"/>
  <c r="P236" i="2"/>
  <c r="H35" i="12" s="1"/>
  <c r="P252" i="2"/>
  <c r="P162" i="2"/>
  <c r="H25" i="12" s="1"/>
  <c r="P169" i="2"/>
  <c r="H26" i="12" s="1"/>
  <c r="P198" i="2"/>
  <c r="H30" i="12" s="1"/>
  <c r="Q350" i="2"/>
  <c r="P131" i="2"/>
  <c r="H21" i="12" s="1"/>
  <c r="P154" i="2"/>
  <c r="H24" i="12" s="1"/>
  <c r="P213" i="2"/>
  <c r="H32" i="12" s="1"/>
  <c r="P229" i="2"/>
  <c r="H34" i="12" s="1"/>
  <c r="P184" i="2"/>
  <c r="H28" i="12" s="1"/>
  <c r="P191" i="2"/>
  <c r="H29" i="12" s="1"/>
  <c r="Q320" i="2"/>
  <c r="P176" i="2"/>
  <c r="H27" i="12" s="1"/>
  <c r="Q495" i="2"/>
  <c r="P13" i="2"/>
  <c r="H5" i="12" s="1"/>
  <c r="P109" i="2"/>
  <c r="H18" i="12" s="1"/>
  <c r="P117" i="2"/>
  <c r="H19" i="12" s="1"/>
  <c r="P243" i="2"/>
  <c r="H36" i="12" s="1"/>
  <c r="P140" i="2"/>
  <c r="H22" i="12" s="1"/>
  <c r="P220" i="2"/>
  <c r="H33" i="12" s="1"/>
  <c r="P147" i="2"/>
  <c r="H23" i="12" s="1"/>
  <c r="P124" i="2"/>
  <c r="H20" i="12" s="1"/>
  <c r="P206" i="2"/>
  <c r="H31" i="12" s="1"/>
  <c r="P428" i="1"/>
  <c r="H61" i="11" s="1"/>
  <c r="P494" i="1"/>
  <c r="P435" i="1"/>
  <c r="H62" i="11" s="1"/>
  <c r="P472" i="1"/>
  <c r="H67" i="11" s="1"/>
  <c r="P442" i="1"/>
  <c r="H63" i="11" s="1"/>
  <c r="P465" i="1"/>
  <c r="H66" i="11" s="1"/>
  <c r="P486" i="1"/>
  <c r="H69" i="11" s="1"/>
  <c r="P458" i="1"/>
  <c r="H65" i="11" s="1"/>
  <c r="P479" i="1"/>
  <c r="H68" i="11" s="1"/>
  <c r="Q290" i="2"/>
  <c r="M213" i="2"/>
  <c r="M218" i="2"/>
  <c r="M206" i="2"/>
  <c r="M211" i="2"/>
  <c r="M184" i="2"/>
  <c r="M189" i="2"/>
  <c r="M162" i="2"/>
  <c r="M167" i="2"/>
  <c r="M140" i="2"/>
  <c r="M145" i="2"/>
  <c r="O64" i="2"/>
  <c r="O72" i="2"/>
  <c r="M79" i="2"/>
  <c r="M84" i="2"/>
  <c r="M72" i="2"/>
  <c r="O57" i="2"/>
  <c r="M77" i="2"/>
  <c r="O50" i="2"/>
  <c r="M57" i="2"/>
  <c r="M62" i="2"/>
  <c r="O42" i="2"/>
  <c r="M50" i="2"/>
  <c r="O35" i="2"/>
  <c r="M55" i="2"/>
  <c r="P501" i="1"/>
  <c r="O426" i="1"/>
  <c r="O427" i="1"/>
  <c r="O421" i="1"/>
  <c r="O419" i="1"/>
  <c r="O420" i="1"/>
  <c r="O414" i="1"/>
  <c r="O332" i="1"/>
  <c r="O333" i="1"/>
  <c r="O334" i="1"/>
  <c r="O339" i="1"/>
  <c r="O340" i="1"/>
  <c r="O341" i="1"/>
  <c r="O346" i="1"/>
  <c r="O347" i="1"/>
  <c r="O348" i="1"/>
  <c r="O353" i="1"/>
  <c r="O354" i="1"/>
  <c r="O356" i="1"/>
  <c r="O361" i="1"/>
  <c r="O362" i="1"/>
  <c r="O363" i="1"/>
  <c r="O368" i="1"/>
  <c r="O369" i="1"/>
  <c r="O370" i="1"/>
  <c r="O375" i="1"/>
  <c r="O376" i="1"/>
  <c r="O377" i="1"/>
  <c r="O382" i="1"/>
  <c r="O383" i="1"/>
  <c r="O385" i="1"/>
  <c r="O390" i="1"/>
  <c r="O391" i="1"/>
  <c r="O392" i="1"/>
  <c r="O397" i="1"/>
  <c r="O398" i="1"/>
  <c r="O399" i="1"/>
  <c r="O404" i="1"/>
  <c r="O405" i="1"/>
  <c r="O406" i="1"/>
  <c r="O411" i="1"/>
  <c r="O412" i="1"/>
  <c r="O327" i="1"/>
  <c r="O302" i="1"/>
  <c r="O303" i="1"/>
  <c r="O304" i="1"/>
  <c r="O309" i="1"/>
  <c r="O310" i="1"/>
  <c r="O311" i="1"/>
  <c r="O316" i="1"/>
  <c r="O317" i="1"/>
  <c r="O318" i="1"/>
  <c r="O323" i="1"/>
  <c r="O324" i="1"/>
  <c r="O297" i="1"/>
  <c r="O272" i="1"/>
  <c r="O273" i="1"/>
  <c r="O274" i="1"/>
  <c r="O279" i="1"/>
  <c r="O280" i="1"/>
  <c r="O281" i="1"/>
  <c r="O286" i="1"/>
  <c r="O287" i="1"/>
  <c r="O288" i="1"/>
  <c r="O293" i="1"/>
  <c r="O294" i="1"/>
  <c r="O267" i="1"/>
  <c r="O256" i="1"/>
  <c r="O257" i="1"/>
  <c r="O258" i="1"/>
  <c r="O263" i="1"/>
  <c r="O264" i="1"/>
  <c r="O251" i="1"/>
  <c r="O234" i="1"/>
  <c r="O235" i="1"/>
  <c r="O236" i="1"/>
  <c r="O241" i="1"/>
  <c r="O242" i="1"/>
  <c r="O243" i="1"/>
  <c r="O248" i="1"/>
  <c r="O249" i="1"/>
  <c r="O229" i="1"/>
  <c r="O220" i="1"/>
  <c r="O213" i="1"/>
  <c r="O206" i="1"/>
  <c r="O198" i="1"/>
  <c r="O189" i="1"/>
  <c r="O181" i="1"/>
  <c r="O174" i="1"/>
  <c r="O162" i="1"/>
  <c r="O153" i="1"/>
  <c r="O145" i="1"/>
  <c r="O146" i="1"/>
  <c r="O147" i="1"/>
  <c r="O152" i="1"/>
  <c r="O154" i="1"/>
  <c r="O159" i="1"/>
  <c r="O160" i="1"/>
  <c r="O167" i="1"/>
  <c r="O168" i="1"/>
  <c r="O169" i="1"/>
  <c r="O175" i="1"/>
  <c r="O176" i="1"/>
  <c r="O182" i="1"/>
  <c r="O184" i="1"/>
  <c r="O190" i="1"/>
  <c r="O191" i="1"/>
  <c r="O196" i="1"/>
  <c r="O197" i="1"/>
  <c r="O203" i="1"/>
  <c r="O204" i="1"/>
  <c r="O211" i="1"/>
  <c r="O212" i="1"/>
  <c r="O218" i="1"/>
  <c r="O219" i="1"/>
  <c r="O225" i="1"/>
  <c r="O226" i="1"/>
  <c r="M213" i="1"/>
  <c r="M218" i="1"/>
  <c r="M206" i="1"/>
  <c r="M211" i="1"/>
  <c r="M191" i="1"/>
  <c r="M196" i="1"/>
  <c r="M184" i="1"/>
  <c r="M189" i="1"/>
  <c r="M169" i="1"/>
  <c r="M174" i="1"/>
  <c r="M162" i="1"/>
  <c r="M167" i="1"/>
  <c r="O140" i="1"/>
  <c r="M147" i="1"/>
  <c r="M152" i="1"/>
  <c r="M140" i="1"/>
  <c r="M145" i="1"/>
  <c r="O100" i="1"/>
  <c r="O101" i="1"/>
  <c r="O102" i="1"/>
  <c r="O107" i="1"/>
  <c r="O108" i="1"/>
  <c r="O109" i="1"/>
  <c r="O114" i="1"/>
  <c r="O115" i="1"/>
  <c r="O117" i="1"/>
  <c r="O122" i="1"/>
  <c r="O123" i="1"/>
  <c r="O124" i="1"/>
  <c r="O129" i="1"/>
  <c r="O130" i="1"/>
  <c r="O131" i="1"/>
  <c r="O136" i="1"/>
  <c r="O137" i="1"/>
  <c r="O95" i="1"/>
  <c r="O92" i="1"/>
  <c r="O91" i="1"/>
  <c r="O86" i="1"/>
  <c r="O85" i="1"/>
  <c r="O84" i="1"/>
  <c r="O79" i="1"/>
  <c r="O78" i="1"/>
  <c r="O77" i="1"/>
  <c r="O72" i="1"/>
  <c r="O70" i="1"/>
  <c r="O69" i="1"/>
  <c r="O64" i="1"/>
  <c r="O63" i="1"/>
  <c r="O62" i="1"/>
  <c r="O57" i="1"/>
  <c r="O56" i="1"/>
  <c r="O55" i="1"/>
  <c r="O50" i="1"/>
  <c r="O48" i="1"/>
  <c r="O47" i="1"/>
  <c r="O42" i="1"/>
  <c r="O41" i="1"/>
  <c r="O40" i="1"/>
  <c r="O35" i="1"/>
  <c r="O34" i="1"/>
  <c r="O33" i="1"/>
  <c r="O28" i="1"/>
  <c r="O26" i="1"/>
  <c r="O25" i="1"/>
  <c r="O20" i="1"/>
  <c r="O19" i="1"/>
  <c r="O18" i="1"/>
  <c r="O13" i="1"/>
  <c r="O12" i="1"/>
  <c r="O11" i="1"/>
  <c r="M79" i="1"/>
  <c r="M84" i="1"/>
  <c r="M72" i="1"/>
  <c r="M77" i="1"/>
  <c r="M57" i="1"/>
  <c r="M62" i="1"/>
  <c r="M50" i="1"/>
  <c r="M55" i="1"/>
  <c r="M35" i="1"/>
  <c r="M40" i="1"/>
  <c r="M28" i="1"/>
  <c r="M33" i="1"/>
  <c r="O6" i="1"/>
  <c r="M13" i="1"/>
  <c r="M18" i="1"/>
  <c r="M6" i="1"/>
  <c r="M11" i="1"/>
  <c r="L199" i="7" l="1"/>
  <c r="H36" i="15"/>
  <c r="I36" i="15" s="1"/>
  <c r="I37" i="15"/>
  <c r="I14" i="15"/>
  <c r="L177" i="7"/>
  <c r="H50" i="15"/>
  <c r="I49" i="15" s="1"/>
  <c r="L163" i="7"/>
  <c r="H48" i="15"/>
  <c r="I47" i="15" s="1"/>
  <c r="I9" i="15"/>
  <c r="L134" i="7"/>
  <c r="H41" i="15"/>
  <c r="I40" i="15" s="1"/>
  <c r="I4" i="15"/>
  <c r="L207" i="7"/>
  <c r="H54" i="15"/>
  <c r="I53" i="15" s="1"/>
  <c r="L222" i="7"/>
  <c r="H55" i="15"/>
  <c r="I55" i="15" s="1"/>
  <c r="L191" i="7"/>
  <c r="H51" i="15"/>
  <c r="I51" i="15" s="1"/>
  <c r="N169" i="4"/>
  <c r="H26" i="14"/>
  <c r="I26" i="14" s="1"/>
  <c r="N64" i="4"/>
  <c r="H12" i="14"/>
  <c r="I12" i="14" s="1"/>
  <c r="I16" i="12"/>
  <c r="I22" i="12"/>
  <c r="I19" i="12"/>
  <c r="I34" i="12"/>
  <c r="Q252" i="2"/>
  <c r="H37" i="12"/>
  <c r="I37" i="12" s="1"/>
  <c r="L123" i="7"/>
  <c r="L23" i="7"/>
  <c r="Q95" i="2"/>
  <c r="Q501" i="1"/>
  <c r="H71" i="11"/>
  <c r="I71" i="11" s="1"/>
  <c r="Q494" i="1"/>
  <c r="H70" i="11"/>
  <c r="I70" i="11" s="1"/>
  <c r="I67" i="11"/>
  <c r="I64" i="11"/>
  <c r="I61" i="11"/>
  <c r="P95" i="1"/>
  <c r="H16" i="11" s="1"/>
  <c r="L5" i="7"/>
  <c r="L40" i="7"/>
  <c r="P147" i="1"/>
  <c r="H23" i="11" s="1"/>
  <c r="Q229" i="2"/>
  <c r="Q117" i="2"/>
  <c r="Q428" i="1"/>
  <c r="P206" i="1"/>
  <c r="H31" i="11" s="1"/>
  <c r="P50" i="1"/>
  <c r="H10" i="11" s="1"/>
  <c r="P229" i="1"/>
  <c r="H34" i="11" s="1"/>
  <c r="P176" i="1"/>
  <c r="H27" i="11" s="1"/>
  <c r="P64" i="1"/>
  <c r="H12" i="11" s="1"/>
  <c r="P213" i="1"/>
  <c r="Q451" i="1"/>
  <c r="P327" i="1"/>
  <c r="H47" i="11" s="1"/>
  <c r="P72" i="1"/>
  <c r="H13" i="11" s="1"/>
  <c r="P20" i="1"/>
  <c r="H6" i="11" s="1"/>
  <c r="P79" i="1"/>
  <c r="H14" i="11" s="1"/>
  <c r="P258" i="1"/>
  <c r="H38" i="11" s="1"/>
  <c r="P363" i="1"/>
  <c r="H52" i="11" s="1"/>
  <c r="P42" i="1"/>
  <c r="H9" i="11" s="1"/>
  <c r="P131" i="1"/>
  <c r="H21" i="11" s="1"/>
  <c r="P169" i="1"/>
  <c r="H26" i="11" s="1"/>
  <c r="P399" i="1"/>
  <c r="H57" i="11" s="1"/>
  <c r="P341" i="1"/>
  <c r="H49" i="11" s="1"/>
  <c r="P198" i="1"/>
  <c r="H30" i="11" s="1"/>
  <c r="P236" i="1"/>
  <c r="H35" i="11" s="1"/>
  <c r="P28" i="1"/>
  <c r="H7" i="11" s="1"/>
  <c r="P86" i="1"/>
  <c r="H15" i="11" s="1"/>
  <c r="P191" i="1"/>
  <c r="H29" i="11" s="1"/>
  <c r="P220" i="1"/>
  <c r="H33" i="11" s="1"/>
  <c r="P356" i="1"/>
  <c r="H51" i="11" s="1"/>
  <c r="P140" i="1"/>
  <c r="H22" i="11" s="1"/>
  <c r="P162" i="1"/>
  <c r="H25" i="11" s="1"/>
  <c r="P392" i="1"/>
  <c r="H56" i="11" s="1"/>
  <c r="P334" i="1"/>
  <c r="H48" i="11" s="1"/>
  <c r="P377" i="1"/>
  <c r="H54" i="11" s="1"/>
  <c r="P13" i="1"/>
  <c r="H5" i="11" s="1"/>
  <c r="P102" i="1"/>
  <c r="H17" i="11" s="1"/>
  <c r="P184" i="1"/>
  <c r="H28" i="11" s="1"/>
  <c r="P251" i="1"/>
  <c r="H37" i="11" s="1"/>
  <c r="P370" i="1"/>
  <c r="H53" i="11" s="1"/>
  <c r="P109" i="1"/>
  <c r="H18" i="11" s="1"/>
  <c r="P124" i="1"/>
  <c r="H20" i="11" s="1"/>
  <c r="P35" i="1"/>
  <c r="H8" i="11" s="1"/>
  <c r="P154" i="1"/>
  <c r="H24" i="11" s="1"/>
  <c r="P406" i="1"/>
  <c r="H58" i="11" s="1"/>
  <c r="P348" i="1"/>
  <c r="H50" i="11" s="1"/>
  <c r="P6" i="1"/>
  <c r="H4" i="11" s="1"/>
  <c r="P57" i="1"/>
  <c r="H11" i="11" s="1"/>
  <c r="P117" i="1"/>
  <c r="H19" i="11" s="1"/>
  <c r="P243" i="1"/>
  <c r="P385" i="1"/>
  <c r="H55" i="11" s="1"/>
  <c r="Q472" i="1"/>
  <c r="Q140" i="2"/>
  <c r="P421" i="1"/>
  <c r="H60" i="11" s="1"/>
  <c r="P318" i="1"/>
  <c r="H46" i="11" s="1"/>
  <c r="P414" i="1"/>
  <c r="H59" i="11" s="1"/>
  <c r="P304" i="1"/>
  <c r="H44" i="11" s="1"/>
  <c r="P311" i="1"/>
  <c r="H45" i="11" s="1"/>
  <c r="P297" i="1"/>
  <c r="H43" i="11" s="1"/>
  <c r="P281" i="1"/>
  <c r="H41" i="11" s="1"/>
  <c r="P288" i="1"/>
  <c r="H42" i="11" s="1"/>
  <c r="P274" i="1"/>
  <c r="H40" i="11" s="1"/>
  <c r="P267" i="1"/>
  <c r="H39" i="11" s="1"/>
  <c r="I57" i="15" l="1"/>
  <c r="E20" i="16" s="1"/>
  <c r="I39" i="11"/>
  <c r="I59" i="11"/>
  <c r="I47" i="11"/>
  <c r="I19" i="11"/>
  <c r="I8" i="10"/>
  <c r="I43" i="11"/>
  <c r="Q229" i="1"/>
  <c r="H36" i="11"/>
  <c r="I34" i="11" s="1"/>
  <c r="I37" i="11"/>
  <c r="I16" i="11"/>
  <c r="H32" i="11"/>
  <c r="I22" i="11" s="1"/>
  <c r="I4" i="11"/>
  <c r="I14" i="10"/>
  <c r="I20" i="10"/>
  <c r="I23" i="10"/>
  <c r="I22" i="10"/>
  <c r="Q117" i="1"/>
  <c r="Q251" i="1"/>
  <c r="Q327" i="1"/>
  <c r="Q95" i="1"/>
  <c r="Q414" i="1"/>
  <c r="Q297" i="1"/>
  <c r="Q267" i="1"/>
  <c r="Q6" i="1"/>
  <c r="I12" i="10"/>
  <c r="I73" i="11" l="1"/>
  <c r="E16" i="16" s="1"/>
  <c r="I6" i="10"/>
  <c r="I10" i="10"/>
  <c r="I11" i="10"/>
  <c r="I21" i="10"/>
  <c r="I18" i="10"/>
  <c r="M19" i="2"/>
  <c r="M153" i="2"/>
  <c r="M175" i="2"/>
  <c r="M197" i="2"/>
  <c r="M219" i="2"/>
  <c r="M63" i="2" l="1"/>
  <c r="M85" i="2"/>
  <c r="M41" i="2"/>
  <c r="M12" i="2" l="1"/>
  <c r="M56" i="2"/>
  <c r="M146" i="2"/>
  <c r="M190" i="2"/>
  <c r="M78" i="2"/>
  <c r="M168" i="2"/>
  <c r="M34" i="2"/>
  <c r="M212" i="2"/>
  <c r="M139" i="4" l="1"/>
  <c r="H22" i="14" s="1"/>
  <c r="M146" i="4"/>
  <c r="H23" i="14" s="1"/>
  <c r="M153" i="4"/>
  <c r="H24" i="14" s="1"/>
  <c r="M79" i="4"/>
  <c r="I23" i="14" l="1"/>
  <c r="N79" i="4"/>
  <c r="H14" i="14"/>
  <c r="I14" i="14" s="1"/>
  <c r="N146" i="4"/>
  <c r="M132" i="4"/>
  <c r="N132" i="4" l="1"/>
  <c r="H21" i="14"/>
  <c r="I21" i="14" s="1"/>
  <c r="O92" i="2"/>
  <c r="P86" i="2" s="1"/>
  <c r="H15" i="12" s="1"/>
  <c r="O85" i="2"/>
  <c r="P79" i="2" s="1"/>
  <c r="H14" i="12" s="1"/>
  <c r="O78" i="2"/>
  <c r="P72" i="2" s="1"/>
  <c r="H13" i="12" s="1"/>
  <c r="O70" i="2"/>
  <c r="O63" i="2"/>
  <c r="P57" i="2" s="1"/>
  <c r="H11" i="12" s="1"/>
  <c r="O56" i="2"/>
  <c r="P50" i="2" s="1"/>
  <c r="H10" i="12" s="1"/>
  <c r="O48" i="2"/>
  <c r="P42" i="2" s="1"/>
  <c r="H9" i="12" s="1"/>
  <c r="O41" i="2"/>
  <c r="P35" i="2" s="1"/>
  <c r="H8" i="12" s="1"/>
  <c r="O34" i="2"/>
  <c r="P28" i="2" s="1"/>
  <c r="H7" i="12" s="1"/>
  <c r="P64" i="2" l="1"/>
  <c r="H12" i="12" s="1"/>
  <c r="I4" i="12" s="1"/>
  <c r="I76" i="12" s="1"/>
  <c r="E17" i="16" s="1"/>
  <c r="M63" i="1"/>
  <c r="M161" i="4"/>
  <c r="M124" i="4"/>
  <c r="H20" i="14" s="1"/>
  <c r="M117" i="4"/>
  <c r="H19" i="14" s="1"/>
  <c r="M94" i="4"/>
  <c r="H16" i="14" s="1"/>
  <c r="M101" i="4"/>
  <c r="H17" i="14" s="1"/>
  <c r="M108" i="4"/>
  <c r="H18" i="14" s="1"/>
  <c r="M87" i="4"/>
  <c r="H15" i="14" s="1"/>
  <c r="I19" i="14" l="1"/>
  <c r="I15" i="14"/>
  <c r="N161" i="4"/>
  <c r="H25" i="14"/>
  <c r="I25" i="14" s="1"/>
  <c r="N117" i="4"/>
  <c r="N87" i="4"/>
  <c r="Q6" i="2"/>
  <c r="M78" i="1"/>
  <c r="M56" i="1"/>
  <c r="M34" i="1"/>
  <c r="I31" i="14" l="1"/>
  <c r="E19" i="16" s="1"/>
  <c r="M153" i="1"/>
  <c r="M168" i="1"/>
  <c r="M197" i="1"/>
  <c r="M212" i="1"/>
  <c r="M19" i="1"/>
  <c r="M85" i="1"/>
  <c r="M175" i="1"/>
  <c r="M190" i="1"/>
  <c r="M219" i="1"/>
  <c r="M41" i="1"/>
  <c r="M146" i="1"/>
  <c r="M12" i="1" l="1"/>
  <c r="Q140" i="1" l="1"/>
  <c r="I17" i="10" l="1"/>
  <c r="I4" i="10" l="1"/>
  <c r="I25" i="10" s="1"/>
  <c r="E15" i="16" s="1"/>
  <c r="M5" i="3"/>
  <c r="N5" i="3" l="1"/>
  <c r="H4" i="13"/>
  <c r="I4" i="13" s="1"/>
  <c r="I20" i="13" s="1"/>
  <c r="E18" i="16" s="1"/>
  <c r="E22" i="16" s="1"/>
</calcChain>
</file>

<file path=xl/sharedStrings.xml><?xml version="1.0" encoding="utf-8"?>
<sst xmlns="http://schemas.openxmlformats.org/spreadsheetml/2006/main" count="14222" uniqueCount="12526">
  <si>
    <t>評　価　項　目</t>
  </si>
  <si>
    <t>評価単位</t>
  </si>
  <si>
    <t>Ｂ　卒業研究担当教員</t>
  </si>
  <si>
    <t>Ｃ　全学農畜産実習</t>
  </si>
  <si>
    <t>回数</t>
  </si>
  <si>
    <t>Ｄ　その他</t>
  </si>
  <si>
    <t>有無</t>
  </si>
  <si>
    <t>件数</t>
  </si>
  <si>
    <t>（３）大学院教育への貢献</t>
  </si>
  <si>
    <t>Ａ　修士課程の指導</t>
  </si>
  <si>
    <t>Ｂ　博士課程の指導</t>
  </si>
  <si>
    <t>Ｃ　大学院担当科目等（授業時間数）</t>
  </si>
  <si>
    <t>（４）学生支援</t>
  </si>
  <si>
    <t>Ａ　クラス担任</t>
  </si>
  <si>
    <t>Ｂ　ユニット担任</t>
  </si>
  <si>
    <t>Ｃ　別科学級担任教員</t>
  </si>
  <si>
    <t>フ　ァ　ク　タ　ー</t>
  </si>
  <si>
    <t>単位数</t>
  </si>
  <si>
    <t>人数</t>
  </si>
  <si>
    <t>責任者</t>
    <phoneticPr fontId="1"/>
  </si>
  <si>
    <t>（２）学部教育への質的貢献（別科含む）</t>
    <rPh sb="14" eb="16">
      <t>ベッカ</t>
    </rPh>
    <rPh sb="16" eb="17">
      <t>フク</t>
    </rPh>
    <phoneticPr fontId="1"/>
  </si>
  <si>
    <t>Ａ　学生による授業評価</t>
  </si>
  <si>
    <t>Ｂ　ＦＤへの取組</t>
  </si>
  <si>
    <t>Ｃ　その他</t>
  </si>
  <si>
    <t>メンバー</t>
    <phoneticPr fontId="1"/>
  </si>
  <si>
    <t>その他</t>
    <phoneticPr fontId="1"/>
  </si>
  <si>
    <t>その他</t>
    <rPh sb="2" eb="3">
      <t>タ</t>
    </rPh>
    <phoneticPr fontId="1"/>
  </si>
  <si>
    <t>（１）原著</t>
  </si>
  <si>
    <t>筆頭著者</t>
  </si>
  <si>
    <t>それ以外</t>
  </si>
  <si>
    <t>Ａ　審査制度のある学術雑誌（英文）</t>
  </si>
  <si>
    <t>原著篇数</t>
  </si>
  <si>
    <t>Ｂ　審査制度のある学術雑誌（和文）</t>
  </si>
  <si>
    <t>Ｃ　紀要・審査制度のない学術雑誌（国際）</t>
  </si>
  <si>
    <t>Ｄ　紀要・審査制度のない学術雑誌（国内）</t>
  </si>
  <si>
    <t>単著者</t>
  </si>
  <si>
    <t>編著者</t>
  </si>
  <si>
    <t>共著者</t>
  </si>
  <si>
    <t>Ａ　学術著書</t>
  </si>
  <si>
    <t>Ｂ　普及書・辞典・事典類</t>
  </si>
  <si>
    <t>Ｃ　総説</t>
  </si>
  <si>
    <t>Ａ　翻訳</t>
  </si>
  <si>
    <t>Ｂ　その他</t>
  </si>
  <si>
    <t>（２）講演等</t>
  </si>
  <si>
    <t>Ａ　国際会議・シンポジウム等での招待講演</t>
  </si>
  <si>
    <t>貢献件数</t>
  </si>
  <si>
    <t>（３）外部研究費取得状況</t>
  </si>
  <si>
    <t>研究代表者</t>
  </si>
  <si>
    <t>分担者</t>
  </si>
  <si>
    <t>Ａ　国、地方公共団体、財団等からの研究費</t>
  </si>
  <si>
    <t>取得件数</t>
  </si>
  <si>
    <t>（４）学会活動等</t>
  </si>
  <si>
    <t>Ａ　学術表彰</t>
  </si>
  <si>
    <t>受賞件数</t>
  </si>
  <si>
    <t>Ｂ　国際学会・会議役員</t>
  </si>
  <si>
    <t>Ｃ　国内学会役員</t>
  </si>
  <si>
    <t>Ｄ　学術雑誌編集委員</t>
  </si>
  <si>
    <t>会長</t>
  </si>
  <si>
    <t>役員</t>
  </si>
  <si>
    <t>（５）知的財産</t>
  </si>
  <si>
    <t>申請</t>
  </si>
  <si>
    <t>取得</t>
  </si>
  <si>
    <t>実施</t>
  </si>
  <si>
    <t>Ａ　特許</t>
  </si>
  <si>
    <t>（６）資格・経験等</t>
  </si>
  <si>
    <t>（７）その他、研究業績として認められるもの</t>
  </si>
  <si>
    <t>　３）その他</t>
    <phoneticPr fontId="1"/>
  </si>
  <si>
    <t>　２）著書及び総説</t>
    <phoneticPr fontId="1"/>
  </si>
  <si>
    <t>　１）学術論文</t>
    <phoneticPr fontId="1"/>
  </si>
  <si>
    <t>（１）審査制度のある学術雑誌（英文）
　　に掲載された総説</t>
    <phoneticPr fontId="1"/>
  </si>
  <si>
    <t>（２）審査制度のある学術雑誌（和文）
　　に掲載された総説</t>
    <phoneticPr fontId="1"/>
  </si>
  <si>
    <t>（３）紀要・審査制度のない学術雑誌
　　（国際）に掲載された総説</t>
    <phoneticPr fontId="1"/>
  </si>
  <si>
    <t>（４）紀要・審査制度のない学術雑誌
　　（国内）に掲載された総説</t>
    <phoneticPr fontId="1"/>
  </si>
  <si>
    <t>Ｂ　国際学会等での発表・講演
　（筆頭者又は発表者の場合のみ）</t>
    <phoneticPr fontId="1"/>
  </si>
  <si>
    <t>Ｃ　国内の主なシンポジウム等での招待講演</t>
    <phoneticPr fontId="1"/>
  </si>
  <si>
    <t>Ｄ　国内学会での発表（筆頭者又は発表者の
　場合のみ）</t>
    <phoneticPr fontId="1"/>
  </si>
  <si>
    <t>国際</t>
    <phoneticPr fontId="1"/>
  </si>
  <si>
    <t>全国</t>
    <phoneticPr fontId="1"/>
  </si>
  <si>
    <t>地方</t>
    <phoneticPr fontId="1"/>
  </si>
  <si>
    <t>学術賞</t>
    <phoneticPr fontId="1"/>
  </si>
  <si>
    <t>奨励賞</t>
    <phoneticPr fontId="1"/>
  </si>
  <si>
    <t>論文賞</t>
    <phoneticPr fontId="1"/>
  </si>
  <si>
    <t>発表賞</t>
    <phoneticPr fontId="1"/>
  </si>
  <si>
    <t>ファクター</t>
    <phoneticPr fontId="1"/>
  </si>
  <si>
    <t>Ｃ　国内の主なシンポジウム等での招待講演</t>
  </si>
  <si>
    <t>（１）主として採用人事に当たって評価対象とする項目</t>
  </si>
  <si>
    <t>Ａ　臨床および検診などの経験年数</t>
  </si>
  <si>
    <t>年数</t>
  </si>
  <si>
    <t>Ｂ　症例報告・研究発表等</t>
  </si>
  <si>
    <t>第１著者</t>
  </si>
  <si>
    <t>報告書</t>
  </si>
  <si>
    <t>口頭発表</t>
  </si>
  <si>
    <t>Ｃ　招待講演</t>
  </si>
  <si>
    <t>Ｄ　臨床指導経験</t>
  </si>
  <si>
    <t>Ｅ　その他臨床経験業績として認められるもの</t>
  </si>
  <si>
    <t>（２）主として教員の業績評価対象とする項目</t>
  </si>
  <si>
    <t>Ａ　年間患畜数</t>
  </si>
  <si>
    <t>Ｂ　年間集団検診数</t>
  </si>
  <si>
    <t>Ｃ　年間学用患畜数</t>
  </si>
  <si>
    <t>Ｄ　症例報告・治療試験などの件数</t>
  </si>
  <si>
    <t>主治医</t>
    <phoneticPr fontId="1"/>
  </si>
  <si>
    <t>補助者</t>
    <phoneticPr fontId="1"/>
  </si>
  <si>
    <t>（１）地域貢献項目</t>
  </si>
  <si>
    <t>Ａ　公開講座等の講師</t>
  </si>
  <si>
    <t>リーダー</t>
  </si>
  <si>
    <t>その他</t>
  </si>
  <si>
    <t>（２）国際貢献項目</t>
  </si>
  <si>
    <t>Ａ　国際連携・協力プロジェクト</t>
  </si>
  <si>
    <t>Ｂ　国際研修会（APEIDなど）</t>
  </si>
  <si>
    <t>Ｃ　国際協力組織（JICAなど）</t>
  </si>
  <si>
    <t>Ｄ　外国人研究者の受け入れ</t>
  </si>
  <si>
    <t>Ｅ　外国人研究生の受け入れ</t>
  </si>
  <si>
    <t>（３）その他社会貢献業績と認められるもの</t>
  </si>
  <si>
    <t>有無件数</t>
  </si>
  <si>
    <t>（１）管理運営</t>
  </si>
  <si>
    <t>Ａ　理事（兼副学長）</t>
  </si>
  <si>
    <t>Ｂ　副学長</t>
  </si>
  <si>
    <t>Ｃ　学長特任補佐</t>
  </si>
  <si>
    <t>Ｄ　学長補佐</t>
  </si>
  <si>
    <t>Ｅ　施設長</t>
  </si>
  <si>
    <t>責任者</t>
  </si>
  <si>
    <t>構成員</t>
  </si>
  <si>
    <t>Ａ　学部出題委員</t>
  </si>
  <si>
    <t>Ｂ　大学院出題委員</t>
  </si>
  <si>
    <t>Ｃ　別科出題委員</t>
  </si>
  <si>
    <t>委員（構成員）</t>
  </si>
  <si>
    <t>Ａ　室・オフィス・委員会等</t>
  </si>
  <si>
    <t>所属数</t>
  </si>
  <si>
    <t>Ｂ　専門部会・ワーキンググループ</t>
  </si>
  <si>
    <t>（２）教育組織運営</t>
  </si>
  <si>
    <t>Ａ　専攻長</t>
  </si>
  <si>
    <t>畜産衛生学専攻</t>
  </si>
  <si>
    <t>Ｂ　ユニット長</t>
  </si>
  <si>
    <t>Ｃ　共通教育主任</t>
  </si>
  <si>
    <t>Ｄ　基盤教育主任</t>
  </si>
  <si>
    <t>Ａ　センター長</t>
  </si>
  <si>
    <t>Ｂ　センター専任教員</t>
  </si>
  <si>
    <t>副部長</t>
  </si>
  <si>
    <t>Ｃ　教育改善室</t>
  </si>
  <si>
    <t>Ｄ　学部教育部</t>
  </si>
  <si>
    <t>Ｅ　大学院教育部</t>
  </si>
  <si>
    <t>Ａ　代議（委）員</t>
  </si>
  <si>
    <t>Ａ　別科主任</t>
  </si>
  <si>
    <t>Ｂ　別科専任教員</t>
  </si>
  <si>
    <t>Ｃ　別科教育連絡会議構成員</t>
  </si>
  <si>
    <t>（３）研究組織運営</t>
  </si>
  <si>
    <t>Ａ　部門長</t>
  </si>
  <si>
    <t>Ｂ　副部門長</t>
  </si>
  <si>
    <t>（４）入試</t>
    <phoneticPr fontId="1"/>
  </si>
  <si>
    <t>（６）ネットワーク統括管理者等</t>
    <phoneticPr fontId="1"/>
  </si>
  <si>
    <t>室長</t>
    <rPh sb="0" eb="2">
      <t>シツチョウ</t>
    </rPh>
    <phoneticPr fontId="1"/>
  </si>
  <si>
    <t>室員</t>
    <phoneticPr fontId="1"/>
  </si>
  <si>
    <t>部長</t>
    <phoneticPr fontId="1"/>
  </si>
  <si>
    <t>畜産衛生学専攻以外</t>
    <phoneticPr fontId="1"/>
  </si>
  <si>
    <t>部会議構成員</t>
    <phoneticPr fontId="1"/>
  </si>
  <si>
    <t>　１）教育課程の長</t>
    <phoneticPr fontId="1"/>
  </si>
  <si>
    <t>　２）大学教育センター</t>
    <phoneticPr fontId="1"/>
  </si>
  <si>
    <t>　３）連合大学院（岐阜・岩手）</t>
    <phoneticPr fontId="1"/>
  </si>
  <si>
    <t>　４）別科</t>
    <phoneticPr fontId="1"/>
  </si>
  <si>
    <t>コア教員</t>
    <phoneticPr fontId="1"/>
  </si>
  <si>
    <t>（１）学部教育への量的貢献（別科含む）</t>
    <rPh sb="14" eb="16">
      <t>ベッカ</t>
    </rPh>
    <rPh sb="16" eb="17">
      <t>フク</t>
    </rPh>
    <phoneticPr fontId="1"/>
  </si>
  <si>
    <t>【評価対象期間】業績評価申請時の前年度までの３年間</t>
    <rPh sb="1" eb="3">
      <t>ヒョウカ</t>
    </rPh>
    <rPh sb="3" eb="5">
      <t>タイショウ</t>
    </rPh>
    <rPh sb="5" eb="7">
      <t>キカン</t>
    </rPh>
    <rPh sb="8" eb="10">
      <t>ギョウセキ</t>
    </rPh>
    <rPh sb="10" eb="12">
      <t>ヒョウカ</t>
    </rPh>
    <rPh sb="12" eb="14">
      <t>シンセイ</t>
    </rPh>
    <rPh sb="14" eb="15">
      <t>ジ</t>
    </rPh>
    <rPh sb="16" eb="19">
      <t>ゼンネンド</t>
    </rPh>
    <rPh sb="23" eb="25">
      <t>ネンカン</t>
    </rPh>
    <phoneticPr fontId="1"/>
  </si>
  <si>
    <t>１．教育業績</t>
    <rPh sb="2" eb="4">
      <t>キョウイク</t>
    </rPh>
    <rPh sb="4" eb="6">
      <t>ギョウセキ</t>
    </rPh>
    <phoneticPr fontId="1"/>
  </si>
  <si>
    <t>2-1．研究業績（理系）</t>
    <rPh sb="4" eb="6">
      <t>ケンキュウ</t>
    </rPh>
    <rPh sb="6" eb="8">
      <t>ギョウセキ</t>
    </rPh>
    <rPh sb="9" eb="11">
      <t>リケイ</t>
    </rPh>
    <phoneticPr fontId="1"/>
  </si>
  <si>
    <t>３．臨床経験業績</t>
    <rPh sb="2" eb="4">
      <t>リンショウ</t>
    </rPh>
    <rPh sb="4" eb="6">
      <t>ケイケン</t>
    </rPh>
    <rPh sb="6" eb="8">
      <t>ギョウセキ</t>
    </rPh>
    <phoneticPr fontId="1"/>
  </si>
  <si>
    <t>４．社会貢献業績</t>
    <rPh sb="2" eb="4">
      <t>シャカイ</t>
    </rPh>
    <rPh sb="4" eb="6">
      <t>コウケン</t>
    </rPh>
    <rPh sb="6" eb="8">
      <t>ギョウセキ</t>
    </rPh>
    <phoneticPr fontId="1"/>
  </si>
  <si>
    <t>５．管理運営業績</t>
    <rPh sb="2" eb="4">
      <t>カンリ</t>
    </rPh>
    <rPh sb="4" eb="6">
      <t>ウンエイ</t>
    </rPh>
    <rPh sb="6" eb="8">
      <t>ギョウセキ</t>
    </rPh>
    <phoneticPr fontId="1"/>
  </si>
  <si>
    <t>【評価対象期間】業績評価申請時までの全ての期間</t>
    <rPh sb="1" eb="3">
      <t>ヒョウカ</t>
    </rPh>
    <rPh sb="3" eb="5">
      <t>タイショウ</t>
    </rPh>
    <rPh sb="5" eb="7">
      <t>キカン</t>
    </rPh>
    <rPh sb="8" eb="10">
      <t>ギョウセキ</t>
    </rPh>
    <rPh sb="10" eb="12">
      <t>ヒョウカ</t>
    </rPh>
    <rPh sb="12" eb="14">
      <t>シンセイ</t>
    </rPh>
    <rPh sb="14" eb="15">
      <t>ジ</t>
    </rPh>
    <rPh sb="18" eb="19">
      <t>スベ</t>
    </rPh>
    <rPh sb="21" eb="23">
      <t>キカン</t>
    </rPh>
    <phoneticPr fontId="1"/>
  </si>
  <si>
    <t>件数</t>
    <rPh sb="0" eb="2">
      <t>ケンスウ</t>
    </rPh>
    <phoneticPr fontId="1"/>
  </si>
  <si>
    <t>国際大会</t>
    <rPh sb="0" eb="2">
      <t>コクサイ</t>
    </rPh>
    <rPh sb="2" eb="4">
      <t>タイカイ</t>
    </rPh>
    <phoneticPr fontId="1"/>
  </si>
  <si>
    <t>全国大会</t>
    <rPh sb="0" eb="2">
      <t>ゼンコク</t>
    </rPh>
    <rPh sb="2" eb="4">
      <t>タイカイ</t>
    </rPh>
    <phoneticPr fontId="1"/>
  </si>
  <si>
    <t>都道府県大会</t>
    <phoneticPr fontId="1"/>
  </si>
  <si>
    <t>Ｄ　クラブの顧問等</t>
    <phoneticPr fontId="1"/>
  </si>
  <si>
    <t>Ｅ　その他</t>
    <phoneticPr fontId="1"/>
  </si>
  <si>
    <t>【評価対象期間】業績評価申請時の前年度までの３年間。ただし（１）Ａは全ての期間</t>
    <rPh sb="1" eb="3">
      <t>ヒョウカ</t>
    </rPh>
    <rPh sb="3" eb="5">
      <t>タイショウ</t>
    </rPh>
    <rPh sb="5" eb="7">
      <t>キカン</t>
    </rPh>
    <rPh sb="8" eb="10">
      <t>ギョウセキ</t>
    </rPh>
    <rPh sb="10" eb="12">
      <t>ヒョウカ</t>
    </rPh>
    <rPh sb="12" eb="14">
      <t>シンセイ</t>
    </rPh>
    <rPh sb="14" eb="15">
      <t>ジ</t>
    </rPh>
    <rPh sb="16" eb="19">
      <t>ゼンネンド</t>
    </rPh>
    <rPh sb="23" eb="25">
      <t>ネンカン</t>
    </rPh>
    <rPh sb="34" eb="35">
      <t>スベ</t>
    </rPh>
    <rPh sb="37" eb="39">
      <t>キカン</t>
    </rPh>
    <phoneticPr fontId="1"/>
  </si>
  <si>
    <t xml:space="preserve"> </t>
    <phoneticPr fontId="1"/>
  </si>
  <si>
    <t>（８）その他</t>
    <phoneticPr fontId="1"/>
  </si>
  <si>
    <t>Ｂ　審判・役員等（体育教員に限る）</t>
    <phoneticPr fontId="1"/>
  </si>
  <si>
    <t>Ｃ　生涯学習・社会人教育他</t>
    <phoneticPr fontId="1"/>
  </si>
  <si>
    <t>Ｄ　地域還元事業</t>
    <phoneticPr fontId="1"/>
  </si>
  <si>
    <t>Ｅ　地域研究機関・研究ネットワーク</t>
    <phoneticPr fontId="1"/>
  </si>
  <si>
    <t>Ｆ　公的機関審議会委員等</t>
    <phoneticPr fontId="1"/>
  </si>
  <si>
    <t>2-2．研究業績（人文・社会科学・体育系）</t>
    <rPh sb="4" eb="6">
      <t>ケンキュウ</t>
    </rPh>
    <rPh sb="6" eb="8">
      <t>ギョウセキ</t>
    </rPh>
    <rPh sb="9" eb="11">
      <t>ジンブン</t>
    </rPh>
    <rPh sb="12" eb="14">
      <t>シャカイ</t>
    </rPh>
    <rPh sb="14" eb="16">
      <t>カガク</t>
    </rPh>
    <rPh sb="17" eb="20">
      <t>タイイクケイ</t>
    </rPh>
    <phoneticPr fontId="1"/>
  </si>
  <si>
    <t>Correspond</t>
    <phoneticPr fontId="1"/>
  </si>
  <si>
    <t>（７）教育研究プロジェクトへの参加</t>
    <rPh sb="3" eb="5">
      <t>キョウイク</t>
    </rPh>
    <rPh sb="5" eb="7">
      <t>ケンキュウ</t>
    </rPh>
    <rPh sb="15" eb="17">
      <t>サンカ</t>
    </rPh>
    <phoneticPr fontId="1"/>
  </si>
  <si>
    <t>Ｆ　国際学会等の主催</t>
    <rPh sb="2" eb="4">
      <t>コクサイ</t>
    </rPh>
    <phoneticPr fontId="1"/>
  </si>
  <si>
    <t>有無</t>
    <rPh sb="0" eb="2">
      <t>ウム</t>
    </rPh>
    <phoneticPr fontId="1"/>
  </si>
  <si>
    <t>年数</t>
    <phoneticPr fontId="1"/>
  </si>
  <si>
    <t>　３）記録</t>
    <phoneticPr fontId="1"/>
  </si>
  <si>
    <t>Ａ　スポーツ競技実績（体育教員に限る）</t>
    <rPh sb="6" eb="8">
      <t>キョウギ</t>
    </rPh>
    <rPh sb="8" eb="10">
      <t>ジッセキ</t>
    </rPh>
    <phoneticPr fontId="1"/>
  </si>
  <si>
    <t>（６）資格・経験等</t>
    <phoneticPr fontId="1"/>
  </si>
  <si>
    <t>（７）その他、研究業績として認められるもの</t>
    <phoneticPr fontId="1"/>
  </si>
  <si>
    <t>業績対象の内訳</t>
    <rPh sb="0" eb="2">
      <t>ギョウセキ</t>
    </rPh>
    <rPh sb="2" eb="4">
      <t>タイショウ</t>
    </rPh>
    <rPh sb="5" eb="7">
      <t>ウチワケ</t>
    </rPh>
    <phoneticPr fontId="1"/>
  </si>
  <si>
    <t>（年代の古い順に記載（以下同じ））</t>
    <rPh sb="1" eb="3">
      <t>ネンダイ</t>
    </rPh>
    <rPh sb="4" eb="5">
      <t>フル</t>
    </rPh>
    <rPh sb="6" eb="7">
      <t>ジュン</t>
    </rPh>
    <rPh sb="8" eb="10">
      <t>キサイ</t>
    </rPh>
    <rPh sb="11" eb="13">
      <t>イカ</t>
    </rPh>
    <rPh sb="13" eb="14">
      <t>オナ</t>
    </rPh>
    <phoneticPr fontId="1"/>
  </si>
  <si>
    <t>著書・学術論文等の表題等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ヒョウダイ</t>
    </rPh>
    <rPh sb="11" eb="12">
      <t>トウ</t>
    </rPh>
    <phoneticPr fontId="1"/>
  </si>
  <si>
    <t>発表等年月</t>
    <rPh sb="0" eb="2">
      <t>ハッピョウ</t>
    </rPh>
    <rPh sb="2" eb="3">
      <t>トウ</t>
    </rPh>
    <rPh sb="3" eb="5">
      <t>ネンゲツ</t>
    </rPh>
    <phoneticPr fontId="1"/>
  </si>
  <si>
    <t>巻(号)：頁－頁</t>
    <rPh sb="0" eb="1">
      <t>マキ</t>
    </rPh>
    <rPh sb="2" eb="3">
      <t>ゴウ</t>
    </rPh>
    <rPh sb="5" eb="6">
      <t>ページ</t>
    </rPh>
    <rPh sb="7" eb="8">
      <t>ページ</t>
    </rPh>
    <phoneticPr fontId="1"/>
  </si>
  <si>
    <t>実施等年月</t>
    <rPh sb="0" eb="2">
      <t>ジッシ</t>
    </rPh>
    <rPh sb="2" eb="3">
      <t>トウ</t>
    </rPh>
    <rPh sb="3" eb="5">
      <t>ネンゲツ</t>
    </rPh>
    <phoneticPr fontId="1"/>
  </si>
  <si>
    <t>各業績の名称（報告・学会表題等）等</t>
    <rPh sb="0" eb="1">
      <t>カク</t>
    </rPh>
    <rPh sb="1" eb="3">
      <t>ギョウセキ</t>
    </rPh>
    <rPh sb="4" eb="6">
      <t>メイショウ</t>
    </rPh>
    <rPh sb="7" eb="9">
      <t>ホウコク</t>
    </rPh>
    <rPh sb="10" eb="12">
      <t>ガッカイ</t>
    </rPh>
    <rPh sb="12" eb="14">
      <t>ヒョウダイ</t>
    </rPh>
    <rPh sb="14" eb="15">
      <t>トウ</t>
    </rPh>
    <rPh sb="16" eb="17">
      <t>トウ</t>
    </rPh>
    <phoneticPr fontId="1"/>
  </si>
  <si>
    <t>年度</t>
    <rPh sb="0" eb="2">
      <t>ネンド</t>
    </rPh>
    <phoneticPr fontId="1"/>
  </si>
  <si>
    <t>科目名</t>
    <rPh sb="0" eb="3">
      <t>カモクメイ</t>
    </rPh>
    <phoneticPr fontId="1"/>
  </si>
  <si>
    <t>単位数</t>
    <rPh sb="0" eb="3">
      <t>タンイスウ</t>
    </rPh>
    <phoneticPr fontId="1"/>
  </si>
  <si>
    <t>学生氏名</t>
    <rPh sb="0" eb="2">
      <t>ガクセイ</t>
    </rPh>
    <rPh sb="2" eb="4">
      <t>シメイ</t>
    </rPh>
    <phoneticPr fontId="1"/>
  </si>
  <si>
    <t>勤務先等</t>
    <rPh sb="0" eb="3">
      <t>キンムサキ</t>
    </rPh>
    <rPh sb="3" eb="4">
      <t>トウ</t>
    </rPh>
    <phoneticPr fontId="1"/>
  </si>
  <si>
    <t>実施年月</t>
    <rPh sb="0" eb="2">
      <t>ジッシ</t>
    </rPh>
    <rPh sb="2" eb="4">
      <t>ネンゲツ</t>
    </rPh>
    <phoneticPr fontId="1"/>
  </si>
  <si>
    <t>題目等</t>
    <rPh sb="0" eb="2">
      <t>ダイモク</t>
    </rPh>
    <rPh sb="2" eb="3">
      <t>トウ</t>
    </rPh>
    <phoneticPr fontId="1"/>
  </si>
  <si>
    <t>講演題目等</t>
    <rPh sb="0" eb="2">
      <t>コウエン</t>
    </rPh>
    <rPh sb="2" eb="4">
      <t>ダイモク</t>
    </rPh>
    <rPh sb="4" eb="5">
      <t>トウ</t>
    </rPh>
    <phoneticPr fontId="1"/>
  </si>
  <si>
    <t>主催団体名</t>
    <rPh sb="0" eb="2">
      <t>シュサイ</t>
    </rPh>
    <rPh sb="2" eb="5">
      <t>ダンタイメイ</t>
    </rPh>
    <phoneticPr fontId="1"/>
  </si>
  <si>
    <t>主催者・指導場所等</t>
    <rPh sb="0" eb="3">
      <t>シュサイシャ</t>
    </rPh>
    <rPh sb="4" eb="6">
      <t>シドウ</t>
    </rPh>
    <rPh sb="6" eb="8">
      <t>バショ</t>
    </rPh>
    <rPh sb="8" eb="9">
      <t>トウ</t>
    </rPh>
    <phoneticPr fontId="1"/>
  </si>
  <si>
    <t>指導内容</t>
    <rPh sb="0" eb="2">
      <t>シドウ</t>
    </rPh>
    <rPh sb="2" eb="4">
      <t>ナイヨウ</t>
    </rPh>
    <phoneticPr fontId="1"/>
  </si>
  <si>
    <t>内容</t>
    <rPh sb="0" eb="2">
      <t>ナイヨウ</t>
    </rPh>
    <phoneticPr fontId="1"/>
  </si>
  <si>
    <t>事項</t>
    <rPh sb="0" eb="2">
      <t>ジコウ</t>
    </rPh>
    <phoneticPr fontId="1"/>
  </si>
  <si>
    <t>公開講座名</t>
    <rPh sb="0" eb="2">
      <t>コウカイ</t>
    </rPh>
    <rPh sb="2" eb="5">
      <t>コウザメイ</t>
    </rPh>
    <phoneticPr fontId="1"/>
  </si>
  <si>
    <t>開催年度</t>
    <rPh sb="0" eb="2">
      <t>カイサイ</t>
    </rPh>
    <rPh sb="2" eb="4">
      <t>ネンド</t>
    </rPh>
    <phoneticPr fontId="1"/>
  </si>
  <si>
    <t>大会名(開催地)</t>
    <rPh sb="0" eb="3">
      <t>タイカイメイ</t>
    </rPh>
    <rPh sb="4" eb="7">
      <t>カイサイチ</t>
    </rPh>
    <phoneticPr fontId="1"/>
  </si>
  <si>
    <t>審判・役員名等</t>
    <rPh sb="0" eb="2">
      <t>シンパン</t>
    </rPh>
    <rPh sb="3" eb="6">
      <t>ヤクインメイ</t>
    </rPh>
    <rPh sb="6" eb="7">
      <t>トウ</t>
    </rPh>
    <phoneticPr fontId="1"/>
  </si>
  <si>
    <t>事項・題目・内容</t>
    <rPh sb="0" eb="2">
      <t>ジコウ</t>
    </rPh>
    <rPh sb="3" eb="5">
      <t>ダイモク</t>
    </rPh>
    <rPh sb="6" eb="8">
      <t>ナイヨウ</t>
    </rPh>
    <phoneticPr fontId="1"/>
  </si>
  <si>
    <t>名称</t>
    <rPh sb="0" eb="2">
      <t>メイショウ</t>
    </rPh>
    <phoneticPr fontId="1"/>
  </si>
  <si>
    <t>活動内容</t>
    <rPh sb="0" eb="2">
      <t>カツドウ</t>
    </rPh>
    <rPh sb="2" eb="4">
      <t>ナイヨウ</t>
    </rPh>
    <phoneticPr fontId="1"/>
  </si>
  <si>
    <t>委員名等</t>
    <rPh sb="0" eb="2">
      <t>イイン</t>
    </rPh>
    <rPh sb="2" eb="3">
      <t>ナ</t>
    </rPh>
    <rPh sb="3" eb="4">
      <t>トウ</t>
    </rPh>
    <phoneticPr fontId="1"/>
  </si>
  <si>
    <t>学会名(場所)</t>
    <rPh sb="0" eb="2">
      <t>ガッカイ</t>
    </rPh>
    <rPh sb="2" eb="3">
      <t>メイ</t>
    </rPh>
    <rPh sb="4" eb="6">
      <t>バショ</t>
    </rPh>
    <phoneticPr fontId="1"/>
  </si>
  <si>
    <t>プロジェクト名</t>
    <rPh sb="6" eb="7">
      <t>メイ</t>
    </rPh>
    <phoneticPr fontId="1"/>
  </si>
  <si>
    <t>事項・名称</t>
    <rPh sb="0" eb="2">
      <t>ジコウ</t>
    </rPh>
    <rPh sb="3" eb="5">
      <t>メイショウ</t>
    </rPh>
    <phoneticPr fontId="1"/>
  </si>
  <si>
    <t>研究者氏名</t>
    <rPh sb="0" eb="3">
      <t>ケンキュウシャ</t>
    </rPh>
    <rPh sb="3" eb="5">
      <t>シメイ</t>
    </rPh>
    <phoneticPr fontId="1"/>
  </si>
  <si>
    <t>研究生氏名</t>
    <rPh sb="0" eb="3">
      <t>ケンキュウセイ</t>
    </rPh>
    <rPh sb="3" eb="5">
      <t>シメイ</t>
    </rPh>
    <phoneticPr fontId="1"/>
  </si>
  <si>
    <t>役職名</t>
    <rPh sb="0" eb="3">
      <t>ヤクショクメイ</t>
    </rPh>
    <phoneticPr fontId="1"/>
  </si>
  <si>
    <t>専攻名</t>
    <rPh sb="0" eb="2">
      <t>センコウ</t>
    </rPh>
    <rPh sb="2" eb="3">
      <t>メイ</t>
    </rPh>
    <phoneticPr fontId="1"/>
  </si>
  <si>
    <t>岐阜・岩手の別</t>
    <rPh sb="0" eb="2">
      <t>ギフ</t>
    </rPh>
    <rPh sb="3" eb="5">
      <t>イワテ</t>
    </rPh>
    <rPh sb="6" eb="7">
      <t>ベツ</t>
    </rPh>
    <phoneticPr fontId="1"/>
  </si>
  <si>
    <t>部門名</t>
    <rPh sb="0" eb="3">
      <t>ブモンメイ</t>
    </rPh>
    <phoneticPr fontId="1"/>
  </si>
  <si>
    <t>委員名等</t>
    <rPh sb="0" eb="2">
      <t>イイン</t>
    </rPh>
    <rPh sb="2" eb="3">
      <t>メイ</t>
    </rPh>
    <rPh sb="3" eb="4">
      <t>トウ</t>
    </rPh>
    <phoneticPr fontId="1"/>
  </si>
  <si>
    <t>委員会等名</t>
    <rPh sb="0" eb="2">
      <t>イイン</t>
    </rPh>
    <rPh sb="2" eb="3">
      <t>カイ</t>
    </rPh>
    <rPh sb="3" eb="4">
      <t>トウ</t>
    </rPh>
    <rPh sb="4" eb="5">
      <t>メイ</t>
    </rPh>
    <phoneticPr fontId="1"/>
  </si>
  <si>
    <t>役職等名</t>
    <rPh sb="0" eb="2">
      <t>ヤクショク</t>
    </rPh>
    <rPh sb="2" eb="3">
      <t>トウ</t>
    </rPh>
    <rPh sb="3" eb="4">
      <t>メイ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</si>
  <si>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</si>
  <si>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</si>
  <si>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授業（100人未満）</t>
    <phoneticPr fontId="1"/>
  </si>
  <si>
    <t>多人数授業（100人以上）</t>
    <phoneticPr fontId="1"/>
  </si>
  <si>
    <t>単独指導（１人当たり）　</t>
    <phoneticPr fontId="1"/>
  </si>
  <si>
    <t>共同指導（１人当たり）</t>
    <phoneticPr fontId="1"/>
  </si>
  <si>
    <t>単独指導（１人当たり）</t>
    <phoneticPr fontId="1"/>
  </si>
  <si>
    <t>主指導（１人あたり）</t>
    <rPh sb="5" eb="6">
      <t>ニン</t>
    </rPh>
    <phoneticPr fontId="1"/>
  </si>
  <si>
    <t>副指導（１人あたり）</t>
    <rPh sb="5" eb="6">
      <t>ニン</t>
    </rPh>
    <phoneticPr fontId="1"/>
  </si>
  <si>
    <t>補助教員（１人あたり）</t>
    <rPh sb="6" eb="7">
      <t>ニン</t>
    </rPh>
    <phoneticPr fontId="1"/>
  </si>
  <si>
    <t>回数</t>
    <rPh sb="0" eb="2">
      <t>カイスウ</t>
    </rPh>
    <phoneticPr fontId="1"/>
  </si>
  <si>
    <t>著者名</t>
    <phoneticPr fontId="1"/>
  </si>
  <si>
    <t>Impact Factor</t>
    <phoneticPr fontId="1"/>
  </si>
  <si>
    <t>合計</t>
    <rPh sb="0" eb="2">
      <t>ゴウケイ</t>
    </rPh>
    <phoneticPr fontId="1"/>
  </si>
  <si>
    <t xml:space="preserve"> </t>
    <phoneticPr fontId="1"/>
  </si>
  <si>
    <t>計</t>
    <rPh sb="0" eb="1">
      <t>ケイ</t>
    </rPh>
    <phoneticPr fontId="1"/>
  </si>
  <si>
    <t>過年度</t>
    <rPh sb="0" eb="3">
      <t>カネンド</t>
    </rPh>
    <phoneticPr fontId="1"/>
  </si>
  <si>
    <t xml:space="preserve"> </t>
    <phoneticPr fontId="1"/>
  </si>
  <si>
    <t xml:space="preserve"> </t>
    <phoneticPr fontId="1"/>
  </si>
  <si>
    <t>従事年度</t>
    <rPh sb="0" eb="2">
      <t>ジュウジ</t>
    </rPh>
    <rPh sb="2" eb="4">
      <t>ネンド</t>
    </rPh>
    <phoneticPr fontId="1"/>
  </si>
  <si>
    <t>　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</si>
  <si>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</si>
  <si>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</si>
  <si>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会長</t>
    <phoneticPr fontId="1"/>
  </si>
  <si>
    <t>役員</t>
    <phoneticPr fontId="1"/>
  </si>
  <si>
    <t>Ｇ　　学会等の主催</t>
    <phoneticPr fontId="1"/>
  </si>
  <si>
    <t>評価年月日</t>
    <rPh sb="0" eb="2">
      <t>ヒョウカ</t>
    </rPh>
    <rPh sb="2" eb="5">
      <t>ネンガッピ</t>
    </rPh>
    <phoneticPr fontId="1"/>
  </si>
  <si>
    <t>※　施設長は、以下の施設の長が該当する。  
 ・原虫病研究センター長　・地域共同研究センター長　・畜産フィールド科学センター長　・大動物特殊疾病研究センター長　・附属家畜病院長　・保健管理センター所長　・情報処理センター長     （部門長等に関する規程（平成20年規程第８号）に定める部門長等のうち、部門長、副部門長、別科主任及び学長が指名する理事又は副学長が就く役職（附属図書館長、大学教育センター長、全学研究推進連携機構長）を除く）</t>
    <phoneticPr fontId="1"/>
  </si>
  <si>
    <t>氏　名</t>
    <rPh sb="0" eb="1">
      <t>シ</t>
    </rPh>
    <rPh sb="2" eb="3">
      <t>メイ</t>
    </rPh>
    <phoneticPr fontId="1"/>
  </si>
  <si>
    <t>Ｆ　教育支援室</t>
    <rPh sb="2" eb="4">
      <t>キョウイク</t>
    </rPh>
    <rPh sb="4" eb="6">
      <t>シエン</t>
    </rPh>
    <rPh sb="6" eb="7">
      <t>シツ</t>
    </rPh>
    <phoneticPr fontId="2"/>
  </si>
  <si>
    <t>Ｇ　就職支援室</t>
  </si>
  <si>
    <t>Ｈ　学生相談室</t>
    <rPh sb="2" eb="4">
      <t>ガクセイ</t>
    </rPh>
    <rPh sb="4" eb="7">
      <t>ソウダンシツ</t>
    </rPh>
    <phoneticPr fontId="2"/>
  </si>
  <si>
    <t>Ｉ　留学生支援室</t>
    <rPh sb="2" eb="5">
      <t>リュウガクセイ</t>
    </rPh>
    <rPh sb="5" eb="7">
      <t>シエン</t>
    </rPh>
    <rPh sb="7" eb="8">
      <t>シツ</t>
    </rPh>
    <phoneticPr fontId="2"/>
  </si>
  <si>
    <t>Ｊ　課外活動支援室</t>
    <rPh sb="2" eb="4">
      <t>カガイ</t>
    </rPh>
    <rPh sb="4" eb="6">
      <t>カツドウ</t>
    </rPh>
    <rPh sb="6" eb="8">
      <t>シエン</t>
    </rPh>
    <rPh sb="8" eb="9">
      <t>シツ</t>
    </rPh>
    <phoneticPr fontId="2"/>
  </si>
  <si>
    <t>Ｋ　その他</t>
    <rPh sb="4" eb="5">
      <t>タ</t>
    </rPh>
    <phoneticPr fontId="2"/>
  </si>
  <si>
    <t>（５）各種室・オフィス・委員会等</t>
    <phoneticPr fontId="1"/>
  </si>
  <si>
    <t>総時間数</t>
    <rPh sb="0" eb="1">
      <t>ソウ</t>
    </rPh>
    <rPh sb="1" eb="4">
      <t>ジカンスウ</t>
    </rPh>
    <phoneticPr fontId="1"/>
  </si>
  <si>
    <t>分担時間</t>
    <rPh sb="0" eb="2">
      <t>ブンタン</t>
    </rPh>
    <rPh sb="2" eb="4">
      <t>ジカン</t>
    </rPh>
    <phoneticPr fontId="1"/>
  </si>
  <si>
    <t>Ａ　学部担当科目等　（授業時間数、多人数授業数）</t>
    <phoneticPr fontId="1"/>
  </si>
  <si>
    <t>共著者（筆頭著者）</t>
    <phoneticPr fontId="1"/>
  </si>
  <si>
    <t>共著者（それ以外）</t>
    <phoneticPr fontId="1"/>
  </si>
  <si>
    <t>国際大会（３位以内）</t>
    <phoneticPr fontId="1"/>
  </si>
  <si>
    <t>全国大会（３位以内）</t>
    <phoneticPr fontId="1"/>
  </si>
  <si>
    <t>都道府県大会（３位以内）</t>
    <phoneticPr fontId="1"/>
  </si>
  <si>
    <t>編著（監訳）</t>
    <phoneticPr fontId="1"/>
  </si>
  <si>
    <t>単著</t>
    <phoneticPr fontId="1"/>
  </si>
  <si>
    <t>共著</t>
    <phoneticPr fontId="1"/>
  </si>
  <si>
    <t>業績対象の内訳</t>
    <rPh sb="0" eb="2">
      <t>ギョウセキ</t>
    </rPh>
    <rPh sb="2" eb="4">
      <t>タイショウ</t>
    </rPh>
    <rPh sb="5" eb="7">
      <t>ウチワケ</t>
    </rPh>
    <phoneticPr fontId="1"/>
  </si>
  <si>
    <t>大会名</t>
    <rPh sb="0" eb="2">
      <t>タイカイ</t>
    </rPh>
    <rPh sb="2" eb="3">
      <t>メイ</t>
    </rPh>
    <phoneticPr fontId="1"/>
  </si>
  <si>
    <t>評価対象期間</t>
    <rPh sb="0" eb="2">
      <t>ヒョウカ</t>
    </rPh>
    <rPh sb="2" eb="4">
      <t>タイショウ</t>
    </rPh>
    <rPh sb="4" eb="6">
      <t>キカン</t>
    </rPh>
    <phoneticPr fontId="1"/>
  </si>
  <si>
    <t>年月日</t>
    <rPh sb="0" eb="3">
      <t>ネンガッピ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</si>
  <si>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</si>
  <si>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</si>
  <si>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非表示</t>
    <rPh sb="0" eb="3">
      <t>ヒヒョウジ</t>
    </rPh>
    <phoneticPr fontId="1"/>
  </si>
  <si>
    <t>←手入力</t>
    <rPh sb="1" eb="2">
      <t>テ</t>
    </rPh>
    <rPh sb="2" eb="4">
      <t>ニュウリョク</t>
    </rPh>
    <phoneticPr fontId="1"/>
  </si>
  <si>
    <t>←自動(年度から計算)</t>
    <rPh sb="1" eb="3">
      <t>ジドウ</t>
    </rPh>
    <rPh sb="4" eb="6">
      <t>ネンド</t>
    </rPh>
    <rPh sb="8" eb="10">
      <t>ケイサン</t>
    </rPh>
    <phoneticPr fontId="1"/>
  </si>
  <si>
    <t>多元的業績評価　入力シート</t>
    <rPh sb="0" eb="3">
      <t>タゲンテキ</t>
    </rPh>
    <rPh sb="3" eb="5">
      <t>ギョウセキ</t>
    </rPh>
    <rPh sb="5" eb="7">
      <t>ヒョウカ</t>
    </rPh>
    <rPh sb="8" eb="10">
      <t>ニュウリョク</t>
    </rPh>
    <phoneticPr fontId="1"/>
  </si>
  <si>
    <t>業績内の年数計算・期間確認、表紙の評価対象期間の表示</t>
    <rPh sb="0" eb="2">
      <t>ギョウセキ</t>
    </rPh>
    <rPh sb="2" eb="3">
      <t>ナイ</t>
    </rPh>
    <rPh sb="4" eb="6">
      <t>ネンスウ</t>
    </rPh>
    <rPh sb="6" eb="8">
      <t>ケイサン</t>
    </rPh>
    <rPh sb="9" eb="11">
      <t>キカン</t>
    </rPh>
    <rPh sb="11" eb="13">
      <t>カクニン</t>
    </rPh>
    <rPh sb="14" eb="16">
      <t>ヒョウシ</t>
    </rPh>
    <rPh sb="17" eb="19">
      <t>ヒョウカ</t>
    </rPh>
    <rPh sb="19" eb="21">
      <t>タイショウ</t>
    </rPh>
    <rPh sb="21" eb="23">
      <t>キカン</t>
    </rPh>
    <rPh sb="24" eb="26">
      <t>ヒョウジ</t>
    </rPh>
    <phoneticPr fontId="1"/>
  </si>
  <si>
    <t>評価項目</t>
    <rPh sb="0" eb="2">
      <t>ヒョウカ</t>
    </rPh>
    <rPh sb="2" eb="4">
      <t>コウモク</t>
    </rPh>
    <phoneticPr fontId="1"/>
  </si>
  <si>
    <t>選択１</t>
    <rPh sb="0" eb="2">
      <t>センタク</t>
    </rPh>
    <phoneticPr fontId="1"/>
  </si>
  <si>
    <t>選択２</t>
    <rPh sb="0" eb="2">
      <t>センタク</t>
    </rPh>
    <phoneticPr fontId="1"/>
  </si>
  <si>
    <t>結果</t>
    <rPh sb="0" eb="2">
      <t>ケッカ</t>
    </rPh>
    <phoneticPr fontId="1"/>
  </si>
  <si>
    <t>Ａ　学部担当科目等</t>
    <phoneticPr fontId="1"/>
  </si>
  <si>
    <t>１）学術論文</t>
    <phoneticPr fontId="1"/>
  </si>
  <si>
    <t>Correspond</t>
  </si>
  <si>
    <t>２）著書及び総説</t>
    <phoneticPr fontId="1"/>
  </si>
  <si>
    <t>３）その他</t>
    <phoneticPr fontId="1"/>
  </si>
  <si>
    <t>共著者
（筆頭著者）</t>
    <phoneticPr fontId="1"/>
  </si>
  <si>
    <t>共著者
（それ以外）</t>
    <phoneticPr fontId="1"/>
  </si>
  <si>
    <t>Ｂ　普及書・辞典・辞典類</t>
  </si>
  <si>
    <t>３）記録</t>
    <phoneticPr fontId="1"/>
  </si>
  <si>
    <t>国際大会
（３位以内）</t>
    <phoneticPr fontId="1"/>
  </si>
  <si>
    <t>全国大会
（３位以内）</t>
    <phoneticPr fontId="1"/>
  </si>
  <si>
    <t>都道府県大会
（３位以内）</t>
    <phoneticPr fontId="1"/>
  </si>
  <si>
    <t>４）その他</t>
    <phoneticPr fontId="1"/>
  </si>
  <si>
    <t>単 著</t>
  </si>
  <si>
    <t>編著
（監訳）</t>
    <phoneticPr fontId="1"/>
  </si>
  <si>
    <t>共 著</t>
  </si>
  <si>
    <t>評価項目</t>
    <rPh sb="0" eb="4">
      <t>ヒョウカコウモク</t>
    </rPh>
    <phoneticPr fontId="1"/>
  </si>
  <si>
    <t xml:space="preserve">Ｇ　学会等の主催
</t>
    <phoneticPr fontId="1"/>
  </si>
  <si>
    <t>Ｆ　教育支援室</t>
    <rPh sb="2" eb="4">
      <t>キョウイク</t>
    </rPh>
    <rPh sb="4" eb="6">
      <t>シエン</t>
    </rPh>
    <rPh sb="6" eb="7">
      <t>シツ</t>
    </rPh>
    <phoneticPr fontId="1"/>
  </si>
  <si>
    <t>Ｇ　就職支援室</t>
    <phoneticPr fontId="1"/>
  </si>
  <si>
    <t>Ｈ　学生相談室</t>
    <rPh sb="2" eb="4">
      <t>ガクセイ</t>
    </rPh>
    <rPh sb="4" eb="7">
      <t>ソウダンシツ</t>
    </rPh>
    <phoneticPr fontId="1"/>
  </si>
  <si>
    <t>Ｉ　留学生支援室</t>
    <rPh sb="2" eb="5">
      <t>リュウガクセイ</t>
    </rPh>
    <rPh sb="5" eb="7">
      <t>シエン</t>
    </rPh>
    <rPh sb="7" eb="8">
      <t>シツ</t>
    </rPh>
    <phoneticPr fontId="1"/>
  </si>
  <si>
    <t>Ｊ　課外活動支援室</t>
    <rPh sb="2" eb="4">
      <t>カガイ</t>
    </rPh>
    <rPh sb="4" eb="6">
      <t>カツドウ</t>
    </rPh>
    <rPh sb="6" eb="8">
      <t>シエン</t>
    </rPh>
    <rPh sb="8" eb="9">
      <t>シツ</t>
    </rPh>
    <phoneticPr fontId="1"/>
  </si>
  <si>
    <t>Ｋ　その他</t>
    <rPh sb="4" eb="5">
      <t>タ</t>
    </rPh>
    <phoneticPr fontId="1"/>
  </si>
  <si>
    <t>多元的業績評価　結果</t>
    <rPh sb="0" eb="3">
      <t>タゲンテキ</t>
    </rPh>
    <rPh sb="3" eb="5">
      <t>ギョウセキ</t>
    </rPh>
    <rPh sb="5" eb="7">
      <t>ヒョウカ</t>
    </rPh>
    <rPh sb="8" eb="10">
      <t>ケッカ</t>
    </rPh>
    <phoneticPr fontId="1"/>
  </si>
  <si>
    <t>教員名</t>
    <rPh sb="0" eb="2">
      <t>キョウイン</t>
    </rPh>
    <rPh sb="2" eb="3">
      <t>メイ</t>
    </rPh>
    <phoneticPr fontId="1"/>
  </si>
  <si>
    <t>評価期間</t>
    <rPh sb="0" eb="2">
      <t>ヒョウカ</t>
    </rPh>
    <rPh sb="2" eb="4">
      <t>キカン</t>
    </rPh>
    <phoneticPr fontId="1"/>
  </si>
  <si>
    <t>業績名</t>
    <rPh sb="0" eb="2">
      <t>ギョウセキ</t>
    </rPh>
    <rPh sb="2" eb="3">
      <t>メイ</t>
    </rPh>
    <phoneticPr fontId="1"/>
  </si>
  <si>
    <t>２－１．研究業績（理系）</t>
    <rPh sb="4" eb="6">
      <t>ケンキュウ</t>
    </rPh>
    <rPh sb="6" eb="8">
      <t>ギョウセキ</t>
    </rPh>
    <rPh sb="9" eb="11">
      <t>リケイ</t>
    </rPh>
    <phoneticPr fontId="1"/>
  </si>
  <si>
    <t>２－２．研究業績（人文・社会科学・体育系）</t>
    <rPh sb="4" eb="6">
      <t>ケンキュウ</t>
    </rPh>
    <rPh sb="6" eb="8">
      <t>ギョウセキ</t>
    </rPh>
    <rPh sb="9" eb="11">
      <t>ジンブン</t>
    </rPh>
    <rPh sb="12" eb="14">
      <t>シャカイ</t>
    </rPh>
    <rPh sb="14" eb="16">
      <t>カガク</t>
    </rPh>
    <rPh sb="17" eb="19">
      <t>タイイク</t>
    </rPh>
    <rPh sb="19" eb="20">
      <t>ケイ</t>
    </rPh>
    <phoneticPr fontId="1"/>
  </si>
  <si>
    <t>総合計</t>
    <rPh sb="0" eb="1">
      <t>ソウ</t>
    </rPh>
    <rPh sb="1" eb="3">
      <t>ゴウケイ</t>
    </rPh>
    <phoneticPr fontId="1"/>
  </si>
  <si>
    <t>Full Journal Title</t>
  </si>
  <si>
    <t>CA-A CANCER JOURNAL FOR CLINICIANS</t>
  </si>
  <si>
    <t>NEW ENGLAND JOURNAL OF MEDICINE</t>
  </si>
  <si>
    <t>Nature Reviews Materials</t>
  </si>
  <si>
    <t>NATURE REVIEWS DRUG DISCOVERY</t>
  </si>
  <si>
    <t>LANCET</t>
  </si>
  <si>
    <t>WHO Technical Report Series</t>
  </si>
  <si>
    <t>NATURE REVIEWS MOLECULAR CELL BIOLOGY</t>
  </si>
  <si>
    <t>Nature Reviews Clinical Oncology</t>
  </si>
  <si>
    <t>NATURE REVIEWS CANCER</t>
  </si>
  <si>
    <t>CHEMICAL REVIEWS</t>
  </si>
  <si>
    <t>Nature Energy</t>
  </si>
  <si>
    <t>JAMA-JOURNAL OF THE AMERICAN MEDICAL ASSOCIATION</t>
  </si>
  <si>
    <t>REVIEWS OF MODERN PHYSICS</t>
  </si>
  <si>
    <t>CHEMICAL SOCIETY REVIEWS</t>
  </si>
  <si>
    <t>NATURE</t>
  </si>
  <si>
    <t>SCIENCE</t>
  </si>
  <si>
    <t>Nature Reviews Disease Primers</t>
  </si>
  <si>
    <t>World Psychiatry</t>
  </si>
  <si>
    <t>NATURE REVIEWS IMMUNOLOGY</t>
  </si>
  <si>
    <t>NATURE MATERIALS</t>
  </si>
  <si>
    <t>CELL</t>
  </si>
  <si>
    <t>NATURE BIOTECHNOLOGY</t>
  </si>
  <si>
    <t>NATURE MEDICINE</t>
  </si>
  <si>
    <t>Living Reviews in Relativity</t>
  </si>
  <si>
    <t>Nature Reviews Chemistry</t>
  </si>
  <si>
    <t>NATURE REVIEWS MICROBIOLOGY</t>
  </si>
  <si>
    <t>LANCET ONCOLOGY</t>
  </si>
  <si>
    <t>NATURE REVIEWS NEUROSCIENCE</t>
  </si>
  <si>
    <t>NATURE REVIEWS GENETICS</t>
  </si>
  <si>
    <t>Annual Review of Astronomy and Astrophysics</t>
  </si>
  <si>
    <t>JOURNAL OF CLINICAL ONCOLOGY</t>
  </si>
  <si>
    <t>PROGRESS IN MATERIALS SCIENCE</t>
  </si>
  <si>
    <t>Nature Nanotechnology</t>
  </si>
  <si>
    <t>Nature Photonics</t>
  </si>
  <si>
    <t>NATURE METHODS</t>
  </si>
  <si>
    <t>Nature Catalysis</t>
  </si>
  <si>
    <t>Energy &amp; Environmental Science</t>
  </si>
  <si>
    <t>BMJ-British Medical Journal</t>
  </si>
  <si>
    <t>LANCET NEUROLOGY</t>
  </si>
  <si>
    <t>Nature Reviews Gastroenterology &amp; Hepatology</t>
  </si>
  <si>
    <t>Cancer Discovery</t>
  </si>
  <si>
    <t>PROGRESS IN ENERGY AND COMBUSTION SCIENCE</t>
  </si>
  <si>
    <t>Nature Reviews Endocrinology</t>
  </si>
  <si>
    <t>NATURE GENETICS</t>
  </si>
  <si>
    <t>Nature Electronics</t>
  </si>
  <si>
    <t>ADVANCED MATERIALS</t>
  </si>
  <si>
    <t>Joule</t>
  </si>
  <si>
    <t>Nature Reviews Neurology</t>
  </si>
  <si>
    <t>MATERIALS SCIENCE &amp; ENGINEERING R-REPORTS</t>
  </si>
  <si>
    <t>CANCER CELL</t>
  </si>
  <si>
    <t>Materials Today</t>
  </si>
  <si>
    <t>PHYSICS REPORTS-REVIEW SECTION OF PHYSICS LETTERS</t>
  </si>
  <si>
    <t>Annual Review of Biochemistry</t>
  </si>
  <si>
    <t>PHYSIOLOGICAL REVIEWS</t>
  </si>
  <si>
    <t>Lancet Diabetes &amp; Endocrinology</t>
  </si>
  <si>
    <t>Advanced Energy Materials</t>
  </si>
  <si>
    <t>Lancet Respiratory Medicine</t>
  </si>
  <si>
    <t>JAMA Oncology</t>
  </si>
  <si>
    <t>LANCET INFECTIOUS DISEASES</t>
  </si>
  <si>
    <t>IEEE Communications Surveys and Tutorials</t>
  </si>
  <si>
    <t>CIRCULATION</t>
  </si>
  <si>
    <t>EUROPEAN HEART JOURNAL</t>
  </si>
  <si>
    <t>PROGRESS IN POLYMER SCIENCE</t>
  </si>
  <si>
    <t>CLINICAL MICROBIOLOGY REVIEWS</t>
  </si>
  <si>
    <t>IMMUNITY</t>
  </si>
  <si>
    <t>Nature Chemistry</t>
  </si>
  <si>
    <t>Lancet Global Health</t>
  </si>
  <si>
    <t>Cell Metabolism</t>
  </si>
  <si>
    <t>REVIEWS OF GEOPHYSICS</t>
  </si>
  <si>
    <t>ANNALS OF INTERNAL MEDICINE</t>
  </si>
  <si>
    <t>Nature Climate Change</t>
  </si>
  <si>
    <t>Cell Stem Cell</t>
  </si>
  <si>
    <t>PSYCHOLOGICAL BULLETIN</t>
  </si>
  <si>
    <t>ACCOUNTS OF CHEMICAL RESEARCH</t>
  </si>
  <si>
    <t>Nature Reviews Nephrology</t>
  </si>
  <si>
    <t>JOURNAL OF THE AMERICAN COLLEGE OF CARDIOLOGY</t>
  </si>
  <si>
    <t>JOURNAL OF HEPATOLOGY</t>
  </si>
  <si>
    <t>CELL RESEARCH</t>
  </si>
  <si>
    <t>NATURE IMMUNOLOGY</t>
  </si>
  <si>
    <t>Nature Reviews Cardiology</t>
  </si>
  <si>
    <t>NATURE NEUROSCIENCE</t>
  </si>
  <si>
    <t>NATURE CELL BIOLOGY</t>
  </si>
  <si>
    <t>Living Reviews in Solar Physics</t>
  </si>
  <si>
    <t>Annual Review of Immunology</t>
  </si>
  <si>
    <t>GUT</t>
  </si>
  <si>
    <t>Chem</t>
  </si>
  <si>
    <t>Annual Review of Physiology</t>
  </si>
  <si>
    <t>Annual Review of Plant Biology</t>
  </si>
  <si>
    <t>Nature Physics</t>
  </si>
  <si>
    <t>ACS Energy Letters</t>
  </si>
  <si>
    <t>Nature Biomedical Engineering</t>
  </si>
  <si>
    <t>Science Robotics</t>
  </si>
  <si>
    <t>JAMA Internal Medicine</t>
  </si>
  <si>
    <t>ANNALS OF ONCOLOGY</t>
  </si>
  <si>
    <t>Psychological Science in the Public Interest</t>
  </si>
  <si>
    <t>Annual Review of Psychology</t>
  </si>
  <si>
    <t>EUROPEAN UROLOGY</t>
  </si>
  <si>
    <t>IEEE TRANSACTIONS ON PATTERN ANALYSIS AND MACHINE INTELLIGENCE</t>
  </si>
  <si>
    <t>INTENSIVE CARE MEDICINE</t>
  </si>
  <si>
    <t>BLOOD</t>
  </si>
  <si>
    <t>JAMA Psychiatry</t>
  </si>
  <si>
    <t>AMERICAN JOURNAL OF RESPIRATORY AND CRITICAL CARE MEDICINE</t>
  </si>
  <si>
    <t>PHARMACOLOGICAL REVIEWS</t>
  </si>
  <si>
    <t>GASTROENTEROLOGY</t>
  </si>
  <si>
    <t>BEHAVIORAL AND BRAIN SCIENCES</t>
  </si>
  <si>
    <t>Alzheimers &amp; Dementia</t>
  </si>
  <si>
    <t>Applied Physics Reviews</t>
  </si>
  <si>
    <t>REPORTS ON PROGRESS IN PHYSICS</t>
  </si>
  <si>
    <t>Nano Today</t>
  </si>
  <si>
    <t>ADVANCED FUNCTIONAL MATERIALS</t>
  </si>
  <si>
    <t>Wiley Interdisciplinary Reviews-Computational Molecular Science</t>
  </si>
  <si>
    <t>Annual Review of Pathology-Mechanisms of Disease</t>
  </si>
  <si>
    <t>National Science Review</t>
  </si>
  <si>
    <t>APPLIED CATALYSIS B-ENVIRONMENTAL</t>
  </si>
  <si>
    <t>Nature Reviews Rheumatology</t>
  </si>
  <si>
    <t>Nano Energy</t>
  </si>
  <si>
    <t>Annual Review of Public Health</t>
  </si>
  <si>
    <t>ADVANCES IN PHYSICS</t>
  </si>
  <si>
    <t>Annual Review of Marine Science</t>
  </si>
  <si>
    <t>Annual Review of Fluid Mechanics</t>
  </si>
  <si>
    <t>Science Translational Medicine</t>
  </si>
  <si>
    <t>Lancet Public Health</t>
  </si>
  <si>
    <t>Energy Storage Materials</t>
  </si>
  <si>
    <t>Lancet Psychiatry</t>
  </si>
  <si>
    <t>ANNALS OF THE RHEUMATIC DISEASES</t>
  </si>
  <si>
    <t>TRENDS IN CELL BIOLOGY</t>
  </si>
  <si>
    <t>DIABETES CARE</t>
  </si>
  <si>
    <t>ASTRONOMY AND ASTROPHYSICS REVIEW</t>
  </si>
  <si>
    <t>Cell Host &amp; Microbe</t>
  </si>
  <si>
    <t>Advanced Science</t>
  </si>
  <si>
    <t>MOLECULAR CELL</t>
  </si>
  <si>
    <t>Annual Review of Biomedical Engineering</t>
  </si>
  <si>
    <t>Nature Microbiology</t>
  </si>
  <si>
    <t>FUNGAL DIVERSITY</t>
  </si>
  <si>
    <t>COORDINATION CHEMISTRY REVIEWS</t>
  </si>
  <si>
    <t>Molecular Cancer</t>
  </si>
  <si>
    <t>TRENDS IN COGNITIVE SCIENCES</t>
  </si>
  <si>
    <t>PROGRESS IN LIPID RESEARCH</t>
  </si>
  <si>
    <t>Journal of Extracellular Vesicles</t>
  </si>
  <si>
    <t>PSYCHOTHERAPY AND PSYCHOSOMATICS</t>
  </si>
  <si>
    <t>PROGRESS IN RETINAL AND EYE RESEARCH</t>
  </si>
  <si>
    <t>Annual Review of Condensed Matter Physics</t>
  </si>
  <si>
    <t>Lancet HIV</t>
  </si>
  <si>
    <t>Lancet Gastroenterology &amp; Hepatology</t>
  </si>
  <si>
    <t>Physics of Life Reviews</t>
  </si>
  <si>
    <t>TRENDS IN ECOLOGY &amp; EVOLUTION</t>
  </si>
  <si>
    <t>TRENDS IN BIOCHEMICAL SCIENCES</t>
  </si>
  <si>
    <t>Advances in Optics and Photonics</t>
  </si>
  <si>
    <t>HEPATOLOGY</t>
  </si>
  <si>
    <t>Annual Review of Cell and Developmental Biology</t>
  </si>
  <si>
    <t>ENDOCRINE REVIEWS</t>
  </si>
  <si>
    <t>JOURNAL OF THE AMERICAN CHEMICAL SOCIETY</t>
  </si>
  <si>
    <t>ACS Nano</t>
  </si>
  <si>
    <t>JOURNAL OF PINEAL RESEARCH</t>
  </si>
  <si>
    <t>CIRCULATION RESEARCH</t>
  </si>
  <si>
    <t>INTERNATIONAL MATERIALS REVIEWS</t>
  </si>
  <si>
    <t>TRENDS IN PLANT SCIENCE</t>
  </si>
  <si>
    <t>NEURON</t>
  </si>
  <si>
    <t>TRENDS IN BIOTECHNOLOGY</t>
  </si>
  <si>
    <t>International Review of Sport and Exercise Psychology</t>
  </si>
  <si>
    <t>ACTA NEUROPATHOLOGICA</t>
  </si>
  <si>
    <t>AMERICAN JOURNAL OF PSYCHIATRY</t>
  </si>
  <si>
    <t>Annual Review of Ecology Evolution and Systematics</t>
  </si>
  <si>
    <t>JAMA Pediatrics</t>
  </si>
  <si>
    <t>IMMUNOLOGICAL REVIEWS</t>
  </si>
  <si>
    <t>FEMS MICROBIOLOGY REVIEWS</t>
  </si>
  <si>
    <t>Annual Review of Entomology</t>
  </si>
  <si>
    <t>Light-Science &amp; Applications</t>
  </si>
  <si>
    <t>Annual Review of Clinical Psychology</t>
  </si>
  <si>
    <t>Information Fusion</t>
  </si>
  <si>
    <t>Journal of Statistical Software</t>
  </si>
  <si>
    <t>JAMA Surgery</t>
  </si>
  <si>
    <t>JAMA Neurology</t>
  </si>
  <si>
    <t>MMWR-MORBIDITY AND MORTALITY WEEKLY REPORT</t>
  </si>
  <si>
    <t>IEEE Industrial Electronics Magazine</t>
  </si>
  <si>
    <t>Nature Geoscience</t>
  </si>
  <si>
    <t>TRENDS IN MICROBIOLOGY</t>
  </si>
  <si>
    <t>TRENDS IN PHARMACOLOGICAL SCIENCES</t>
  </si>
  <si>
    <t>MALACOLOGIA</t>
  </si>
  <si>
    <t>Signal Transduction and Targeted Therapy</t>
  </si>
  <si>
    <t>Science Immunology</t>
  </si>
  <si>
    <t>TRENDS IN IMMUNOLOGY</t>
  </si>
  <si>
    <t>PROGRESS IN PARTICLE AND NUCLEAR PHYSICS</t>
  </si>
  <si>
    <t>Journal of Thoracic Oncology</t>
  </si>
  <si>
    <t>ADVANCED DRUG DELIVERY REVIEWS</t>
  </si>
  <si>
    <t>Nature Plants</t>
  </si>
  <si>
    <t>Science Advances</t>
  </si>
  <si>
    <t>IEEE Geoscience and Remote Sensing Magazine</t>
  </si>
  <si>
    <t>ANGEWANDTE CHEMIE-INTERNATIONAL EDITION</t>
  </si>
  <si>
    <t>TRENDS IN NEUROSCIENCES</t>
  </si>
  <si>
    <t>Kidney International Supplements</t>
  </si>
  <si>
    <t>JAMA Cardiology</t>
  </si>
  <si>
    <t>JACC-Cardiovascular Imaging</t>
  </si>
  <si>
    <t>ACS Central Science</t>
  </si>
  <si>
    <t>HUMAN REPRODUCTION UPDATE</t>
  </si>
  <si>
    <t>Annual Review of Phytopathology</t>
  </si>
  <si>
    <t>Nature Chemical Biology</t>
  </si>
  <si>
    <t>Physical Review X</t>
  </si>
  <si>
    <t>MICROBIOLOGY AND MOLECULAR BIOLOGY REVIEWS</t>
  </si>
  <si>
    <t>Annual Review of Neuroscience</t>
  </si>
  <si>
    <t>Nature Ecology &amp; Evolution</t>
  </si>
  <si>
    <t>Annual Review of Materials Research</t>
  </si>
  <si>
    <t>MOLECULAR PSYCHIATRY</t>
  </si>
  <si>
    <t>ACS Catalysis</t>
  </si>
  <si>
    <t>EUROPEAN RESPIRATORY JOURNAL</t>
  </si>
  <si>
    <t>Ocular Surface</t>
  </si>
  <si>
    <t>PERSONALITY AND SOCIAL PSYCHOLOGY REVIEW</t>
  </si>
  <si>
    <t>Materials Horizons</t>
  </si>
  <si>
    <t>Nature Human Behaviour</t>
  </si>
  <si>
    <t>Nano-Micro Letters</t>
  </si>
  <si>
    <t>Small Methods</t>
  </si>
  <si>
    <t>Nature Communications</t>
  </si>
  <si>
    <t>RENEWABLE &amp; SUSTAINABLE ENERGY REVIEWS</t>
  </si>
  <si>
    <t>BIOLOGICAL PSYCHIATRY</t>
  </si>
  <si>
    <t>Molecular Plant</t>
  </si>
  <si>
    <t>Nature Sustainability</t>
  </si>
  <si>
    <t>BRITISH JOURNAL OF SPORTS MEDICINE</t>
  </si>
  <si>
    <t>NATURAL PRODUCT REPORTS</t>
  </si>
  <si>
    <t>BASIC RESEARCH IN CARDIOLOGY</t>
  </si>
  <si>
    <t>NATURE STRUCTURAL &amp; MOLECULAR BIOLOGY</t>
  </si>
  <si>
    <t>JOURNAL OF PHOTOCHEMISTRY AND PHOTOBIOLOGY C-PHOTOCHEMISTRY REVIEWS</t>
  </si>
  <si>
    <t>Academy of Management Annals</t>
  </si>
  <si>
    <t>JOURNAL OF CLINICAL INVESTIGATION</t>
  </si>
  <si>
    <t>JOURNAL OF EXPERIMENTAL MEDICINE</t>
  </si>
  <si>
    <t>Annual Review of Biophysics</t>
  </si>
  <si>
    <t>TRENDS IN ENDOCRINOLOGY AND METABOLISM</t>
  </si>
  <si>
    <t>EUROPEAN JOURNAL OF HEART FAILURE</t>
  </si>
  <si>
    <t>Microbiome</t>
  </si>
  <si>
    <t>JNCI-Journal of the National Cancer Institute</t>
  </si>
  <si>
    <t>Nature Astronomy</t>
  </si>
  <si>
    <t>Bone Research</t>
  </si>
  <si>
    <t>NUCLEIC ACIDS RESEARCH</t>
  </si>
  <si>
    <t>Small</t>
  </si>
  <si>
    <t>SIAM REVIEW</t>
  </si>
  <si>
    <t>IEEE JOURNAL ON SELECTED AREAS IN COMMUNICATIONS</t>
  </si>
  <si>
    <t>IEEE WIRELESS COMMUNICATIONS</t>
  </si>
  <si>
    <t>CATALYSIS REVIEWS-SCIENCE AND ENGINEERING</t>
  </si>
  <si>
    <t>QUARTERLY JOURNAL OF ECONOMICS</t>
  </si>
  <si>
    <t>IEEE SIGNAL PROCESSING MAGAZINE</t>
  </si>
  <si>
    <t>BRAIN</t>
  </si>
  <si>
    <t>TRENDS IN GENETICS</t>
  </si>
  <si>
    <t>Journal of Materials Chemistry A</t>
  </si>
  <si>
    <t>Annual Review of Pharmacology and Toxicology</t>
  </si>
  <si>
    <t>NANO LETTERS</t>
  </si>
  <si>
    <t>IEEE TRANSACTIONS ON EVOLUTIONARY COMPUTATION</t>
  </si>
  <si>
    <t>MEDICAL IMAGE ANALYSIS</t>
  </si>
  <si>
    <t>Annual Review of Genetics</t>
  </si>
  <si>
    <t>TRENDS IN MOLECULAR MEDICINE</t>
  </si>
  <si>
    <t>GENOME RESEARCH</t>
  </si>
  <si>
    <t>Trends in Cancer</t>
  </si>
  <si>
    <t>SEMINARS IN CANCER BIOLOGY</t>
  </si>
  <si>
    <t>IEEE Transactions on Cybernetics</t>
  </si>
  <si>
    <t>TRENDS IN FOOD SCIENCE &amp; TECHNOLOGY</t>
  </si>
  <si>
    <t>MOLECULAR BIOLOGY AND EVOLUTION</t>
  </si>
  <si>
    <t>Journal of Hematology &amp; Oncology</t>
  </si>
  <si>
    <t>IEEE COMMUNICATIONS MAGAZINE</t>
  </si>
  <si>
    <t>Annual Review of Microbiology</t>
  </si>
  <si>
    <t>DRUG RESISTANCE UPDATES</t>
  </si>
  <si>
    <t>Nature Reviews Urology</t>
  </si>
  <si>
    <t>Annual Review of Organizational Psychology and Organizational Behavior</t>
  </si>
  <si>
    <t>Annual Review of Nutrition</t>
  </si>
  <si>
    <t>GENOME BIOLOGY</t>
  </si>
  <si>
    <t>ENTREPRENEURSHIP THEORY AND PRACTICE</t>
  </si>
  <si>
    <t>BIOTECHNOLOGY ADVANCES</t>
  </si>
  <si>
    <t>CELL DEATH AND DIFFERENTIATION</t>
  </si>
  <si>
    <t>BIOLOGICAL REVIEWS</t>
  </si>
  <si>
    <t>Genome Medicine</t>
  </si>
  <si>
    <t>Laser &amp; Photonics Reviews</t>
  </si>
  <si>
    <t>CHEMICAL ENGINEERING JOURNAL</t>
  </si>
  <si>
    <t>Annual Review of Physical Chemistry</t>
  </si>
  <si>
    <t>AGEING RESEARCH REVIEWS</t>
  </si>
  <si>
    <t>Journal of Industrial Information Integration</t>
  </si>
  <si>
    <t>PHARMACOLOGY &amp; THERAPEUTICS</t>
  </si>
  <si>
    <t>AMERICAN JOURNAL OF HUMAN GENETICS</t>
  </si>
  <si>
    <t>PLOS MEDICINE</t>
  </si>
  <si>
    <t>GLOBAL ENVIRONMENTAL CHANGE-HUMAN AND POLICY DIMENSIONS</t>
  </si>
  <si>
    <t>Materials Today Physics</t>
  </si>
  <si>
    <t>Reviews in Mineralogy &amp; Geochemistry</t>
  </si>
  <si>
    <t>Nature Protocols</t>
  </si>
  <si>
    <t>SYSTEMATIC BIOLOGY</t>
  </si>
  <si>
    <t>Lancet Haematology</t>
  </si>
  <si>
    <t>BIOMATERIALS</t>
  </si>
  <si>
    <t>INTERNATIONAL JOURNAL OF INTELLIGENT SYSTEMS</t>
  </si>
  <si>
    <t>BIOSENSORS &amp; BIOELECTRONICS</t>
  </si>
  <si>
    <t>CLINICAL PSYCHOLOGY REVIEW</t>
  </si>
  <si>
    <t>PROCEEDINGS OF THE IEEE</t>
  </si>
  <si>
    <t>NEURO-ONCOLOGY</t>
  </si>
  <si>
    <t>Dialogues in Human Geography</t>
  </si>
  <si>
    <t>JOURNAL OF ALLERGY AND CLINICAL IMMUNOLOGY</t>
  </si>
  <si>
    <t>AMERICAN JOURNAL OF GASTROENTEROLOGY</t>
  </si>
  <si>
    <t>Protein &amp; Cell</t>
  </si>
  <si>
    <t>ANNALS OF SURGERY</t>
  </si>
  <si>
    <t>CLINICAL CANCER RESEARCH</t>
  </si>
  <si>
    <t>DEVELOPMENTAL CELL</t>
  </si>
  <si>
    <t>Redox Biology</t>
  </si>
  <si>
    <t>IEEE Internet of Things Journal</t>
  </si>
  <si>
    <t>Nanoscale Horizons</t>
  </si>
  <si>
    <t>ADVANCES IN COLLOID AND INTERFACE SCIENCE</t>
  </si>
  <si>
    <t>PSYCHOLOGICAL INQUIRY</t>
  </si>
  <si>
    <t>Journal for ImmunoTherapy of Cancer</t>
  </si>
  <si>
    <t>COMPREHENSIVE REVIEWS IN FOOD SCIENCE AND FOOD SAFETY</t>
  </si>
  <si>
    <t>JOURNAL OF ECONOMIC PERSPECTIVES</t>
  </si>
  <si>
    <t>EMBO JOURNAL</t>
  </si>
  <si>
    <t>Journal of Cachexia Sarcopenia and Muscle</t>
  </si>
  <si>
    <t>TRAC-TRENDS IN ANALYTICAL CHEMISTRY</t>
  </si>
  <si>
    <t>ANGIOGENESIS</t>
  </si>
  <si>
    <t>Optica</t>
  </si>
  <si>
    <t>Autophagy</t>
  </si>
  <si>
    <t>CANCER RESEARCH</t>
  </si>
  <si>
    <t>EARTH-SCIENCE REVIEWS</t>
  </si>
  <si>
    <t>Liver Cancer</t>
  </si>
  <si>
    <t>Annual Review of Medicine</t>
  </si>
  <si>
    <t>CURRENT OPINION IN CHEMICAL BIOLOGY</t>
  </si>
  <si>
    <t>SURFACE SCIENCE REPORTS</t>
  </si>
  <si>
    <t>PLANT CELL</t>
  </si>
  <si>
    <t>SLEEP MEDICINE REVIEWS</t>
  </si>
  <si>
    <t>CURRENT BIOLOGY</t>
  </si>
  <si>
    <t>LAB ANIMAL</t>
  </si>
  <si>
    <t>Molecular Neurodegeneration</t>
  </si>
  <si>
    <t>Arthritis &amp; Rheumatology</t>
  </si>
  <si>
    <t>MOLECULAR ASPECTS OF MEDICINE</t>
  </si>
  <si>
    <t>CURRENT OPINION IN SOLID STATE &amp; MATERIALS SCIENCE</t>
  </si>
  <si>
    <t>CHEMISTRY OF MATERIALS</t>
  </si>
  <si>
    <t>Annual Review of Chemical and Biomolecular Engineering</t>
  </si>
  <si>
    <t>GENES &amp; DEVELOPMENT</t>
  </si>
  <si>
    <t>IEEE TRANSACTIONS ON FUZZY SYSTEMS</t>
  </si>
  <si>
    <t>Science Bulletin</t>
  </si>
  <si>
    <t>GREEN CHEMISTRY</t>
  </si>
  <si>
    <t>PROCEEDINGS OF THE NATIONAL ACADEMY OF SCIENCES OF THE UNITED STATES OF AMERICA</t>
  </si>
  <si>
    <t>BULLETIN OF THE AMERICAN METEOROLOGICAL SOCIETY</t>
  </si>
  <si>
    <t>PROGRESS IN NEUROBIOLOGY</t>
  </si>
  <si>
    <t>Chemical Science</t>
  </si>
  <si>
    <t>npj Computational Materials</t>
  </si>
  <si>
    <t>IEEE TRANSACTIONS ON IMAGE PROCESSING</t>
  </si>
  <si>
    <t>npj 2D Materials and Applications</t>
  </si>
  <si>
    <t>Journal of the National Comprehensive Cancer Network</t>
  </si>
  <si>
    <t>IEEE Transactions on Systems Man Cybernetics-Systems</t>
  </si>
  <si>
    <t>MEDICINAL RESEARCH REVIEWS</t>
  </si>
  <si>
    <t>FRONTIERS IN ECOLOGY AND THE ENVIRONMENT</t>
  </si>
  <si>
    <t>JOURNAL OF THE AMERICAN SOCIETY OF NEPHROLOGY</t>
  </si>
  <si>
    <t>INTERNATIONAL JOURNAL OF ENGINEERING SCIENCE</t>
  </si>
  <si>
    <t>Earth System Science Data</t>
  </si>
  <si>
    <t>SEMINARS IN IMMUNOLOGY</t>
  </si>
  <si>
    <t>ISME Journal</t>
  </si>
  <si>
    <t>Analytic Methods in Accident Research</t>
  </si>
  <si>
    <t>JOURNAL OF INTERNATIONAL BUSINESS STUDIES</t>
  </si>
  <si>
    <t>WATER RESEARCH</t>
  </si>
  <si>
    <t>IEEE Transactions on Industrial Informatics</t>
  </si>
  <si>
    <t>Annual Review of Earth and Planetary Sciences</t>
  </si>
  <si>
    <t>REMOTE SENSING OF ENVIRONMENT</t>
  </si>
  <si>
    <t>IEEE Computational Intelligence Magazine</t>
  </si>
  <si>
    <t>FRONTIERS IN NEUROENDOCRINOLOGY</t>
  </si>
  <si>
    <t>JOURNAL OF HAZARDOUS MATERIALS</t>
  </si>
  <si>
    <t>ANNALS OF NEUROLOGY</t>
  </si>
  <si>
    <t>STUDIES IN MYCOLOGY</t>
  </si>
  <si>
    <t>Molecular Systems Biology</t>
  </si>
  <si>
    <t>BRIEFINGS IN BIOINFORMATICS</t>
  </si>
  <si>
    <t>MOLECULAR THERAPY</t>
  </si>
  <si>
    <t>Annual Review of Food Science and Technology</t>
  </si>
  <si>
    <t>KIDNEY INTERNATIONAL</t>
  </si>
  <si>
    <t>PROGRESS IN AEROSPACE SCIENCES</t>
  </si>
  <si>
    <t>Social Issues and Policy Review</t>
  </si>
  <si>
    <t>GENETICS IN MEDICINE</t>
  </si>
  <si>
    <t>PROGRESS IN NUCLEAR MAGNETIC RESONANCE SPECTROSCOPY</t>
  </si>
  <si>
    <t>MASS SPECTROMETRY REVIEWS</t>
  </si>
  <si>
    <t>CANCER TREATMENT REVIEWS</t>
  </si>
  <si>
    <t>JOURNAL OF MANAGEMENT</t>
  </si>
  <si>
    <t>APPLIED ENERGY</t>
  </si>
  <si>
    <t>THORAX</t>
  </si>
  <si>
    <t>CARBON</t>
  </si>
  <si>
    <t>EMBO Molecular Medicine</t>
  </si>
  <si>
    <t>JOURNAL OF CELL BIOLOGY</t>
  </si>
  <si>
    <t>IEEE NETWORK</t>
  </si>
  <si>
    <t>IEEE Transactions on Neural Networks and Learning Systems</t>
  </si>
  <si>
    <t>Annual Review of Nuclear and Particle Science</t>
  </si>
  <si>
    <t>NEUROLOGY</t>
  </si>
  <si>
    <t>ACS Applied Materials &amp; Interfaces</t>
  </si>
  <si>
    <t>JACC-Heart Failure</t>
  </si>
  <si>
    <t>Cancer Immunology Research</t>
  </si>
  <si>
    <t>Bioactive Materials</t>
  </si>
  <si>
    <t>ALLERGY</t>
  </si>
  <si>
    <t>MOVEMENT DISORDERS</t>
  </si>
  <si>
    <t>Cell Systems</t>
  </si>
  <si>
    <t>ECOLOGY LETTERS</t>
  </si>
  <si>
    <t>LEUKEMIA</t>
  </si>
  <si>
    <t>Journal of Crohns &amp; Colitis</t>
  </si>
  <si>
    <t>INTERNATIONAL JOURNAL OF MANAGEMENT REVIEWS</t>
  </si>
  <si>
    <t>Theranostics</t>
  </si>
  <si>
    <t>MATRIX BIOLOGY</t>
  </si>
  <si>
    <t>GLOBAL CHANGE BIOLOGY</t>
  </si>
  <si>
    <t>COMPUTER-AIDED CIVIL AND INFRASTRUCTURE ENGINEERING</t>
  </si>
  <si>
    <t>SPORTS MEDICINE</t>
  </si>
  <si>
    <t>Clinical Gastroenterology and Hepatology</t>
  </si>
  <si>
    <t>Lancet Child &amp; Adolescent Health</t>
  </si>
  <si>
    <t>NEW PHYTOLOGIST</t>
  </si>
  <si>
    <t>Cellular &amp; Molecular Immunology</t>
  </si>
  <si>
    <t>OPHTHALMOLOGY</t>
  </si>
  <si>
    <t>ACTA NUMERICA</t>
  </si>
  <si>
    <t>JACC-Cardiovascular Interventions</t>
  </si>
  <si>
    <t>PSYCHOLOGICAL METHODS</t>
  </si>
  <si>
    <t>ACADEMY OF MANAGEMENT REVIEW</t>
  </si>
  <si>
    <t>Environmental Innovation and Societal Transitions</t>
  </si>
  <si>
    <t>ADMINISTRATIVE SCIENCE QUARTERLY</t>
  </si>
  <si>
    <t>PHYSICAL REVIEW LETTERS</t>
  </si>
  <si>
    <t>ENVIRONMENTAL HEALTH PERSPECTIVES</t>
  </si>
  <si>
    <t>CURRENT OPINION IN PLANT BIOLOGY</t>
  </si>
  <si>
    <t>Applied Materials Today</t>
  </si>
  <si>
    <t>CRITICAL REVIEWS IN SOLID STATE AND MATERIALS SCIENCES</t>
  </si>
  <si>
    <t>Advances in Applied Mechanics</t>
  </si>
  <si>
    <t>NEUROSCIENCE AND BIOBEHAVIORAL REVIEWS</t>
  </si>
  <si>
    <t>CEMENT AND CONCRETE RESEARCH</t>
  </si>
  <si>
    <t>REVIEW OF EDUCATIONAL RESEARCH</t>
  </si>
  <si>
    <t>CLINICAL INFECTIOUS DISEASES</t>
  </si>
  <si>
    <t>CHEST</t>
  </si>
  <si>
    <t>CRITICAL REVIEWS IN ENVIRONMENTAL SCIENCE AND TECHNOLOGY</t>
  </si>
  <si>
    <t>CURRENT OPINION IN BIOTECHNOLOGY</t>
  </si>
  <si>
    <t>Advanced Optical Materials</t>
  </si>
  <si>
    <t>BIOSCIENCE</t>
  </si>
  <si>
    <t>ECONOMIC GEOGRAPHY</t>
  </si>
  <si>
    <t>JOURNAL OF THE AMERICAN ACADEMY OF DERMATOLOGY</t>
  </si>
  <si>
    <t>Perspectives on Psychological Science</t>
  </si>
  <si>
    <t>IEEE Transactions on Smart Grid</t>
  </si>
  <si>
    <t>JOURNAL OF POWER SOURCES</t>
  </si>
  <si>
    <t>CURRENT OPINION IN CELL BIOLOGY</t>
  </si>
  <si>
    <t>JOURNAL OF NEUROLOGY NEUROSURGERY AND PSYCHIATRY</t>
  </si>
  <si>
    <t>PERSOONIA</t>
  </si>
  <si>
    <t>Biofabrication</t>
  </si>
  <si>
    <t>INTERNATIONAL JOURNAL OF INFORMATION MANAGEMENT</t>
  </si>
  <si>
    <t>ENERGY CONVERSION AND MANAGEMENT</t>
  </si>
  <si>
    <t>Astrophysical Journal Letters</t>
  </si>
  <si>
    <t>Nano Research</t>
  </si>
  <si>
    <t>CARDIOVASCULAR RESEARCH</t>
  </si>
  <si>
    <t>EPIDEMIOLOGIC REVIEWS</t>
  </si>
  <si>
    <t>PLANT BIOTECHNOLOGY JOURNAL</t>
  </si>
  <si>
    <t>CURRENT OPINION IN MICROBIOLOGY</t>
  </si>
  <si>
    <t>NPG Asia Materials</t>
  </si>
  <si>
    <t>Cell Reports</t>
  </si>
  <si>
    <t>CRITICAL REVIEWS IN BIOTECHNOLOGY</t>
  </si>
  <si>
    <t>RESOURCES CONSERVATION AND RECYCLING</t>
  </si>
  <si>
    <t>Annual Review of Environment and Resources</t>
  </si>
  <si>
    <t>Blood Cancer Journal</t>
  </si>
  <si>
    <t>Annual Review of Virology</t>
  </si>
  <si>
    <t>INTERNATIONAL JOURNAL OF MACHINE TOOLS &amp; MANUFACTURE</t>
  </si>
  <si>
    <t>ACM COMPUTING SURVEYS</t>
  </si>
  <si>
    <t>ONCOGENE</t>
  </si>
  <si>
    <t>ChemSusChem</t>
  </si>
  <si>
    <t>JOURNAL OF THE ACADEMY OF MARKETING SCIENCE</t>
  </si>
  <si>
    <t>SCHIZOPHRENIA BULLETIN</t>
  </si>
  <si>
    <t>ASTROPHYSICAL JOURNAL SUPPLEMENT SERIES</t>
  </si>
  <si>
    <t>RADIOLOGY</t>
  </si>
  <si>
    <t>IEEE Vehicular Technology Magazine</t>
  </si>
  <si>
    <t>Clinical and Translational Medicine</t>
  </si>
  <si>
    <t>Cochrane Database of Systematic Reviews</t>
  </si>
  <si>
    <t>JOURNAL OF CATALYSIS</t>
  </si>
  <si>
    <t>JOURNAL OF NUCLEAR MEDICINE</t>
  </si>
  <si>
    <t>JOURNAL OF HEART AND LUNG TRANSPLANTATION</t>
  </si>
  <si>
    <t>ENVIRONMENTAL SCIENCE &amp; TECHNOLOGY</t>
  </si>
  <si>
    <t>CRITICAL REVIEWS IN FOOD SCIENCE AND NUTRITION</t>
  </si>
  <si>
    <t>BRITISH JOURNAL OF PSYCHIATRY</t>
  </si>
  <si>
    <t>BROOKINGS PAPERS ON ECONOMIC ACTIVITY</t>
  </si>
  <si>
    <t>Reviews in Aquaculture</t>
  </si>
  <si>
    <t>AUTOIMMUNITY REVIEWS</t>
  </si>
  <si>
    <t>CANADIAN MEDICAL ASSOCIATION JOURNAL</t>
  </si>
  <si>
    <t>Gut Microbes</t>
  </si>
  <si>
    <t>Cell Chemical Biology</t>
  </si>
  <si>
    <t>JAMA Dermatology</t>
  </si>
  <si>
    <t>BRITISH JOURNAL OF PHARMACOLOGY</t>
  </si>
  <si>
    <t>JOURNAL OF CONTROLLED RELEASE</t>
  </si>
  <si>
    <t>Neurology-Neuroimmunology &amp; Neuroinflammation</t>
  </si>
  <si>
    <t>ECOLOGICAL MONOGRAPHS</t>
  </si>
  <si>
    <t>DIABETES</t>
  </si>
  <si>
    <t>PERIODONTOLOGY 2000</t>
  </si>
  <si>
    <t>npj Precision Oncology</t>
  </si>
  <si>
    <t>HYPERTENSION</t>
  </si>
  <si>
    <t>Computer Science Review</t>
  </si>
  <si>
    <t>INTERNATIONAL JOURNAL OF EPIDEMIOLOGY</t>
  </si>
  <si>
    <t>PROGRESS IN PHOTOVOLTAICS</t>
  </si>
  <si>
    <t>Wiley Interdisciplinary Reviews-Nanomedicine and Nanobiotechnology</t>
  </si>
  <si>
    <t>Environmental Science-Nano</t>
  </si>
  <si>
    <t>Environmental Science &amp; Technology Letters</t>
  </si>
  <si>
    <t>ACTA MATERIALIA</t>
  </si>
  <si>
    <t>AMERICAN JOURNAL OF BIOETHICS</t>
  </si>
  <si>
    <t>NUTRITION RESEARCH REVIEWS</t>
  </si>
  <si>
    <t>Cold Spring Harbor Perspectives in Biology</t>
  </si>
  <si>
    <t>COMPOSITES PART B-ENGINEERING</t>
  </si>
  <si>
    <t>CRITICAL REVIEWS IN BIOCHEMISTRY AND MOLECULAR BIOLOGY</t>
  </si>
  <si>
    <t>ACS Sustainable Chemistry &amp; Engineering</t>
  </si>
  <si>
    <t>JOURNAL OF BUSINESS VENTURING</t>
  </si>
  <si>
    <t>ENVIRONMENT INTERNATIONAL</t>
  </si>
  <si>
    <t>Journal of Allergy and Clinical Immunology-In Practice</t>
  </si>
  <si>
    <t>ACADEMY OF MANAGEMENT JOURNAL</t>
  </si>
  <si>
    <t>Particle and Fibre Toxicology</t>
  </si>
  <si>
    <t>Advances in Catalysis</t>
  </si>
  <si>
    <t>BIORESOURCE TECHNOLOGY</t>
  </si>
  <si>
    <t>Solar RRL</t>
  </si>
  <si>
    <t>DIABETOLOGIA</t>
  </si>
  <si>
    <t>ALIMENTARY PHARMACOLOGY &amp; THERAPEUTICS</t>
  </si>
  <si>
    <t>IEEE TRANSACTIONS ON INDUSTRIAL ELECTRONICS</t>
  </si>
  <si>
    <t>IEEE Transactions on Affective Computing</t>
  </si>
  <si>
    <t>NEUROPATHOLOGY AND APPLIED NEUROBIOLOGY</t>
  </si>
  <si>
    <t>EMBO REPORTS</t>
  </si>
  <si>
    <t>Nanophotonics</t>
  </si>
  <si>
    <t>JOURNAL OF COLLOID AND INTERFACE SCIENCE</t>
  </si>
  <si>
    <t>Seminars in Immunopathology</t>
  </si>
  <si>
    <t>IEEE CONTROL SYSTEMS MAGAZINE</t>
  </si>
  <si>
    <t>Journal of Stroke</t>
  </si>
  <si>
    <t>Topics in Current Chemistry</t>
  </si>
  <si>
    <t>IEEE Transactions on Sustainable Energy</t>
  </si>
  <si>
    <t>TOURISM MANAGEMENT</t>
  </si>
  <si>
    <t>CRITICAL CARE MEDICINE</t>
  </si>
  <si>
    <t>Advanced Healthcare Materials</t>
  </si>
  <si>
    <t>BIOCHIMICA ET BIOPHYSICA ACTA-REVIEWS ON CANCER</t>
  </si>
  <si>
    <t>Journal of Occupational Health Psychology</t>
  </si>
  <si>
    <t>CANCER LETTERS</t>
  </si>
  <si>
    <t>CRITICAL REVIEWS IN MICROBIOLOGY</t>
  </si>
  <si>
    <t>ENDOSCOPY</t>
  </si>
  <si>
    <t>AMERICAN JOURNAL OF TRANSPLANTATION</t>
  </si>
  <si>
    <t>ACS Sensors</t>
  </si>
  <si>
    <t>Cardiovascular Diabetology</t>
  </si>
  <si>
    <t>DRUG DISCOVERY TODAY</t>
  </si>
  <si>
    <t>ISPRS JOURNAL OF PHOTOGRAMMETRY AND REMOTE SENSING</t>
  </si>
  <si>
    <t>Obesity Reviews</t>
  </si>
  <si>
    <t>Virtual and Physical Prototyping</t>
  </si>
  <si>
    <t>Polymer Reviews</t>
  </si>
  <si>
    <t>CLINICAL CHEMISTRY</t>
  </si>
  <si>
    <t>CURRENT OPINION IN IMMUNOLOGY</t>
  </si>
  <si>
    <t>npj Quantum Information</t>
  </si>
  <si>
    <t>EUROPEAN JOURNAL OF CANCER</t>
  </si>
  <si>
    <t>Advances in Nutrition</t>
  </si>
  <si>
    <t>METABOLIC ENGINEERING</t>
  </si>
  <si>
    <t>JOURNAL OF CLEANER PRODUCTION</t>
  </si>
  <si>
    <t>FORBES</t>
  </si>
  <si>
    <t>Annual Review of Genomics and Human Genetics</t>
  </si>
  <si>
    <t>Acta Biomaterialia</t>
  </si>
  <si>
    <t>AGING CELL</t>
  </si>
  <si>
    <t>Journal of Energy Chemistry</t>
  </si>
  <si>
    <t>PHYSIOLOGY</t>
  </si>
  <si>
    <t>Neurobiology of Stress</t>
  </si>
  <si>
    <t>PATTERN RECOGNITION</t>
  </si>
  <si>
    <t>PROGRESS IN QUANTUM ELECTRONICS</t>
  </si>
  <si>
    <t>STROKE</t>
  </si>
  <si>
    <t>JOURNAL OF MEMBRANE SCIENCE</t>
  </si>
  <si>
    <t>CARBOHYDRATE POLYMERS</t>
  </si>
  <si>
    <t>JOURNAL OF INVESTIGATIVE DERMATOLOGY</t>
  </si>
  <si>
    <t>2D Materials</t>
  </si>
  <si>
    <t>Advances in Parasitology</t>
  </si>
  <si>
    <t>HARVARD LAW REVIEW</t>
  </si>
  <si>
    <t>PROGRESS IN SURFACE SCIENCE</t>
  </si>
  <si>
    <t>EUROPEAN JOURNAL OF EPIDEMIOLOGY</t>
  </si>
  <si>
    <t>CLINICAL MICROBIOLOGY AND INFECTION</t>
  </si>
  <si>
    <t>HAEMATOLOGICA</t>
  </si>
  <si>
    <t>Journal of Magnesium and Alloys</t>
  </si>
  <si>
    <t>AMERICAN JOURNAL OF MEDICAL GENETICS PART C-SEMINARS IN MEDICAL GENETICS</t>
  </si>
  <si>
    <t>SENSORS AND ACTUATORS B-CHEMICAL</t>
  </si>
  <si>
    <t>DESALINATION</t>
  </si>
  <si>
    <t>Acta Pharmaceutica Sinica B</t>
  </si>
  <si>
    <t>COMPOSITES SCIENCE AND TECHNOLOGY</t>
  </si>
  <si>
    <t>JOURNAL OF TRAVEL MEDICINE</t>
  </si>
  <si>
    <t>Gastric Cancer</t>
  </si>
  <si>
    <t>EUROPEAN JOURNAL OF NUCLEAR MEDICINE AND MOLECULAR IMAGING</t>
  </si>
  <si>
    <t>eLife</t>
  </si>
  <si>
    <t>Cellular and Molecular Gastroenterology and Hepatology</t>
  </si>
  <si>
    <t>PLOS BIOLOGY</t>
  </si>
  <si>
    <t>JOURNAL OF EXPERIMENTAL &amp; CLINICAL CANCER RESEARCH</t>
  </si>
  <si>
    <t>ANESTHESIOLOGY</t>
  </si>
  <si>
    <t>npj Biofilms and Microbiomes</t>
  </si>
  <si>
    <t>Journal of Materials Chemistry C</t>
  </si>
  <si>
    <t>Trends in Environmental Analytical Chemistry</t>
  </si>
  <si>
    <t>FOOD HYDROCOLLOIDS</t>
  </si>
  <si>
    <t>GENOMICS PROTEOMICS &amp; BIOINFORMATICS</t>
  </si>
  <si>
    <t>JOURNAL OF CHILD PSYCHOLOGY AND PSYCHIATRY</t>
  </si>
  <si>
    <t>Molecular Therapy-Nucleic Acids</t>
  </si>
  <si>
    <t>Journal of Travel Research</t>
  </si>
  <si>
    <t>Annual Review of Analytical Chemistry</t>
  </si>
  <si>
    <t>npj Regenerative Medicine</t>
  </si>
  <si>
    <t>REGIONAL ANESTHESIA AND PAIN MEDICINE</t>
  </si>
  <si>
    <t>Additive Manufacturing</t>
  </si>
  <si>
    <t>BRITISH JOURNAL OF DERMATOLOGY</t>
  </si>
  <si>
    <t>Journal of Advanced Research</t>
  </si>
  <si>
    <t>COMMUNICATIONS OF THE ACM</t>
  </si>
  <si>
    <t>SOLAR ENERGY MATERIALS AND SOLAR CELLS</t>
  </si>
  <si>
    <t>AMERICAN JOURNAL OF HEMATOLOGY</t>
  </si>
  <si>
    <t>Essays in Biochemistry</t>
  </si>
  <si>
    <t>Educational Research Review</t>
  </si>
  <si>
    <t>BULLETIN OF THE WORLD HEALTH ORGANIZATION</t>
  </si>
  <si>
    <t>MAYO CLINIC PROCEEDINGS</t>
  </si>
  <si>
    <t>JOURNAL OF THE AMERICAN ACADEMY OF CHILD AND ADOLESCENT PSYCHIATRY</t>
  </si>
  <si>
    <t>TRENDS IN PARASITOLOGY</t>
  </si>
  <si>
    <t>Wiley Interdisciplinary Reviews-RNA</t>
  </si>
  <si>
    <t>Swarm and Evolutionary Computation</t>
  </si>
  <si>
    <t>CURRENT OPINION IN STRUCTURAL BIOLOGY</t>
  </si>
  <si>
    <t>PLANT PHYSIOLOGY</t>
  </si>
  <si>
    <t>Nanoscale</t>
  </si>
  <si>
    <t>GASTROINTESTINAL ENDOSCOPY</t>
  </si>
  <si>
    <t>BRITISH JOURNAL OF ANAESTHESIA</t>
  </si>
  <si>
    <t>RIVISTA DEL NUOVO CIMENTO</t>
  </si>
  <si>
    <t>JOURNAL OF INTERNAL MEDICINE</t>
  </si>
  <si>
    <t>ACS Photonics</t>
  </si>
  <si>
    <t>IEEE Transactions on Dependable and Secure Computing</t>
  </si>
  <si>
    <t>PSYCHOLOGICAL REVIEW</t>
  </si>
  <si>
    <t>Therapeutic Advances in Medical Oncology</t>
  </si>
  <si>
    <t>Journal of Supply Chain Management</t>
  </si>
  <si>
    <t>JOURNAL OF FINANCE</t>
  </si>
  <si>
    <t>Advances in Physics-X</t>
  </si>
  <si>
    <t>ENVIRONMENTAL POLLUTION</t>
  </si>
  <si>
    <t>CURRENT OPINION IN COLLOID &amp; INTERFACE SCIENCE</t>
  </si>
  <si>
    <t>Materials Chemistry Frontiers</t>
  </si>
  <si>
    <t>ANALYTICAL CHEMISTRY</t>
  </si>
  <si>
    <t>FISH AND FISHERIES</t>
  </si>
  <si>
    <t>mBio</t>
  </si>
  <si>
    <t>BMC Medicine</t>
  </si>
  <si>
    <t>JOURNAL OF CLINICAL IMMUNOLOGY</t>
  </si>
  <si>
    <t>IEEE TRANSACTIONS ON WIRELESS COMMUNICATIONS</t>
  </si>
  <si>
    <t>LAB ON A CHIP</t>
  </si>
  <si>
    <t>AMERICAN JOURNAL OF CLINICAL NUTRITION</t>
  </si>
  <si>
    <t>Conservation Letters</t>
  </si>
  <si>
    <t>PROGRESS IN HUMAN GEOGRAPHY</t>
  </si>
  <si>
    <t>BMC BIOLOGY</t>
  </si>
  <si>
    <t>PROGRESS IN CARDIOVASCULAR DISEASES</t>
  </si>
  <si>
    <t>NEUROPSYCHOPHARMACOLOGY</t>
  </si>
  <si>
    <t>npj Parkinsons Disease</t>
  </si>
  <si>
    <t>Applied Mechanics Reviews</t>
  </si>
  <si>
    <t>ARCHIVES OF COMPUTATIONAL METHODS IN ENGINEERING</t>
  </si>
  <si>
    <t>Mucosal Immunology</t>
  </si>
  <si>
    <t>TOBACCO CONTROL</t>
  </si>
  <si>
    <t>International Journal of Behavioral Nutrition and Physical Activity</t>
  </si>
  <si>
    <t>Journal of Physical Chemistry Letters</t>
  </si>
  <si>
    <t>TRANSPORT REVIEWS</t>
  </si>
  <si>
    <t>International Journal of Hospitality Management</t>
  </si>
  <si>
    <t>European Heart Journal-Cardiovascular Pharmacotherapy</t>
  </si>
  <si>
    <t>SEMINARS IN CELL &amp; DEVELOPMENTAL BIOLOGY</t>
  </si>
  <si>
    <t>IEEE TRANSACTIONS ON MEDICAL IMAGING</t>
  </si>
  <si>
    <t>JOURNAL OF AUTOIMMUNITY</t>
  </si>
  <si>
    <t>LEADERSHIP QUARTERLY</t>
  </si>
  <si>
    <t>BRAIN BEHAVIOR AND IMMUNITY</t>
  </si>
  <si>
    <t>mSystems</t>
  </si>
  <si>
    <t>ARTIFICIAL INTELLIGENCE</t>
  </si>
  <si>
    <t>Clinical Journal of the American Society of Nephrology</t>
  </si>
  <si>
    <t>INTERNATIONAL JOURNAL OF PROJECT MANAGEMENT</t>
  </si>
  <si>
    <t>AMERICAN JOURNAL OF KIDNEY DISEASES</t>
  </si>
  <si>
    <t>ARTERIOSCLEROSIS THROMBOSIS AND VASCULAR BIOLOGY</t>
  </si>
  <si>
    <t>Comprehensive Physiology</t>
  </si>
  <si>
    <t>Materials Research Letters</t>
  </si>
  <si>
    <t>Advanced Electronic Materials</t>
  </si>
  <si>
    <t>CLINICAL NUCLEAR MEDICINE</t>
  </si>
  <si>
    <t>YALE LAW JOURNAL</t>
  </si>
  <si>
    <t>JOURNAL OF ECONOMIC LITERATURE</t>
  </si>
  <si>
    <t>Molecular Oncology</t>
  </si>
  <si>
    <t>PERSONNEL PSYCHOLOGY</t>
  </si>
  <si>
    <t>Internet and Higher Education</t>
  </si>
  <si>
    <t>Brain Stimulation</t>
  </si>
  <si>
    <t>CLINICAL PHARMACOLOGY &amp; THERAPEUTICS</t>
  </si>
  <si>
    <t>npj Quantum Materials</t>
  </si>
  <si>
    <t>SCIENCE OF THE TOTAL ENVIRONMENT</t>
  </si>
  <si>
    <t>Advances in Experimental Social Psychology</t>
  </si>
  <si>
    <t>JOURNAL OF INDUSTRIAL ECOLOGY</t>
  </si>
  <si>
    <t>AMERICAN PSYCHOLOGIST</t>
  </si>
  <si>
    <t>JOURNAL OF NANOBIOTECHNOLOGY</t>
  </si>
  <si>
    <t>ULTRASONICS SONOCHEMISTRY</t>
  </si>
  <si>
    <t>Methods in Ecology and Evolution</t>
  </si>
  <si>
    <t>AMERICAN JOURNAL OF OBSTETRICS AND GYNECOLOGY</t>
  </si>
  <si>
    <t>NEUROSCIENTIST</t>
  </si>
  <si>
    <t>NUTRITION REVIEWS</t>
  </si>
  <si>
    <t>CELLULAR AND MOLECULAR LIFE SCIENCES</t>
  </si>
  <si>
    <t>Engineering</t>
  </si>
  <si>
    <t>INTERNATIONAL JOURNAL OF PLASTICITY</t>
  </si>
  <si>
    <t>Review of Environmental Economics and Policy</t>
  </si>
  <si>
    <t>JOURNAL OF ABNORMAL PSYCHOLOGY</t>
  </si>
  <si>
    <t>CORROSION SCIENCE</t>
  </si>
  <si>
    <t>MECHANICAL SYSTEMS AND SIGNAL PROCESSING</t>
  </si>
  <si>
    <t>Science Signaling</t>
  </si>
  <si>
    <t>AMERICAN JOURNAL OF PUBLIC HEALTH</t>
  </si>
  <si>
    <t>Clinical &amp; Translational Immunology</t>
  </si>
  <si>
    <t>ECOGRAPHY</t>
  </si>
  <si>
    <t>Eurosurveillance</t>
  </si>
  <si>
    <t>Molecular Metabolism</t>
  </si>
  <si>
    <t>GLOBAL ECOLOGY AND BIOGEOGRAPHY</t>
  </si>
  <si>
    <t>COMPOSITES PART A-APPLIED SCIENCE AND MANUFACTURING</t>
  </si>
  <si>
    <t>CLINICAL REVIEWS IN ALLERGY &amp; IMMUNOLOGY</t>
  </si>
  <si>
    <t>Stem Cells Translational Medicine</t>
  </si>
  <si>
    <t>CRITICAL CARE</t>
  </si>
  <si>
    <t>Annual Review of Sociology</t>
  </si>
  <si>
    <t>CANCER AND METASTASIS REVIEWS</t>
  </si>
  <si>
    <t>Green Energy &amp; Environment</t>
  </si>
  <si>
    <t>JOURNAL OF SERVICE RESEARCH</t>
  </si>
  <si>
    <t>IEEE TRANSACTIONS ON POWER ELECTRONICS</t>
  </si>
  <si>
    <t>AMERICAN SOCIOLOGICAL REVIEW</t>
  </si>
  <si>
    <t>PLANT CELL AND ENVIRONMENT</t>
  </si>
  <si>
    <t>CLINICAL NUTRITION</t>
  </si>
  <si>
    <t>Science China-Chemistry</t>
  </si>
  <si>
    <t>PROGRESS IN SOLID STATE CHEMISTRY</t>
  </si>
  <si>
    <t>Annual Review of Criminology</t>
  </si>
  <si>
    <t>ADDICTION</t>
  </si>
  <si>
    <t>JOURNAL OF PERSONALITY AND SOCIAL PSYCHOLOGY</t>
  </si>
  <si>
    <t>Ecosystem Services</t>
  </si>
  <si>
    <t>Trauma Violence &amp; Abuse</t>
  </si>
  <si>
    <t>ANTIOXIDANTS &amp; REDOX SIGNALING</t>
  </si>
  <si>
    <t>IEEE TRANSACTIONS ON INTELLIGENT TRANSPORTATION SYSTEMS</t>
  </si>
  <si>
    <t>FERTILITY AND STERILITY</t>
  </si>
  <si>
    <t>FOOD CHEMISTRY</t>
  </si>
  <si>
    <t>Cell Death &amp; Disease</t>
  </si>
  <si>
    <t>JOURNAL OF ADVERTISING</t>
  </si>
  <si>
    <t>MATERIALS &amp; DESIGN</t>
  </si>
  <si>
    <t>Molecular Ecology Resources</t>
  </si>
  <si>
    <t>CELL BIOLOGY AND TOXICOLOGY</t>
  </si>
  <si>
    <t>RENEWABLE ENERGY</t>
  </si>
  <si>
    <t>Acta Neuropathologica Communications</t>
  </si>
  <si>
    <t>CURRENT OPINION IN NEUROBIOLOGY</t>
  </si>
  <si>
    <t>EMERGING INFECTIOUS DISEASES</t>
  </si>
  <si>
    <t>CEMENT &amp; CONCRETE COMPOSITES</t>
  </si>
  <si>
    <t>Cell Discovery</t>
  </si>
  <si>
    <t>CRITICAL REVIEWS IN PLANT SCIENCES</t>
  </si>
  <si>
    <t>MICROCHIMICA ACTA</t>
  </si>
  <si>
    <t>European Respiratory Review</t>
  </si>
  <si>
    <t>PLoS Pathogens</t>
  </si>
  <si>
    <t>ELECTROCHIMICA ACTA</t>
  </si>
  <si>
    <t>JOURNAL OF CONSUMER RESEARCH</t>
  </si>
  <si>
    <t>GENOMICS</t>
  </si>
  <si>
    <t>JCI Insight</t>
  </si>
  <si>
    <t>JOURNAL OF MEDICINAL CHEMISTRY</t>
  </si>
  <si>
    <t>Strategic Entrepreneurship Journal</t>
  </si>
  <si>
    <t>JAMA Ophthalmology</t>
  </si>
  <si>
    <t>REVIEWS IN ENDOCRINE &amp; METABOLIC DISORDERS</t>
  </si>
  <si>
    <t>DRUGS</t>
  </si>
  <si>
    <t>Biomaterials Science</t>
  </si>
  <si>
    <t>APPLIED SURFACE SCIENCE</t>
  </si>
  <si>
    <t>GONDWANA RESEARCH</t>
  </si>
  <si>
    <t>FREE RADICAL BIOLOGY AND MEDICINE</t>
  </si>
  <si>
    <t>Advances in Ecological Research</t>
  </si>
  <si>
    <t>CHEMICAL RECORD</t>
  </si>
  <si>
    <t>METABOLISM-CLINICAL AND EXPERIMENTAL</t>
  </si>
  <si>
    <t>JOURNAL OF MATERIALS SCIENCE &amp; TECHNOLOGY</t>
  </si>
  <si>
    <t>CHINESE JOURNAL OF CATALYSIS</t>
  </si>
  <si>
    <t>Earths Future</t>
  </si>
  <si>
    <t>PLANT JOURNAL</t>
  </si>
  <si>
    <t>JOURNAL OF GASTROENTEROLOGY</t>
  </si>
  <si>
    <t>Cancers</t>
  </si>
  <si>
    <t>Future Generation Computer Systems-The International Journal of eScience</t>
  </si>
  <si>
    <t>SPACE SCIENCE REVIEWS</t>
  </si>
  <si>
    <t>IEEE Transactions on Robotics</t>
  </si>
  <si>
    <t>Oncogenesis</t>
  </si>
  <si>
    <t>Alzheimers Research &amp; Therapy</t>
  </si>
  <si>
    <t>IEEE TRANSACTIONS ON SOFTWARE ENGINEERING</t>
  </si>
  <si>
    <t>MEDICAL JOURNAL OF AUSTRALIA</t>
  </si>
  <si>
    <t>JOURNAL OF TOXICOLOGY AND ENVIRONMENTAL HEALTH-PART B-CRITICAL REVIEWS</t>
  </si>
  <si>
    <t>Photonics Research</t>
  </si>
  <si>
    <t>Wiley Interdisciplinary Reviews-Climate Change</t>
  </si>
  <si>
    <t>Science China-Materials</t>
  </si>
  <si>
    <t>Environmental Research Letters</t>
  </si>
  <si>
    <t>Current Climate Change Reports</t>
  </si>
  <si>
    <t>BIOMACROMOLECULES</t>
  </si>
  <si>
    <t>Annual Review of Animal Biosciences</t>
  </si>
  <si>
    <t>Bioengineering &amp; Translational Medicine</t>
  </si>
  <si>
    <t>ORGANIC LETTERS</t>
  </si>
  <si>
    <t>BMJ Quality &amp; Safety</t>
  </si>
  <si>
    <t>ENERGY</t>
  </si>
  <si>
    <t>TRANSPORTATION RESEARCH PART C-EMERGING TECHNOLOGIES</t>
  </si>
  <si>
    <t>IEEE TRANSACTIONS ON POWER SYSTEMS</t>
  </si>
  <si>
    <t>IEEE TRANSACTIONS ON MULTIMEDIA</t>
  </si>
  <si>
    <t>IEEE Transactions on Emerging Topics in Computing</t>
  </si>
  <si>
    <t>ACS Macro Letters</t>
  </si>
  <si>
    <t>EPILEPSIA</t>
  </si>
  <si>
    <t>JOURNAL OF CLINICAL ANESTHESIA</t>
  </si>
  <si>
    <t>Neurotherapeutics</t>
  </si>
  <si>
    <t>Global Food Security-Agriculture Policy Economics and Environment</t>
  </si>
  <si>
    <t>Circulation-Heart Failure</t>
  </si>
  <si>
    <t>Stem Cell Reports</t>
  </si>
  <si>
    <t>Journal of Innovation &amp; Knowledge</t>
  </si>
  <si>
    <t>STEM CELLS</t>
  </si>
  <si>
    <t>Computational and Structural Biotechnology Journal</t>
  </si>
  <si>
    <t>IEEE Transactions on Information Forensics and Security</t>
  </si>
  <si>
    <t>Cold Spring Harbor Perspectives in Medicine</t>
  </si>
  <si>
    <t>PROGRESS IN CRYSTAL GROWTH AND CHARACTERIZATION OF MATERIALS</t>
  </si>
  <si>
    <t>npj Breast Cancer</t>
  </si>
  <si>
    <t>CHEMICAL COMMUNICATIONS</t>
  </si>
  <si>
    <t>GigaScience</t>
  </si>
  <si>
    <t>Journal of CO2 Utilization</t>
  </si>
  <si>
    <t>MODERN PATHOLOGY</t>
  </si>
  <si>
    <t>GLIA</t>
  </si>
  <si>
    <t>CYTOKINE &amp; GROWTH FACTOR REVIEWS</t>
  </si>
  <si>
    <t>JOURNAL OF PATHOLOGY</t>
  </si>
  <si>
    <t>ANALYTICA CHIMICA ACTA</t>
  </si>
  <si>
    <t>Advanced Materials Technologies</t>
  </si>
  <si>
    <t>GIScience &amp; Remote Sensing</t>
  </si>
  <si>
    <t>Inorganic Chemistry Frontiers</t>
  </si>
  <si>
    <t>NUCLEAR DATA SHEETS</t>
  </si>
  <si>
    <t>JOURNAL OF UROLOGY</t>
  </si>
  <si>
    <t>Environmental Chemistry Letters</t>
  </si>
  <si>
    <t>KNOWLEDGE-BASED SYSTEMS</t>
  </si>
  <si>
    <t>MACROMOLECULES</t>
  </si>
  <si>
    <t>POLITICAL COMMUNICATION</t>
  </si>
  <si>
    <t>INFORMATION SCIENCES</t>
  </si>
  <si>
    <t>ANNALS OF TOURISM RESEARCH</t>
  </si>
  <si>
    <t>JOURNAL OF EXPERIMENTAL BOTANY</t>
  </si>
  <si>
    <t>NEUROIMAGE</t>
  </si>
  <si>
    <t>DIABETES OBESITY &amp; METABOLISM</t>
  </si>
  <si>
    <t>Annual Review of Vision Science</t>
  </si>
  <si>
    <t>JOURNAL OF CLINICAL MICROBIOLOGY</t>
  </si>
  <si>
    <t>PHARMACOLOGICAL RESEARCH</t>
  </si>
  <si>
    <t>Nonlinear Analysis-Hybrid Systems</t>
  </si>
  <si>
    <t>Materials Science &amp; Engineering C-Materials for Biological Applications</t>
  </si>
  <si>
    <t>Epidemiology and Psychiatric Sciences</t>
  </si>
  <si>
    <t>JOURNAL OF HIGH ENERGY PHYSICS</t>
  </si>
  <si>
    <t>JOURNAL OF RETAILING</t>
  </si>
  <si>
    <t>Photoacoustics</t>
  </si>
  <si>
    <t>Molecular Autism</t>
  </si>
  <si>
    <t>OncoImmunology</t>
  </si>
  <si>
    <t>European Journal of Preventive Cardiology</t>
  </si>
  <si>
    <t>INTERNATIONAL JOURNAL OF RADIATION ONCOLOGY BIOLOGY PHYSICS</t>
  </si>
  <si>
    <t>IEEE TRANSACTIONS ON GEOSCIENCE AND REMOTE SENSING</t>
  </si>
  <si>
    <t>JOURNAL OF BONE AND MINERAL RESEARCH</t>
  </si>
  <si>
    <t>ADVANCED SYNTHESIS &amp; CATALYSIS</t>
  </si>
  <si>
    <t>JOURNAL OF APPLIED PSYCHOLOGY</t>
  </si>
  <si>
    <t>TECHNOLOGICAL FORECASTING AND SOCIAL CHANGE</t>
  </si>
  <si>
    <t>JOURNAL OF APPLIED ECOLOGY</t>
  </si>
  <si>
    <t>ASTRONOMICAL JOURNAL</t>
  </si>
  <si>
    <t>Business &amp; Information Systems Engineering</t>
  </si>
  <si>
    <t>CRITICAL REVIEWS IN ONCOLOGY HEMATOLOGY</t>
  </si>
  <si>
    <t>CATALYSIS TODAY</t>
  </si>
  <si>
    <t>BLOOD REVIEWS</t>
  </si>
  <si>
    <t>IEEE Transactions on Services Computing</t>
  </si>
  <si>
    <t>PSYCHOLOGICAL MEDICINE</t>
  </si>
  <si>
    <t>AMERICAN JOURNAL OF SPORTS MEDICINE</t>
  </si>
  <si>
    <t>MUTATION RESEARCH-REVIEWS IN MUTATION RESEARCH</t>
  </si>
  <si>
    <t>Advances in Carbohydrate Chemistry and Biochemistry</t>
  </si>
  <si>
    <t>Engineering Applications of Computational Fluid Mechanics</t>
  </si>
  <si>
    <t>ANNALS OF EMERGENCY MEDICINE</t>
  </si>
  <si>
    <t>SCIENCE AND TECHNOLOGY OF ADVANCED MATERIALS</t>
  </si>
  <si>
    <t>Journal of Materiomics</t>
  </si>
  <si>
    <t>SOIL BIOLOGY &amp; BIOCHEMISTRY</t>
  </si>
  <si>
    <t>Journal of Neuroinflammation</t>
  </si>
  <si>
    <t>BRITISH JOURNAL OF CANCER</t>
  </si>
  <si>
    <t>ALTEX-Alternatives to Animal Experimentation</t>
  </si>
  <si>
    <t>Translational Stroke Research</t>
  </si>
  <si>
    <t>CHEMOSPHERE</t>
  </si>
  <si>
    <t>Emerging Microbes &amp; Infections</t>
  </si>
  <si>
    <t>SEPARATION AND PURIFICATION TECHNOLOGY</t>
  </si>
  <si>
    <t>Reviews of Environmental Contamination and Toxicology</t>
  </si>
  <si>
    <t>COMPUTER METHODS IN APPLIED MECHANICS AND ENGINEERING</t>
  </si>
  <si>
    <t>JOURNAL OF BIOMEDICAL SCIENCE</t>
  </si>
  <si>
    <t>JOURNAL OF ECOLOGY</t>
  </si>
  <si>
    <t>Chinese Journal of Cancer</t>
  </si>
  <si>
    <t>CELL PROLIFERATION</t>
  </si>
  <si>
    <t>THEORETICAL LINGUISTICS</t>
  </si>
  <si>
    <t>ARTIFICIAL INTELLIGENCE REVIEW</t>
  </si>
  <si>
    <t>ASTROPHYSICAL JOURNAL</t>
  </si>
  <si>
    <t>HUMAN GENETICS</t>
  </si>
  <si>
    <t>CANCER</t>
  </si>
  <si>
    <t>ANAESTHESIA</t>
  </si>
  <si>
    <t>EBioMedicine</t>
  </si>
  <si>
    <t>HUMAN REPRODUCTION</t>
  </si>
  <si>
    <t>HEART RHYTHM</t>
  </si>
  <si>
    <t>JOURNAL OF FINANCIAL ECONOMICS</t>
  </si>
  <si>
    <t>TECHNOVATION</t>
  </si>
  <si>
    <t>Tissue Engineering Part B-Reviews</t>
  </si>
  <si>
    <t>Catalysis Science &amp; Technology</t>
  </si>
  <si>
    <t>ENVIRONMENTAL RESEARCH</t>
  </si>
  <si>
    <t>JOURNAL OF CLIMATE</t>
  </si>
  <si>
    <t>ORGANIZATIONAL RESEARCH METHODS</t>
  </si>
  <si>
    <t>HARVARD BUSINESS REVIEW</t>
  </si>
  <si>
    <t>npj Vaccines</t>
  </si>
  <si>
    <t>INTERNATIONAL JOURNAL OF COMPUTER VISION</t>
  </si>
  <si>
    <t>NEOPLASIA</t>
  </si>
  <si>
    <t>INTERNATIONAL JOURNAL OF COAL GEOLOGY</t>
  </si>
  <si>
    <t>Circulation-Cardiovascular Imaging</t>
  </si>
  <si>
    <t>JOURNAL OF CEREBRAL BLOOD FLOW AND METABOLISM</t>
  </si>
  <si>
    <t>PHILOSOPHICAL TRANSACTIONS OF THE ROYAL SOCIETY B-BIOLOGICAL SCIENCES</t>
  </si>
  <si>
    <t>BRITISH JOURNAL OF SURGERY</t>
  </si>
  <si>
    <t>IEEE-ASME TRANSACTIONS ON MECHATRONICS</t>
  </si>
  <si>
    <t>JOURNAL OF NEUROSCIENCE</t>
  </si>
  <si>
    <t>AUTOMATION IN CONSTRUCTION</t>
  </si>
  <si>
    <t>International Journal of Contemporary Hospitality Management</t>
  </si>
  <si>
    <t>Current Opinion in Environmental Sustainability</t>
  </si>
  <si>
    <t>JOURNAL OF ENVIRONMENTAL MANAGEMENT</t>
  </si>
  <si>
    <t>IEEE TRANSACTIONS ON COMMUNICATIONS</t>
  </si>
  <si>
    <t>ASTRONOMY &amp; ASTROPHYSICS</t>
  </si>
  <si>
    <t>npj Genomic Medicine</t>
  </si>
  <si>
    <t>Cancer Communications</t>
  </si>
  <si>
    <t>PROCEEDINGS OF THE COMBUSTION INSTITUTE</t>
  </si>
  <si>
    <t>IEEE TRANSACTIONS ON AUTOMATIC CONTROL</t>
  </si>
  <si>
    <t>JOURNAL OF SANDWICH STRUCTURES &amp; MATERIALS</t>
  </si>
  <si>
    <t>MOLECULAR CANCER THERAPEUTICS</t>
  </si>
  <si>
    <t>DEVELOPMENT</t>
  </si>
  <si>
    <t>EXPERT OPINION ON THERAPEUTIC PATENTS</t>
  </si>
  <si>
    <t>BIOINFORMATICS</t>
  </si>
  <si>
    <t>RHEUMATOLOGY</t>
  </si>
  <si>
    <t>International Journal of Neural Systems</t>
  </si>
  <si>
    <t>Materials Today Energy</t>
  </si>
  <si>
    <t>Current Opinion in Electrochemistry</t>
  </si>
  <si>
    <t>FUEL</t>
  </si>
  <si>
    <t>PROCEEDINGS OF THE NUTRITION SOCIETY</t>
  </si>
  <si>
    <t>EUROPEAN JOURNAL OF MEDICINAL CHEMISTRY</t>
  </si>
  <si>
    <t>ULTRASOUND IN OBSTETRICS &amp; GYNECOLOGY</t>
  </si>
  <si>
    <t>JOURNAL OF NETWORK AND COMPUTER APPLICATIONS</t>
  </si>
  <si>
    <t>BRAIN PATHOLOGY</t>
  </si>
  <si>
    <t>AMERICAN ECONOMIC REVIEW</t>
  </si>
  <si>
    <t>JOURNAL OF MOLECULAR DIAGNOSTICS</t>
  </si>
  <si>
    <t>Journal of the International AIDS Society</t>
  </si>
  <si>
    <t>Translational Neurodegeneration</t>
  </si>
  <si>
    <t>Virus Evolution</t>
  </si>
  <si>
    <t>JOURNAL OF CELLULAR PHYSIOLOGY</t>
  </si>
  <si>
    <t>QUARTERLY REVIEWS OF BIOPHYSICS</t>
  </si>
  <si>
    <t>SURVEYS IN GEOPHYSICS</t>
  </si>
  <si>
    <t>Soft Robotics</t>
  </si>
  <si>
    <t>Acta Physiologica</t>
  </si>
  <si>
    <t>Virulence</t>
  </si>
  <si>
    <t>AUTOMATICA</t>
  </si>
  <si>
    <t>CLINICAL PSYCHOLOGY-SCIENCE AND PRACTICE</t>
  </si>
  <si>
    <t>Scientific Data</t>
  </si>
  <si>
    <t>NEURAL NETWORKS</t>
  </si>
  <si>
    <t>Implementation Science</t>
  </si>
  <si>
    <t>Pain and Therapy</t>
  </si>
  <si>
    <t>OBSTETRICS AND GYNECOLOGY</t>
  </si>
  <si>
    <t>BIOLOGY AND FERTILITY OF SOILS</t>
  </si>
  <si>
    <t>BRITISH JOURNAL OF HAEMATOLOGY</t>
  </si>
  <si>
    <t>CURRENT OPINION IN GENETICS &amp; DEVELOPMENT</t>
  </si>
  <si>
    <t>JOURNAL OF THE AMERICAN SOCIETY OF ECHOCARDIOGRAPHY</t>
  </si>
  <si>
    <t>JOURNAL OF POLITICAL ECONOMY</t>
  </si>
  <si>
    <t>Sustainable Energy &amp; Fuels</t>
  </si>
  <si>
    <t>Circulation-Cardiovascular Interventions</t>
  </si>
  <si>
    <t>Journal of Ginseng Research</t>
  </si>
  <si>
    <t>Business Strategy and the Environment</t>
  </si>
  <si>
    <t>PAIN</t>
  </si>
  <si>
    <t>NanoImpact</t>
  </si>
  <si>
    <t>EXPERT OPINION ON THERAPEUTIC TARGETS</t>
  </si>
  <si>
    <t>APPLIED SOFT COMPUTING</t>
  </si>
  <si>
    <t>STRATEGIC MANAGEMENT JOURNAL</t>
  </si>
  <si>
    <t>Microbiology Spectrum</t>
  </si>
  <si>
    <t>EXPERT SYSTEMS WITH APPLICATIONS</t>
  </si>
  <si>
    <t>WASTE MANAGEMENT</t>
  </si>
  <si>
    <t>IEEE Transactions on Transportation Electrification</t>
  </si>
  <si>
    <t>CANCER IMMUNOLOGY IMMUNOTHERAPY</t>
  </si>
  <si>
    <t>LANDSCAPE AND URBAN PLANNING</t>
  </si>
  <si>
    <t>Journal of Physiotherapy</t>
  </si>
  <si>
    <t>JOURNAL OF ANTIMICROBIAL CHEMOTHERAPY</t>
  </si>
  <si>
    <t>Archives of Disease in Childhood-Fetal and Neonatal Edition</t>
  </si>
  <si>
    <t>Cancer Biology &amp; Medicine</t>
  </si>
  <si>
    <t>INTERNATIONAL SECURITY</t>
  </si>
  <si>
    <t>EXPERIMENTAL AND MOLECULAR MEDICINE</t>
  </si>
  <si>
    <t>Clinical Psychological Science</t>
  </si>
  <si>
    <t>ATMOSPHERIC CHEMISTRY AND PHYSICS</t>
  </si>
  <si>
    <t>Annual Review of Cancer Biology-Series</t>
  </si>
  <si>
    <t>JOURNAL OF THE AMERICAN MATHEMATICAL SOCIETY</t>
  </si>
  <si>
    <t>Multiple Sclerosis Journal</t>
  </si>
  <si>
    <t>Translational Research</t>
  </si>
  <si>
    <t>BIPOLAR DISORDERS</t>
  </si>
  <si>
    <t>CONSERVATION BIOLOGY</t>
  </si>
  <si>
    <t>Horticulture Research</t>
  </si>
  <si>
    <t>Aging and Disease</t>
  </si>
  <si>
    <t>IUCrJ</t>
  </si>
  <si>
    <t>JOURNAL OF CLINICAL ENDOCRINOLOGY &amp; METABOLISM</t>
  </si>
  <si>
    <t>Dialogues in Clinical Neuroscience</t>
  </si>
  <si>
    <t>Environmental Sciences Europe</t>
  </si>
  <si>
    <t>PSYCHOLOGICAL SCIENCE</t>
  </si>
  <si>
    <t>Digital Communications and Networks</t>
  </si>
  <si>
    <t>IEEE TRANSACTIONS ON VEHICULAR TECHNOLOGY</t>
  </si>
  <si>
    <t>AMERICAN JOURNAL OF RESPIRATORY CELL AND MOLECULAR BIOLOGY</t>
  </si>
  <si>
    <t>MIS QUARTERLY</t>
  </si>
  <si>
    <t>Journal of Computer-Mediated Communication</t>
  </si>
  <si>
    <t>npj Climate and Atmospheric Science</t>
  </si>
  <si>
    <t>ACTA PSYCHIATRICA SCANDINAVICA</t>
  </si>
  <si>
    <t>JOURNAL OF CARDIOVASCULAR MAGNETIC RESONANCE</t>
  </si>
  <si>
    <t>Advances in Immunology</t>
  </si>
  <si>
    <t>PEDIATRICS</t>
  </si>
  <si>
    <t>MONTHLY NOTICES OF THE ROYAL ASTRONOMICAL SOCIETY</t>
  </si>
  <si>
    <t>ACADEMIC MEDICINE</t>
  </si>
  <si>
    <t>Journal of Tissue Engineering</t>
  </si>
  <si>
    <t>RESEARCH POLICY</t>
  </si>
  <si>
    <t>RNA Biology</t>
  </si>
  <si>
    <t>Journal of Materials Chemistry B</t>
  </si>
  <si>
    <t>CRISPR Journal</t>
  </si>
  <si>
    <t>Polymer Chemistry</t>
  </si>
  <si>
    <t>TALANTA</t>
  </si>
  <si>
    <t>Biological Psychiatry-Cognitive Neuroscience and Neuroimaging</t>
  </si>
  <si>
    <t>NEUROBIOLOGY OF DISEASE</t>
  </si>
  <si>
    <t>HEALTH AFFAIRS</t>
  </si>
  <si>
    <t>ESMO Open</t>
  </si>
  <si>
    <t>EUROPEAN JOURNAL OF VASCULAR AND ENDOVASCULAR SURGERY</t>
  </si>
  <si>
    <t>Microbial Biotechnology</t>
  </si>
  <si>
    <t>OMEGA-INTERNATIONAL JOURNAL OF MANAGEMENT SCIENCE</t>
  </si>
  <si>
    <t>SEPARATION AND PURIFICATION REVIEWS</t>
  </si>
  <si>
    <t>Journal of Cheminformatics</t>
  </si>
  <si>
    <t>Global Change Biology Bioenergy</t>
  </si>
  <si>
    <t>Stem Cell Reviews and Reports</t>
  </si>
  <si>
    <t>REVIEWS IN CHEMICAL ENGINEERING</t>
  </si>
  <si>
    <t>BIODRUGS</t>
  </si>
  <si>
    <t>IEEE TRANSACTIONS ON CONTROL SYSTEMS TECHNOLOGY</t>
  </si>
  <si>
    <t>MOLECULAR NUTRITION &amp; FOOD RESEARCH</t>
  </si>
  <si>
    <t>EUROPEAN JOURNAL OF ENDOCRINOLOGY</t>
  </si>
  <si>
    <t>CELLULAR ONCOLOGY</t>
  </si>
  <si>
    <t>Sustainability Science</t>
  </si>
  <si>
    <t>EXERCISE IMMUNOLOGY REVIEW</t>
  </si>
  <si>
    <t>Research Synthesis Methods</t>
  </si>
  <si>
    <t>COMPUTERS &amp; EDUCATION</t>
  </si>
  <si>
    <t>Hepatobiliary Surgery and Nutrition</t>
  </si>
  <si>
    <t>Friction</t>
  </si>
  <si>
    <t>Journal of Materials Research and Technology-JMR&amp;T</t>
  </si>
  <si>
    <t>Reviews in Computational Chemistry</t>
  </si>
  <si>
    <t>Communication Methods and Measures</t>
  </si>
  <si>
    <t>Translational Psychiatry</t>
  </si>
  <si>
    <t>Advances in Agronomy</t>
  </si>
  <si>
    <t>JOURNAL OF INDUSTRIAL AND ENGINEERING CHEMISTRY</t>
  </si>
  <si>
    <t>Clinical Research in Cardiology</t>
  </si>
  <si>
    <t>Sustainable Cities and Society</t>
  </si>
  <si>
    <t>Acta Crystallographica Section D-Structural Biology</t>
  </si>
  <si>
    <t>JOURNAL OF MARKETING</t>
  </si>
  <si>
    <t>Brain Connectivity</t>
  </si>
  <si>
    <t>Current Obesity Reports</t>
  </si>
  <si>
    <t>Solid State Physics</t>
  </si>
  <si>
    <t>JOURNAL OF THE EUROPEAN ACADEMY OF DERMATOLOGY AND VENEREOLOGY</t>
  </si>
  <si>
    <t>Limnology and Oceanography Letters</t>
  </si>
  <si>
    <t>JOURNAL OF CLINICAL PERIODONTOLOGY</t>
  </si>
  <si>
    <t>Geoscientific Model Development</t>
  </si>
  <si>
    <t>JOURNAL OF THE ROYAL SOCIETY OF MEDICINE</t>
  </si>
  <si>
    <t>JOURNALS OF GERONTOLOGY SERIES A-BIOLOGICAL SCIENCES AND MEDICAL SCIENCES</t>
  </si>
  <si>
    <t>Advances in Cancer Research</t>
  </si>
  <si>
    <t>JOURNAL OF STRATEGIC INFORMATION SYSTEMS</t>
  </si>
  <si>
    <t>THYROID</t>
  </si>
  <si>
    <t>CLINICAL SCIENCE</t>
  </si>
  <si>
    <t>IEEE Journal of Biomedical and Health Informatics</t>
  </si>
  <si>
    <t>HEART</t>
  </si>
  <si>
    <t>IEEE Transactions on Network Science and Engineering</t>
  </si>
  <si>
    <t>Family Business Review</t>
  </si>
  <si>
    <t>Food and Energy Security</t>
  </si>
  <si>
    <t>JOURNAL OF COSMOLOGY AND ASTROPARTICLE PHYSICS</t>
  </si>
  <si>
    <t>ENERGY ECONOMICS</t>
  </si>
  <si>
    <t>Frontiers in Cell and Developmental Biology</t>
  </si>
  <si>
    <t>Journal of Sport and Health Science</t>
  </si>
  <si>
    <t>JOURNAL OF WORLD BUSINESS</t>
  </si>
  <si>
    <t>Nanomedicine-Nanotechnology Biology and Medicine</t>
  </si>
  <si>
    <t>Journal of Parkinsons Disease</t>
  </si>
  <si>
    <t>American Journal of Cancer Research</t>
  </si>
  <si>
    <t>LIVER INTERNATIONAL</t>
  </si>
  <si>
    <t>PLoS Genetics</t>
  </si>
  <si>
    <t>EDUCATIONAL PSYCHOLOGY REVIEW</t>
  </si>
  <si>
    <t>Journal of the Association of Environmental and Resource Economists</t>
  </si>
  <si>
    <t>Current Opinion in Green and Sustainable Chemistry</t>
  </si>
  <si>
    <t>MOLECULAR ECOLOGY</t>
  </si>
  <si>
    <t>INTERNATIONAL JOURNAL OF BIOLOGICAL MACROMOLECULES</t>
  </si>
  <si>
    <t>BIOCHEMICAL SOCIETY TRANSACTIONS</t>
  </si>
  <si>
    <t>INVESTIGATIVE RADIOLOGY</t>
  </si>
  <si>
    <t>INFORMATION &amp; MANAGEMENT</t>
  </si>
  <si>
    <t>Organic Chemistry Frontiers</t>
  </si>
  <si>
    <t>HYDROLOGY AND EARTH SYSTEM SCIENCES</t>
  </si>
  <si>
    <t>INTERNATIONAL JOURNAL OF CANCER</t>
  </si>
  <si>
    <t>Foundations and Trends in Information Retrieval</t>
  </si>
  <si>
    <t>Journal of Behavioral Addictions</t>
  </si>
  <si>
    <t>ENVIRONMENT AND BEHAVIOR</t>
  </si>
  <si>
    <t>COMPOSITE STRUCTURES</t>
  </si>
  <si>
    <t>INTERNATIONAL JOURNAL OF PRODUCTION ECONOMICS</t>
  </si>
  <si>
    <t>FUTURE OF CHILDREN</t>
  </si>
  <si>
    <t>Translational Lung Cancer Research</t>
  </si>
  <si>
    <t>Clinical and Translational Allergy</t>
  </si>
  <si>
    <t>IEEE-CAA Journal of Automatica Sinica</t>
  </si>
  <si>
    <t>Progress in Optics</t>
  </si>
  <si>
    <t>CURRENT DIRECTIONS IN PSYCHOLOGICAL SCIENCE</t>
  </si>
  <si>
    <t>Stem Cell Research &amp; Therapy</t>
  </si>
  <si>
    <t>International Journal of Nanomedicine</t>
  </si>
  <si>
    <t>IEEE TRANSACTIONS ON MOBILE COMPUTING</t>
  </si>
  <si>
    <t>JOURNAL OF MANUFACTURING SYSTEMS</t>
  </si>
  <si>
    <t>Hepatology International</t>
  </si>
  <si>
    <t>HUMAN MOLECULAR GENETICS</t>
  </si>
  <si>
    <t>Academy of Management Perspectives</t>
  </si>
  <si>
    <t>GOVERNMENT INFORMATION QUARTERLY</t>
  </si>
  <si>
    <t>JOURNAL OF INTERACTIVE MARKETING</t>
  </si>
  <si>
    <t>Annual Review of Statistics and Its Application</t>
  </si>
  <si>
    <t>Frontiers in Immunology</t>
  </si>
  <si>
    <t>ACM TRANSACTIONS ON GRAPHICS</t>
  </si>
  <si>
    <t>EXPERT OPINION ON INVESTIGATIONAL DRUGS</t>
  </si>
  <si>
    <t>SCRIPTA MATERIALIA</t>
  </si>
  <si>
    <t>Oxidative Medicine and Cellular Longevity</t>
  </si>
  <si>
    <t>APPLIED SPECTROSCOPY REVIEWS</t>
  </si>
  <si>
    <t>Circulation-Cardiovascular Quality and Outcomes</t>
  </si>
  <si>
    <t>EPIDEMIOLOGY</t>
  </si>
  <si>
    <t>Journal of the International Society of Sports Nutrition</t>
  </si>
  <si>
    <t>PUBLICATIONS OF THE ASTRONOMICAL SOCIETY OF AUSTRALIA</t>
  </si>
  <si>
    <t>JOURNAL OF MOLECULAR LIQUIDS</t>
  </si>
  <si>
    <t>Journal of Genetics and Genomics</t>
  </si>
  <si>
    <t>ACTA PHARMACOLOGICA SINICA</t>
  </si>
  <si>
    <t>MRS BULLETIN</t>
  </si>
  <si>
    <t>ARCHIVES OF TOXICOLOGY</t>
  </si>
  <si>
    <t>ROBOTICS AND COMPUTER-INTEGRATED MANUFACTURING</t>
  </si>
  <si>
    <t>AMERICAN JOURNAL OF CLINICAL DERMATOLOGY</t>
  </si>
  <si>
    <t>SciPost Physics</t>
  </si>
  <si>
    <t>Microsystems &amp; Nanoengineering</t>
  </si>
  <si>
    <t>CEREBRAL CORTEX</t>
  </si>
  <si>
    <t>Therapeutic Advances in Musculoskeletal Disease</t>
  </si>
  <si>
    <t>ENERGY POLICY</t>
  </si>
  <si>
    <t>RELIABILITY ENGINEERING &amp; SYSTEM SAFETY</t>
  </si>
  <si>
    <t>American Economic Journal-Applied Economics</t>
  </si>
  <si>
    <t>JOURNAL OF MEDICAL INTERNET RESEARCH</t>
  </si>
  <si>
    <t>Cancer &amp; Metabolism</t>
  </si>
  <si>
    <t>JAMA Network Open</t>
  </si>
  <si>
    <t>Clinical Epigenetics</t>
  </si>
  <si>
    <t>IEEE TRANSACTIONS ON SIGNAL PROCESSING</t>
  </si>
  <si>
    <t>JOURNAL OF EDUCATIONAL PSYCHOLOGY</t>
  </si>
  <si>
    <t>Cell and Bioscience</t>
  </si>
  <si>
    <t>JOURNAL OF ORGANIZATIONAL BEHAVIOR</t>
  </si>
  <si>
    <t>ONCOLOGIST</t>
  </si>
  <si>
    <t>PUBLICATIONS OF THE ASTRONOMICAL SOCIETY OF JAPAN</t>
  </si>
  <si>
    <t>JOURNAL OF INFECTIOUS DISEASES</t>
  </si>
  <si>
    <t>JOURNAL OF POLICY ANALYSIS AND MANAGEMENT</t>
  </si>
  <si>
    <t>IMMUNOLOGY</t>
  </si>
  <si>
    <t>Antioxidants</t>
  </si>
  <si>
    <t>AMERICAN EDUCATIONAL RESEARCH JOURNAL</t>
  </si>
  <si>
    <t>Journal of Chemical Theory and Computation</t>
  </si>
  <si>
    <t>APPLIED CATALYSIS A-GENERAL</t>
  </si>
  <si>
    <t>COMPUTERS IN HUMAN BEHAVIOR</t>
  </si>
  <si>
    <t>CANADIAN JOURNAL OF CARDIOLOGY</t>
  </si>
  <si>
    <t>INTERNATIONAL ORGANIZATION</t>
  </si>
  <si>
    <t>JOURNAL OF PRODUCT INNOVATION MANAGEMENT</t>
  </si>
  <si>
    <t>JOURNAL OF THE MECHANICS AND PHYSICS OF SOLIDS</t>
  </si>
  <si>
    <t>Remote Sensing in Ecology and Conservation</t>
  </si>
  <si>
    <t>Therapeutic Advances in Neurological Disorders</t>
  </si>
  <si>
    <t>BREAST CANCER RESEARCH</t>
  </si>
  <si>
    <t>ANNUAL REVIEWS IN CONTROL</t>
  </si>
  <si>
    <t>Current Opinion in Virology</t>
  </si>
  <si>
    <t>FUEL PROCESSING TECHNOLOGY</t>
  </si>
  <si>
    <t>IEEE Journal of Selected Topics in Signal Processing</t>
  </si>
  <si>
    <t>Current Forestry Reports</t>
  </si>
  <si>
    <t>FOOD RESEARCH INTERNATIONAL</t>
  </si>
  <si>
    <t>BUILDING AND ENVIRONMENT</t>
  </si>
  <si>
    <t>ANNALS OF ALLERGY ASTHMA &amp; IMMUNOLOGY</t>
  </si>
  <si>
    <t>RADIOGRAPHICS</t>
  </si>
  <si>
    <t>CANCER SCIENCE</t>
  </si>
  <si>
    <t>Developmental Cognitive Neuroscience</t>
  </si>
  <si>
    <t>FASEB JOURNAL</t>
  </si>
  <si>
    <t>PROCESS SAFETY AND ENVIRONMENTAL PROTECTION</t>
  </si>
  <si>
    <t>ULTRASCHALL IN DER MEDIZIN</t>
  </si>
  <si>
    <t>IEEE MULTIMEDIA</t>
  </si>
  <si>
    <t>BIOCHEMICAL PHARMACOLOGY</t>
  </si>
  <si>
    <t>JOURNAL OF PEASANT STUDIES</t>
  </si>
  <si>
    <t>AMERICAN JOURNAL OF SURGICAL PATHOLOGY</t>
  </si>
  <si>
    <t>ARCHIVOS DE BRONCONEUMOLOGIA</t>
  </si>
  <si>
    <t>REVIEWS IN ENVIRONMENTAL SCIENCE AND BIO-TECHNOLOGY</t>
  </si>
  <si>
    <t>Journal of Inflammation Research</t>
  </si>
  <si>
    <t>JOURNAL OF CLINICAL EPIDEMIOLOGY</t>
  </si>
  <si>
    <t>ONCOLOGY RESEARCH</t>
  </si>
  <si>
    <t>Advanced Materials Interfaces</t>
  </si>
  <si>
    <t>INTERNATIONAL JOURNAL OF HEAT AND MASS TRANSFER</t>
  </si>
  <si>
    <t>JOURNAL OF MEDICAL GENETICS</t>
  </si>
  <si>
    <t>INTERNATIONAL JOURNAL OF HYDROGEN ENERGY</t>
  </si>
  <si>
    <t>IEEE Transactions on Automation Science and Engineering</t>
  </si>
  <si>
    <t>IEEE TRANSACTIONS ON KNOWLEDGE AND DATA ENGINEERING</t>
  </si>
  <si>
    <t>International Review of Cell and Molecular Biology</t>
  </si>
  <si>
    <t>ENVIRONMENTAL MICROBIOLOGY</t>
  </si>
  <si>
    <t>Journal of Innate Immunity</t>
  </si>
  <si>
    <t>Open Biology</t>
  </si>
  <si>
    <t>IEEE JOURNAL OF SOLID-STATE CIRCUITS</t>
  </si>
  <si>
    <t>Nanotoxicology</t>
  </si>
  <si>
    <t>HUMAN RESOURCE MANAGEMENT REVIEW</t>
  </si>
  <si>
    <t>IEEE JOURNAL OF SELECTED TOPICS IN QUANTUM ELECTRONICS</t>
  </si>
  <si>
    <t>COMPOSITES COMMUNICATIONS</t>
  </si>
  <si>
    <t>EXERCISE AND SPORT SCIENCES REVIEWS</t>
  </si>
  <si>
    <t>JOURNAL OF DENTAL RESEARCH</t>
  </si>
  <si>
    <t>International Journal for Uncertainty Quantification</t>
  </si>
  <si>
    <t>European Journal of Psychology Applied to Legal Context</t>
  </si>
  <si>
    <t>ANTIMICROBIAL AGENTS AND CHEMOTHERAPY</t>
  </si>
  <si>
    <t>Climate Risk Management</t>
  </si>
  <si>
    <t>AGE AND AGEING</t>
  </si>
  <si>
    <t>DRUG DELIVERY</t>
  </si>
  <si>
    <t>EPMA Journal</t>
  </si>
  <si>
    <t>CHILD DEVELOPMENT</t>
  </si>
  <si>
    <t>CMC-Computers Materials &amp; Continua</t>
  </si>
  <si>
    <t>REVIEW OF ECONOMIC STUDIES</t>
  </si>
  <si>
    <t>JOURNAL OF MANAGEMENT STUDIES</t>
  </si>
  <si>
    <t>Expert Opinion on Drug Discovery</t>
  </si>
  <si>
    <t>JOURNAL OF IMMUNOLOGY</t>
  </si>
  <si>
    <t>MACROMOLECULAR RAPID COMMUNICATIONS</t>
  </si>
  <si>
    <t>Journal of Integrative Plant Biology</t>
  </si>
  <si>
    <t>International Journal of Stroke</t>
  </si>
  <si>
    <t>Regenerative Biomaterials</t>
  </si>
  <si>
    <t>RESPIROLOGY</t>
  </si>
  <si>
    <t>Advances in Microbial Physiology</t>
  </si>
  <si>
    <t>Nucleic Acid Therapeutics</t>
  </si>
  <si>
    <t>CELL CALCIUM</t>
  </si>
  <si>
    <t>JOURNAL OF BUSINESS RESEARCH</t>
  </si>
  <si>
    <t>JOURNAL OF NUTRITIONAL BIOCHEMISTRY</t>
  </si>
  <si>
    <t>ECOTOXICOLOGY AND ENVIRONMENTAL SAFETY</t>
  </si>
  <si>
    <t>MOLECULAR &amp; CELLULAR PROTEOMICS</t>
  </si>
  <si>
    <t>STRUCTURAL HEALTH MONITORING-AN INTERNATIONAL JOURNAL</t>
  </si>
  <si>
    <t>npj Clean Water</t>
  </si>
  <si>
    <t>Advanced Sustainable Systems</t>
  </si>
  <si>
    <t>CEPHALALGIA</t>
  </si>
  <si>
    <t>ENERGY AND BUILDINGS</t>
  </si>
  <si>
    <t>NONLINEAR DYNAMICS</t>
  </si>
  <si>
    <t>Biomarker Research</t>
  </si>
  <si>
    <t>APL Photonics</t>
  </si>
  <si>
    <t>STRUCTURE</t>
  </si>
  <si>
    <t>International Journal of Biological Sciences</t>
  </si>
  <si>
    <t>CHEMISTRY-A EUROPEAN JOURNAL</t>
  </si>
  <si>
    <t>Liquid Crystals Reviews</t>
  </si>
  <si>
    <t>RADIOTHERAPY AND ONCOLOGY</t>
  </si>
  <si>
    <t>ChemCatChem</t>
  </si>
  <si>
    <t>NEUROSURGERY</t>
  </si>
  <si>
    <t>Frontiers in Oncology</t>
  </si>
  <si>
    <t>GEODERMA</t>
  </si>
  <si>
    <t>JOURNAL OF COMMUNICATION</t>
  </si>
  <si>
    <t>INTERNATIONAL JOURNAL OF PHARMACEUTICS</t>
  </si>
  <si>
    <t>FOOD QUALITY AND PREFERENCE</t>
  </si>
  <si>
    <t>JOURNAL OF INFECTION</t>
  </si>
  <si>
    <t>European Heart Journal-Cardiovascular Imaging</t>
  </si>
  <si>
    <t>NEUROPSYCHOLOGY REVIEW</t>
  </si>
  <si>
    <t>Expert Opinion on Drug Delivery</t>
  </si>
  <si>
    <t>Annals of the American Thoracic Society</t>
  </si>
  <si>
    <t>PHYSICAL REVIEW D</t>
  </si>
  <si>
    <t>Aging-US</t>
  </si>
  <si>
    <t>BIOORGANIC CHEMISTRY</t>
  </si>
  <si>
    <t>European Urology Focus</t>
  </si>
  <si>
    <t>INORGANIC CHEMISTRY</t>
  </si>
  <si>
    <t>EARTH AND PLANETARY SCIENCE LETTERS</t>
  </si>
  <si>
    <t>Biotechnology for Biofuels</t>
  </si>
  <si>
    <t>CURRENT OPINION IN PHARMACOLOGY</t>
  </si>
  <si>
    <t>ENVIRONMENTAL MODELLING &amp; SOFTWARE</t>
  </si>
  <si>
    <t>ALLERGOLOGY INTERNATIONAL</t>
  </si>
  <si>
    <t>BJU INTERNATIONAL</t>
  </si>
  <si>
    <t>Extreme Mechanics Letters</t>
  </si>
  <si>
    <t>Fungal Biology Reviews</t>
  </si>
  <si>
    <t>JOURNAL OF GEODESY</t>
  </si>
  <si>
    <t>Journal of Intellectual Capital</t>
  </si>
  <si>
    <t>SLEEP</t>
  </si>
  <si>
    <t>Genes &amp; Diseases</t>
  </si>
  <si>
    <t>SMALL BUSINESS ECONOMICS</t>
  </si>
  <si>
    <t>CITIES</t>
  </si>
  <si>
    <t>INTERNATIONAL JOURNAL OF HYGIENE AND ENVIRONMENTAL HEALTH</t>
  </si>
  <si>
    <t>ENDOCRINE-RELATED CANCER</t>
  </si>
  <si>
    <t>JOURNAL OF HEADACHE AND PAIN</t>
  </si>
  <si>
    <t>Deutsches Arzteblatt International</t>
  </si>
  <si>
    <t>TRANSPORTATION RESEARCH PART B-METHODOLOGICAL</t>
  </si>
  <si>
    <t>Journal of the Taiwan Institute of Chemical Engineers</t>
  </si>
  <si>
    <t>OSTEOARTHRITIS AND CARTILAGE</t>
  </si>
  <si>
    <t>INFORMATION PROCESSING &amp; MANAGEMENT</t>
  </si>
  <si>
    <t>CNS DRUGS</t>
  </si>
  <si>
    <t>ENGINEERING GEOLOGY</t>
  </si>
  <si>
    <t>AMBIO</t>
  </si>
  <si>
    <t>Digestive Endoscopy</t>
  </si>
  <si>
    <t>NEURAL COMPUTING &amp; APPLICATIONS</t>
  </si>
  <si>
    <t>Energy Research &amp; Social Science</t>
  </si>
  <si>
    <t>GEOLOGY</t>
  </si>
  <si>
    <t>ENVIRONMENTAL SCIENCE &amp; POLICY</t>
  </si>
  <si>
    <t>Stroke and Vascular Neurology</t>
  </si>
  <si>
    <t>Arabian Journal of Chemistry</t>
  </si>
  <si>
    <t>Exposure and Health</t>
  </si>
  <si>
    <t>JOURNAL OF MOLECULAR BIOLOGY</t>
  </si>
  <si>
    <t>Journal of Cystic Fibrosis</t>
  </si>
  <si>
    <t>TRENDS IN CARDIOVASCULAR MEDICINE</t>
  </si>
  <si>
    <t>SEMINARS IN ARTHRITIS AND RHEUMATISM</t>
  </si>
  <si>
    <t>RUSSIAN CHEMICAL REVIEWS</t>
  </si>
  <si>
    <t>JOURNAL OF THE ENERGY INSTITUTE</t>
  </si>
  <si>
    <t>VALUE IN HEALTH</t>
  </si>
  <si>
    <t>Journal of Knowledge Management</t>
  </si>
  <si>
    <t>INTERNATIONAL JOURNAL OF PHYSICAL DISTRIBUTION &amp; LOGISTICS MANAGEMENT</t>
  </si>
  <si>
    <t>INDOOR AIR</t>
  </si>
  <si>
    <t>BIOFACTORS</t>
  </si>
  <si>
    <t>PSYCHONEUROENDOCRINOLOGY</t>
  </si>
  <si>
    <t>DIABETES &amp; METABOLISM</t>
  </si>
  <si>
    <t>ANNALS OF THE NEW YORK ACADEMY OF SCIENCES</t>
  </si>
  <si>
    <t>IEEE Journal of Emerging and Selected Topics in Power Electronics</t>
  </si>
  <si>
    <t>CLADISTICS</t>
  </si>
  <si>
    <t>JOURNAL OF FOOD AND DRUG ANALYSIS</t>
  </si>
  <si>
    <t>APPLIED THERMAL ENGINEERING</t>
  </si>
  <si>
    <t>BONE MARROW TRANSPLANTATION</t>
  </si>
  <si>
    <t>SUPPLY CHAIN MANAGEMENT-AN INTERNATIONAL JOURNAL</t>
  </si>
  <si>
    <t>BIOELECTROCHEMISTRY</t>
  </si>
  <si>
    <t>DECISION SUPPORT SYSTEMS</t>
  </si>
  <si>
    <t>Biomedicines</t>
  </si>
  <si>
    <t>IEEE Transactions on Cloud Computing</t>
  </si>
  <si>
    <t>Cryosphere</t>
  </si>
  <si>
    <t>BIOLOGICAL CONSERVATION</t>
  </si>
  <si>
    <t>JOURNAL OF THE AMERICAN PLANNING ASSOCIATION</t>
  </si>
  <si>
    <t>Internet Research</t>
  </si>
  <si>
    <t>Landslides</t>
  </si>
  <si>
    <t>INTEGRATED COMPUTER-AIDED ENGINEERING</t>
  </si>
  <si>
    <t>Materials Science and Engineering B-Advanced Functional Solid-State Materials</t>
  </si>
  <si>
    <t>Vehicular Communications</t>
  </si>
  <si>
    <t>INTERNATIONAL JOURNAL OF ROBOTICS RESEARCH</t>
  </si>
  <si>
    <t>DEPRESSION AND ANXIETY</t>
  </si>
  <si>
    <t>LUNG CANCER</t>
  </si>
  <si>
    <t>Cancer Nanotechnology</t>
  </si>
  <si>
    <t>ECOLOGY</t>
  </si>
  <si>
    <t>PLoS Computational Biology</t>
  </si>
  <si>
    <t>Reviews of Physiology Biochemistry and Pharmacology</t>
  </si>
  <si>
    <t>JOURNAL OF NEUROSCIENCE RESEARCH</t>
  </si>
  <si>
    <t>PEDIATRIC ALLERGY AND IMMUNOLOGY</t>
  </si>
  <si>
    <t>Weather and Climate Extremes</t>
  </si>
  <si>
    <t>Journal of Business Logistics</t>
  </si>
  <si>
    <t>INDUSTRIAL MARKETING MANAGEMENT</t>
  </si>
  <si>
    <t>One Health</t>
  </si>
  <si>
    <t>EXPERIMENTAL NEUROLOGY</t>
  </si>
  <si>
    <t>Environmental Health</t>
  </si>
  <si>
    <t>TRANSPORTATION RESEARCH PART E-LOGISTICS AND TRANSPORTATION REVIEW</t>
  </si>
  <si>
    <t>ANNALS OF FAMILY MEDICINE</t>
  </si>
  <si>
    <t>Molecular Brain</t>
  </si>
  <si>
    <t>Communications Physics</t>
  </si>
  <si>
    <t>USER MODELING AND USER-ADAPTED INTERACTION</t>
  </si>
  <si>
    <t>FOOD AND CHEMICAL TOXICOLOGY</t>
  </si>
  <si>
    <t>CRITICAL REVIEWS IN CLINICAL LABORATORY SCIENCES</t>
  </si>
  <si>
    <t>ATMOSPHERIC RESEARCH</t>
  </si>
  <si>
    <t>New Biotechnology</t>
  </si>
  <si>
    <t>JOURNAL OF ENZYME INHIBITION AND MEDICINAL CHEMISTRY</t>
  </si>
  <si>
    <t>JOURNAL OF OPERATIONS MANAGEMENT</t>
  </si>
  <si>
    <t>JOURNAL OF MATERIALS PROCESSING TECHNOLOGY</t>
  </si>
  <si>
    <t>Current Neuropharmacology</t>
  </si>
  <si>
    <t>Review of Research in Education</t>
  </si>
  <si>
    <t>EUROPEAN JOURNAL OF NUTRITION</t>
  </si>
  <si>
    <t>BJOG-AN INTERNATIONAL JOURNAL OF OBSTETRICS AND GYNAECOLOGY</t>
  </si>
  <si>
    <t>Journal of Service Management</t>
  </si>
  <si>
    <t>IEEE Wireless Communications Letters</t>
  </si>
  <si>
    <t>GEOCHIMICA ET COSMOCHIMICA ACTA</t>
  </si>
  <si>
    <t>AUSTRALIAN AND NEW ZEALAND JOURNAL OF PSYCHIATRY</t>
  </si>
  <si>
    <t>COMPUTERS ENVIRONMENT AND URBAN SYSTEMS</t>
  </si>
  <si>
    <t>Journal of Hepatocellular Carcinoma</t>
  </si>
  <si>
    <t>MATERIALS SCIENCE AND ENGINEERING A-STRUCTURAL MATERIALS PROPERTIES MICROSTRUCTURE AND PROCESSING</t>
  </si>
  <si>
    <t>AGRICULTURAL AND FOREST METEOROLOGY</t>
  </si>
  <si>
    <t>Disease Models &amp; Mechanisms</t>
  </si>
  <si>
    <t>International Journal of Applied Earth Observation and Geoinformation</t>
  </si>
  <si>
    <t>JOURNAL OF ALLOYS AND COMPOUNDS</t>
  </si>
  <si>
    <t>REVIEW OF FINANCIAL STUDIES</t>
  </si>
  <si>
    <t>REVISTA ESPANOLA DE CARDIOLOGIA</t>
  </si>
  <si>
    <t>Journal of Purchasing and Supply Management</t>
  </si>
  <si>
    <t>PROCEEDINGS OF THE ROYAL SOCIETY B-BIOLOGICAL SCIENCES</t>
  </si>
  <si>
    <t>Child Development Perspectives</t>
  </si>
  <si>
    <t>mAbs</t>
  </si>
  <si>
    <t>Advances in Virus Research</t>
  </si>
  <si>
    <t>CHINESE CHEMICAL LETTERS</t>
  </si>
  <si>
    <t>JOURNAL OF CONSULTING AND CLINICAL PSYCHOLOGY</t>
  </si>
  <si>
    <t>Microbial Genomics</t>
  </si>
  <si>
    <t>INTERNATIONAL JOURNAL OF MECHANICAL SCIENCES</t>
  </si>
  <si>
    <t>MOLECULAR CANCER RESEARCH</t>
  </si>
  <si>
    <t>BIOESSAYS</t>
  </si>
  <si>
    <t>JOURNAL OF MARKETING RESEARCH</t>
  </si>
  <si>
    <t>Clinics in Liver Disease</t>
  </si>
  <si>
    <t>GYNECOLOGIC ONCOLOGY</t>
  </si>
  <si>
    <t>INTERNATIONAL JOURNAL OF ANTIMICROBIAL AGENTS</t>
  </si>
  <si>
    <t>JOURNAL OF PAIN</t>
  </si>
  <si>
    <t>Journal of Fungi</t>
  </si>
  <si>
    <t>INTERNATIONAL JOURNAL OF OPERATIONS &amp; PRODUCTION MANAGEMENT</t>
  </si>
  <si>
    <t>UNIVERSITY OF PENNSYLVANIA LAW REVIEW</t>
  </si>
  <si>
    <t>JOURNAL OF ECONOMIC GROWTH</t>
  </si>
  <si>
    <t>ACS Infectious Diseases</t>
  </si>
  <si>
    <t>DYES AND PIGMENTS</t>
  </si>
  <si>
    <t>Journal of Informetrics</t>
  </si>
  <si>
    <t>Science China-Life Sciences</t>
  </si>
  <si>
    <t>AUTISM</t>
  </si>
  <si>
    <t>Current Atherosclerosis Reports</t>
  </si>
  <si>
    <t>GLOBAL BIOGEOCHEMICAL CYCLES</t>
  </si>
  <si>
    <t>SOLAR ENERGY</t>
  </si>
  <si>
    <t>APPLIED CLAY SCIENCE</t>
  </si>
  <si>
    <t>Journal of the American Heart Association</t>
  </si>
  <si>
    <t>CLINICAL PHARMACOKINETICS</t>
  </si>
  <si>
    <t>EUROPEAN JOURNAL OF PHARMACEUTICS AND BIOPHARMACEUTICS</t>
  </si>
  <si>
    <t>Journal of Environmental Informatics</t>
  </si>
  <si>
    <t>CARCINOGENESIS</t>
  </si>
  <si>
    <t>SOIL &amp; TILLAGE RESEARCH</t>
  </si>
  <si>
    <t>Evolution Letters</t>
  </si>
  <si>
    <t>NBER Macroeconomics Annual</t>
  </si>
  <si>
    <t>JOURNAL OF GENERAL INTERNAL MEDICINE</t>
  </si>
  <si>
    <t>Journal of Ambient Intelligence and Humanized Computing</t>
  </si>
  <si>
    <t>JOURNAL OF THE AMERICAN COLLEGE OF SURGEONS</t>
  </si>
  <si>
    <t>Travel Medicine and Infectious Disease</t>
  </si>
  <si>
    <t>Blood Advances</t>
  </si>
  <si>
    <t>Advances in Nano Research</t>
  </si>
  <si>
    <t>INTERNATIONAL REVIEWS OF IMMUNOLOGY</t>
  </si>
  <si>
    <t>JOURNAL OF BONE AND JOINT SURGERY-AMERICAN VOLUME</t>
  </si>
  <si>
    <t>JOURNAL OF PEST SCIENCE</t>
  </si>
  <si>
    <t>Big Data &amp; Society</t>
  </si>
  <si>
    <t>CURRENT OPINION IN INFECTIOUS DISEASES</t>
  </si>
  <si>
    <t>Current Opinion in Food Science</t>
  </si>
  <si>
    <t>INTERNATIONAL JOURNAL OF PRODUCTION RESEARCH</t>
  </si>
  <si>
    <t>NEW MEDIA &amp; SOCIETY</t>
  </si>
  <si>
    <t>TRANSPORTATION RESEARCH PART D-TRANSPORT AND ENVIRONMENT</t>
  </si>
  <si>
    <t>JOURNAL OF INTERNATIONAL MARKETING</t>
  </si>
  <si>
    <t>IEEE Transactions on Cognitive Communications and Networking</t>
  </si>
  <si>
    <t>JOURNAL OF CELL SCIENCE</t>
  </si>
  <si>
    <t>COMBUSTION AND FLAME</t>
  </si>
  <si>
    <t>LIVER TRANSPLANTATION</t>
  </si>
  <si>
    <t>MEDICAL EDUCATION</t>
  </si>
  <si>
    <t>CRITICAL REVIEWS IN ANALYTICAL CHEMISTRY</t>
  </si>
  <si>
    <t>Current Opinion in Insect Science</t>
  </si>
  <si>
    <t>Information Communication &amp; Society</t>
  </si>
  <si>
    <t>IEEE TRANSACTIONS ON VISUALIZATION AND COMPUTER GRAPHICS</t>
  </si>
  <si>
    <t>INTERNATIONAL JOURNAL OF MOLECULAR SCIENCES</t>
  </si>
  <si>
    <t>JOURNAL OF ANIMAL ECOLOGY</t>
  </si>
  <si>
    <t>MICROPOROUS AND MESOPOROUS MATERIALS</t>
  </si>
  <si>
    <t>Journal of Chemical Information and Modeling</t>
  </si>
  <si>
    <t>JOURNAL OF PHYSIOLOGY-LONDON</t>
  </si>
  <si>
    <t>Nutrients</t>
  </si>
  <si>
    <t>BIOMEDICINE &amp; PHARMACOTHERAPY</t>
  </si>
  <si>
    <t>APOPTOSIS</t>
  </si>
  <si>
    <t>Corporate Social Responsibility and Environmental Management</t>
  </si>
  <si>
    <t>Current Psychiatry Reports</t>
  </si>
  <si>
    <t>FRACTALS-COMPLEX GEOMETRY PATTERNS AND SCALING IN NATURE AND SOCIETY</t>
  </si>
  <si>
    <t>CANCER GENE THERAPY</t>
  </si>
  <si>
    <t>Circulation-Cardiovascular Genetics</t>
  </si>
  <si>
    <t>Molecular Therapy-Methods &amp; Clinical Development</t>
  </si>
  <si>
    <t>Agronomy for Sustainable Development</t>
  </si>
  <si>
    <t>NEPHROLOGY DIALYSIS TRANSPLANTATION</t>
  </si>
  <si>
    <t>AMERICAN JOURNAL OF MEDICINE</t>
  </si>
  <si>
    <t>Biofuels Bioproducts &amp; Biorefining-Biofpr</t>
  </si>
  <si>
    <t>AMERICAN JOURNAL OF EPIDEMIOLOGY</t>
  </si>
  <si>
    <t>STRUCTURAL SAFETY</t>
  </si>
  <si>
    <t>BIOCHIMICA ET BIOPHYSICA ACTA-MOLECULAR AND CELL BIOLOGY OF LIPIDS</t>
  </si>
  <si>
    <t>EUROPEAN JOURNAL OF NEUROLOGY</t>
  </si>
  <si>
    <t>AIDS</t>
  </si>
  <si>
    <t>Remote Sensing</t>
  </si>
  <si>
    <t>SOCIOLOGICAL METHODS &amp; RESEARCH</t>
  </si>
  <si>
    <t>IEEE TRANSACTIONS ON ENERGY CONVERSION</t>
  </si>
  <si>
    <t>JOURNAL OF VIROLOGY</t>
  </si>
  <si>
    <t>Advances in Geophysics</t>
  </si>
  <si>
    <t>BEHAVIOUR RESEARCH AND THERAPY</t>
  </si>
  <si>
    <t>EUROPEAN JOURNAL OF ANAESTHESIOLOGY</t>
  </si>
  <si>
    <t>INTERNATIONAL REVIEWS IN PHYSICAL CHEMISTRY</t>
  </si>
  <si>
    <t>JOURNAL OF HYDROLOGY</t>
  </si>
  <si>
    <t>MOLECULAR NEUROBIOLOGY</t>
  </si>
  <si>
    <t>AEROSPACE SCIENCE AND TECHNOLOGY</t>
  </si>
  <si>
    <t>JOURNAL OF FOOD ENGINEERING</t>
  </si>
  <si>
    <t>GEOPHYSICAL RESEARCH LETTERS</t>
  </si>
  <si>
    <t>DENTAL MATERIALS</t>
  </si>
  <si>
    <t>JOURNAL OF THE EUROPEAN CERAMIC SOCIETY</t>
  </si>
  <si>
    <t>Animal Nutrition</t>
  </si>
  <si>
    <t>Endoscopic Ultrasound</t>
  </si>
  <si>
    <t>Journal of Hospitality Marketing &amp; Management</t>
  </si>
  <si>
    <t>Stem Cell Research</t>
  </si>
  <si>
    <t>BULLETIN OF THE CHEMICAL SOCIETY OF JAPAN</t>
  </si>
  <si>
    <t>ACS Chemical Neuroscience</t>
  </si>
  <si>
    <t>CLIMATE DYNAMICS</t>
  </si>
  <si>
    <t>JOURNAL OF CELLULAR AND MOLECULAR MEDICINE</t>
  </si>
  <si>
    <t>ECONOMIC POLICY</t>
  </si>
  <si>
    <t>Cambridge Journal of Regions Economy and Society</t>
  </si>
  <si>
    <t>JOURNAL OF LIPID RESEARCH</t>
  </si>
  <si>
    <t>Journal of Biomedical Nanotechnology</t>
  </si>
  <si>
    <t>ECOLOGICAL ECONOMICS</t>
  </si>
  <si>
    <t>ANNALS OF BEHAVIORAL MEDICINE</t>
  </si>
  <si>
    <t>Innovative Food Science &amp; Emerging Technologies</t>
  </si>
  <si>
    <t>Digital Journalism</t>
  </si>
  <si>
    <t>Wiley Interdisciplinary Reviews-Data Mining and Knowledge Discovery</t>
  </si>
  <si>
    <t>EDUCATIONAL PSYCHOLOGIST</t>
  </si>
  <si>
    <t>ACS Applied Energy Materials</t>
  </si>
  <si>
    <t>Physics of the Dark Universe</t>
  </si>
  <si>
    <t>Fluids and Barriers of the CNS</t>
  </si>
  <si>
    <t>PROGRESS IN ORGANIC COATINGS</t>
  </si>
  <si>
    <t>EUROPEAN PSYCHIATRY</t>
  </si>
  <si>
    <t>Journal of NeuroInterventional Surgery</t>
  </si>
  <si>
    <t>SEMINARS IN LIVER DISEASE</t>
  </si>
  <si>
    <t>PRECISION AGRICULTURE</t>
  </si>
  <si>
    <t>Geochemical Perspectives Letters</t>
  </si>
  <si>
    <t>JOURNAL OF THORACIC AND CARDIOVASCULAR SURGERY</t>
  </si>
  <si>
    <t>Wiley Interdisciplinary Reviews-Water</t>
  </si>
  <si>
    <t>TUNNELLING AND UNDERGROUND SPACE TECHNOLOGY</t>
  </si>
  <si>
    <t>GLOBAL AND PLANETARY CHANGE</t>
  </si>
  <si>
    <t>iScience</t>
  </si>
  <si>
    <t>INTERNATIONAL JOURNAL OF DRUG POLICY</t>
  </si>
  <si>
    <t>THEORETICAL AND APPLIED GENETICS</t>
  </si>
  <si>
    <t>NEUROCOMPUTING</t>
  </si>
  <si>
    <t>ACS Chemical Biology</t>
  </si>
  <si>
    <t>FUNCTIONAL ECOLOGY</t>
  </si>
  <si>
    <t>Journal of Personalized Medicine</t>
  </si>
  <si>
    <t>NEUROPHARMACOLOGY</t>
  </si>
  <si>
    <t>JOURNAL OF MOLECULAR MEDICINE-JMM</t>
  </si>
  <si>
    <t>PRECAMBRIAN RESEARCH</t>
  </si>
  <si>
    <t>Behavior Research Methods</t>
  </si>
  <si>
    <t>IEEE TRANSACTIONS ON BIOMEDICAL ENGINEERING</t>
  </si>
  <si>
    <t>HUMAN BRAIN MAPPING</t>
  </si>
  <si>
    <t>Pharmaceutics</t>
  </si>
  <si>
    <t>AMERICAN JOURNAL OF PREVENTIVE MEDICINE</t>
  </si>
  <si>
    <t>COMPUTER</t>
  </si>
  <si>
    <t>CONSTRUCTION AND BUILDING MATERIALS</t>
  </si>
  <si>
    <t>INTERNATIONAL JOURNAL OF OBESITY</t>
  </si>
  <si>
    <t>IEEE PERVASIVE COMPUTING</t>
  </si>
  <si>
    <t>COGNITIVE BEHAVIOUR THERAPY</t>
  </si>
  <si>
    <t>ACS Synthetic Biology</t>
  </si>
  <si>
    <t>AMERICAN JOURNAL OF PHYSIOLOGY-LUNG CELLULAR AND MOLECULAR PHYSIOLOGY</t>
  </si>
  <si>
    <t>DEVELOPMENTAL MEDICINE AND CHILD NEUROLOGY</t>
  </si>
  <si>
    <t>International Journal of Fuzzy Systems</t>
  </si>
  <si>
    <t>EUROPEAN JOURNAL OF IMMUNOLOGY</t>
  </si>
  <si>
    <t>Frontiers in Plant Science</t>
  </si>
  <si>
    <t>STEEL AND COMPOSITE STRUCTURES</t>
  </si>
  <si>
    <t>Circulation-Arrhythmia and Electrophysiology</t>
  </si>
  <si>
    <t>CURRENT OPINION IN PSYCHIATRY</t>
  </si>
  <si>
    <t>Diabetes Technology &amp; Therapeutics</t>
  </si>
  <si>
    <t>FEBS Journal</t>
  </si>
  <si>
    <t>REVIEWS IN FISH BIOLOGY AND FISHERIES</t>
  </si>
  <si>
    <t>COLLOIDS AND SURFACES B-BIOINTERFACES</t>
  </si>
  <si>
    <t>EUROPEAN PHYSICAL JOURNAL C</t>
  </si>
  <si>
    <t>QUARTERLY REVIEW OF BIOLOGY</t>
  </si>
  <si>
    <t>BEST PRACTICE &amp; RESEARCH CLINICAL OBSTETRICS &amp; GYNAECOLOGY</t>
  </si>
  <si>
    <t>Geobiology</t>
  </si>
  <si>
    <t>Social Psychological and Personality Science</t>
  </si>
  <si>
    <t>PHYSICS LETTERS B</t>
  </si>
  <si>
    <t>SIGNAL PROCESSING</t>
  </si>
  <si>
    <t>ARTIFICIAL INTELLIGENCE IN MEDICINE</t>
  </si>
  <si>
    <t>JOURNAL OF PHOTOCHEMISTRY AND PHOTOBIOLOGY B-BIOLOGY</t>
  </si>
  <si>
    <t>JOURNAL OF PSYCHIATRY &amp; NEUROSCIENCE</t>
  </si>
  <si>
    <t>SEMINARS IN HEMATOLOGY</t>
  </si>
  <si>
    <t>THROMBOSIS AND HAEMOSTASIS</t>
  </si>
  <si>
    <t>Current Neurology and Neuroscience Reports</t>
  </si>
  <si>
    <t>Biotechnology &amp; Genetic Engineering Reviews</t>
  </si>
  <si>
    <t>Nature and Science of Sleep</t>
  </si>
  <si>
    <t>Sustainable Materials and Technologies</t>
  </si>
  <si>
    <t>IEEE TRANSACTIONS ON ANTENNAS AND PROPAGATION</t>
  </si>
  <si>
    <t>INTERNATIONAL JOURNAL OF FATIGUE</t>
  </si>
  <si>
    <t>Journal of the American Medical Directors Association</t>
  </si>
  <si>
    <t>Cells</t>
  </si>
  <si>
    <t>Expert Review of Vaccines</t>
  </si>
  <si>
    <t>Frontiers in Aging Neuroscience</t>
  </si>
  <si>
    <t>PROGRESS IN NEURO-PSYCHOPHARMACOLOGY &amp; BIOLOGICAL PSYCHIATRY</t>
  </si>
  <si>
    <t>Nutrition &amp; Diabetes</t>
  </si>
  <si>
    <t>PRESLIA</t>
  </si>
  <si>
    <t>BIOCHIMICA ET BIOPHYSICA ACTA-MOLECULAR BASIS OF DISEASE</t>
  </si>
  <si>
    <t>Acta Geotechnica</t>
  </si>
  <si>
    <t>NeuroImage-Clinical</t>
  </si>
  <si>
    <t>Current HIV/AIDS Reports</t>
  </si>
  <si>
    <t>NEUROBIOLOGY OF AGING</t>
  </si>
  <si>
    <t>REVIEW OF ECONOMICS AND STATISTICS</t>
  </si>
  <si>
    <t>AQUATIC TOXICOLOGY</t>
  </si>
  <si>
    <t>CANCER EPIDEMIOLOGY BIOMARKERS &amp; PREVENTION</t>
  </si>
  <si>
    <t>Cell Communication and Signaling</t>
  </si>
  <si>
    <t>PHARMACOPSYCHIATRY</t>
  </si>
  <si>
    <t>JOURNAL OF ORGANIC CHEMISTRY</t>
  </si>
  <si>
    <t>CATENA</t>
  </si>
  <si>
    <t>ELECTROCHEMISTRY COMMUNICATIONS</t>
  </si>
  <si>
    <t>ENTOMOLOGIA GENERALIS</t>
  </si>
  <si>
    <t>INTERNATIONAL JOURNAL OF NEUROPSYCHOPHARMACOLOGY</t>
  </si>
  <si>
    <t>CLINICAL ORTHOPAEDICS AND RELATED RESEARCH</t>
  </si>
  <si>
    <t>European Journal of Internal Medicine</t>
  </si>
  <si>
    <t>Journal of Advances in Modeling Earth Systems</t>
  </si>
  <si>
    <t>MOLECULAR PLANT PATHOLOGY</t>
  </si>
  <si>
    <t>Neuroscience Bulletin</t>
  </si>
  <si>
    <t>ARTHROSCOPY-THE JOURNAL OF ARTHROSCOPIC AND RELATED SURGERY</t>
  </si>
  <si>
    <t>Nanomaterials</t>
  </si>
  <si>
    <t>AMYLOID-JOURNAL OF PROTEIN FOLDING DISORDERS</t>
  </si>
  <si>
    <t>MINERALIUM DEPOSITA</t>
  </si>
  <si>
    <t>MOLECULAR PHARMACEUTICS</t>
  </si>
  <si>
    <t>ENVIRONMENTAL POLITICS</t>
  </si>
  <si>
    <t>RNA</t>
  </si>
  <si>
    <t>TRANSACTIONS OF THE INSTITUTE OF BRITISH GEOGRAPHERS</t>
  </si>
  <si>
    <t>Fuzzy Optimization and Decision Making</t>
  </si>
  <si>
    <t>Advances in Heterocyclic Chemistry</t>
  </si>
  <si>
    <t>JMIR mHealth and uHealth</t>
  </si>
  <si>
    <t>JOURNAL OF INTELLIGENT MANUFACTURING</t>
  </si>
  <si>
    <t>PROSTATE CANCER AND PROSTATIC DISEASES</t>
  </si>
  <si>
    <t>HABITAT INTERNATIONAL</t>
  </si>
  <si>
    <t>WATER RESOURCES RESEARCH</t>
  </si>
  <si>
    <t>FIELD CROPS RESEARCH</t>
  </si>
  <si>
    <t>INTERNATIONAL JOURNAL OF LIFE CYCLE ASSESSMENT</t>
  </si>
  <si>
    <t>Infectious Diseases and Therapy</t>
  </si>
  <si>
    <t>Bone &amp; Joint Journal</t>
  </si>
  <si>
    <t>GLOBAL CHALLENGES</t>
  </si>
  <si>
    <t>ANESTHESIA AND ANALGESIA</t>
  </si>
  <si>
    <t>ISA TRANSACTIONS</t>
  </si>
  <si>
    <t>MECHANISMS OF AGEING AND DEVELOPMENT</t>
  </si>
  <si>
    <t>npj Schizophrenia</t>
  </si>
  <si>
    <t>POSTHARVEST BIOLOGY AND TECHNOLOGY</t>
  </si>
  <si>
    <t>Journal of Environmental Sciences</t>
  </si>
  <si>
    <t>Journal of Environmental Chemical Engineering</t>
  </si>
  <si>
    <t>Nanomedicine</t>
  </si>
  <si>
    <t>PHYTOCHEMISTRY REVIEWS</t>
  </si>
  <si>
    <t>JOURNAL OF LIGHTWAVE TECHNOLOGY</t>
  </si>
  <si>
    <t>APPLIED LINGUISTICS</t>
  </si>
  <si>
    <t>Pharmaceuticals</t>
  </si>
  <si>
    <t>mSphere</t>
  </si>
  <si>
    <t>JOURNAL OF NUTRITION</t>
  </si>
  <si>
    <t>M&amp;SOM-Manufacturing &amp; Service Operations Management</t>
  </si>
  <si>
    <t>BMJ Global Health</t>
  </si>
  <si>
    <t>Journal of Destination Marketing &amp; Management</t>
  </si>
  <si>
    <t>Wiley Interdisciplinary Reviews-Systems Biology and Medicine</t>
  </si>
  <si>
    <t>HUMAN GENE THERAPY</t>
  </si>
  <si>
    <t>OPTICS AND LASERS IN ENGINEERING</t>
  </si>
  <si>
    <t>AMERICAN JOURNAL OF POLITICAL SCIENCE</t>
  </si>
  <si>
    <t>NEUROENDOCRINOLOGY</t>
  </si>
  <si>
    <t>TRIBOLOGY INTERNATIONAL</t>
  </si>
  <si>
    <t>Journal of the American College of Radiology</t>
  </si>
  <si>
    <t>PHYTOMEDICINE</t>
  </si>
  <si>
    <t>TRANSPLANTATION</t>
  </si>
  <si>
    <t>INFLAMMATORY BOWEL DISEASES</t>
  </si>
  <si>
    <t>Emotion Review</t>
  </si>
  <si>
    <t>FOOD CONTROL</t>
  </si>
  <si>
    <t>Genes and Nutrition</t>
  </si>
  <si>
    <t>CRITICAL REVIEWS IN TOXICOLOGY</t>
  </si>
  <si>
    <t>Therapeutic Advances in Chronic Disease</t>
  </si>
  <si>
    <t>CURRENT OPINION IN LIPIDOLOGY</t>
  </si>
  <si>
    <t>Communications Chemistry</t>
  </si>
  <si>
    <t>Epigenetics</t>
  </si>
  <si>
    <t>International Journal of Clinical and Health Psychology</t>
  </si>
  <si>
    <t>Publications Mathematiques de l IHES</t>
  </si>
  <si>
    <t>ECOLOGICAL APPLICATIONS</t>
  </si>
  <si>
    <t>Food Packaging and Shelf Life</t>
  </si>
  <si>
    <t>INDUSTRIAL CROPS AND PRODUCTS</t>
  </si>
  <si>
    <t>AGRICULTURE ECOSYSTEMS &amp; ENVIRONMENT</t>
  </si>
  <si>
    <t>JOURNAL OF BIOLOGICAL CHEMISTRY</t>
  </si>
  <si>
    <t>Epigenetics &amp; Chromatin</t>
  </si>
  <si>
    <t>JOURNAL OF CELLULAR BIOCHEMISTRY</t>
  </si>
  <si>
    <t>Advances In Atomic Molecular and Optical Physics</t>
  </si>
  <si>
    <t>Frontiers in Microbiology</t>
  </si>
  <si>
    <t>DIABETES RESEARCH AND CLINICAL PRACTICE</t>
  </si>
  <si>
    <t>POLITICAL ANALYSIS</t>
  </si>
  <si>
    <t>IEEE INTERNET COMPUTING</t>
  </si>
  <si>
    <t>POLYMER</t>
  </si>
  <si>
    <t>ECOLOGICAL INDICATORS</t>
  </si>
  <si>
    <t>Science China-Physics Mechanics &amp; Astronomy</t>
  </si>
  <si>
    <t>Frontiers in Pharmacology</t>
  </si>
  <si>
    <t>Evolution Medicine and Public Health</t>
  </si>
  <si>
    <t>HUMAN-COMPUTER INTERACTION</t>
  </si>
  <si>
    <t>IEEE ELECTRON DEVICE LETTERS</t>
  </si>
  <si>
    <t>Public Management Review</t>
  </si>
  <si>
    <t>REVIEWS IN MEDICAL VIROLOGY</t>
  </si>
  <si>
    <t>Journal of Retailing and Consumer Services</t>
  </si>
  <si>
    <t>CYTOTHERAPY</t>
  </si>
  <si>
    <t>ADVANCED POWDER TECHNOLOGY</t>
  </si>
  <si>
    <t>CLINICAL AND EXPERIMENTAL ALLERGY</t>
  </si>
  <si>
    <t>RESUSCITATION</t>
  </si>
  <si>
    <t>Alcohol Research-Current Reviews</t>
  </si>
  <si>
    <t>EUROPEAN JOURNAL OF OPERATIONAL RESEARCH</t>
  </si>
  <si>
    <t>SEMINARS IN ONCOLOGY</t>
  </si>
  <si>
    <t>AGRICULTURAL SYSTEMS</t>
  </si>
  <si>
    <t>Elementa-Science of the Anthropocene</t>
  </si>
  <si>
    <t>CELLULOSE</t>
  </si>
  <si>
    <t>PLASTIC AND RECONSTRUCTIVE SURGERY</t>
  </si>
  <si>
    <t>CURRENT OPINION IN NEUROLOGY</t>
  </si>
  <si>
    <t>ECOSYSTEMS</t>
  </si>
  <si>
    <t>JOURNAL OF CLINICAL PSYCHIATRY</t>
  </si>
  <si>
    <t>Geoscience Frontiers</t>
  </si>
  <si>
    <t>ENGINEERING APPLICATIONS OF ARTIFICIAL INTELLIGENCE</t>
  </si>
  <si>
    <t>NEW ASTRONOMY REVIEWS</t>
  </si>
  <si>
    <t>LABORATORY INVESTIGATION</t>
  </si>
  <si>
    <t>MILBANK QUARTERLY</t>
  </si>
  <si>
    <t>SURVEY OF OPHTHALMOLOGY</t>
  </si>
  <si>
    <t>Physical Review Applied</t>
  </si>
  <si>
    <t>JOURNAL OF AGRICULTURAL AND FOOD CHEMISTRY</t>
  </si>
  <si>
    <t>BRITISH JOURNAL OF GENERAL PRACTICE</t>
  </si>
  <si>
    <t>FOOD POLICY</t>
  </si>
  <si>
    <t>Journal of Physical Chemistry C</t>
  </si>
  <si>
    <t>Frontiers in Molecular Biosciences</t>
  </si>
  <si>
    <t>INFORMATION SYSTEMS JOURNAL</t>
  </si>
  <si>
    <t>Transboundary and Emerging Diseases</t>
  </si>
  <si>
    <t>INTERNATIONAL JOURNAL OF FOOD MICROBIOLOGY</t>
  </si>
  <si>
    <t>Microbial Cell Factories</t>
  </si>
  <si>
    <t>CURRENT MEDICINAL CHEMISTRY</t>
  </si>
  <si>
    <t>AMERICAN POLITICAL SCIENCE REVIEW</t>
  </si>
  <si>
    <t>Retrovirology</t>
  </si>
  <si>
    <t>JOURNAL OF THE AMERICAN GERIATRICS SOCIETY</t>
  </si>
  <si>
    <t>JOURNAL OF EUROPEAN PUBLIC POLICY</t>
  </si>
  <si>
    <t>ENVIRONMENTAL REVIEWS</t>
  </si>
  <si>
    <t>Cancer Cell International</t>
  </si>
  <si>
    <t>DALTON TRANSACTIONS</t>
  </si>
  <si>
    <t>Food &amp; Function</t>
  </si>
  <si>
    <t>International Journal of Precision Engineering and Manufacturing-Green Technology</t>
  </si>
  <si>
    <t>JOURNAL OF HYPERTENSION</t>
  </si>
  <si>
    <t>MOLECULAR GENETICS AND METABOLISM</t>
  </si>
  <si>
    <t>ASN Neuro</t>
  </si>
  <si>
    <t>Journal of Animal Science and Biotechnology</t>
  </si>
  <si>
    <t>Communications Biology</t>
  </si>
  <si>
    <t>WORLD JOURNAL OF BIOLOGICAL PSYCHIATRY</t>
  </si>
  <si>
    <t>Current Opinion in Psychology</t>
  </si>
  <si>
    <t>International Data Privacy Law</t>
  </si>
  <si>
    <t>BIOGEOCHEMISTRY</t>
  </si>
  <si>
    <t>Journal of Hepato-Biliary-Pancreatic Sciences</t>
  </si>
  <si>
    <t>Allergy Asthma &amp; Immunology Research</t>
  </si>
  <si>
    <t>JOURNAL OF THROMBOSIS AND HAEMOSTASIS</t>
  </si>
  <si>
    <t>FOOD MICROBIOLOGY</t>
  </si>
  <si>
    <t>ChemElectroChem</t>
  </si>
  <si>
    <t>AMERICAN HEART JOURNAL</t>
  </si>
  <si>
    <t>ACS Biomaterials Science &amp; Engineering</t>
  </si>
  <si>
    <t>Microorganisms</t>
  </si>
  <si>
    <t>VASCULAR PHARMACOLOGY</t>
  </si>
  <si>
    <t>INTERNATIONAL JOURNAL OF ROCK MECHANICS AND MINING SCIENCES</t>
  </si>
  <si>
    <t>Journal of the Academy of Nutrition and Dietetics</t>
  </si>
  <si>
    <t>SOCIO-ECONOMIC PLANNING SCIENCES</t>
  </si>
  <si>
    <t>PHYSIOLOGIA PLANTARUM</t>
  </si>
  <si>
    <t>BONE</t>
  </si>
  <si>
    <t>Current Issues in Tourism</t>
  </si>
  <si>
    <t>JOURNAL OF TECHNOLOGY TRANSFER</t>
  </si>
  <si>
    <t>POWDER TECHNOLOGY</t>
  </si>
  <si>
    <t>JOURNAL OF BUSINESS ETHICS</t>
  </si>
  <si>
    <t>Journal of Neural Engineering</t>
  </si>
  <si>
    <t>ROCK MECHANICS AND ROCK ENGINEERING</t>
  </si>
  <si>
    <t>TELEMATICS AND INFORMATICS</t>
  </si>
  <si>
    <t>COMPUTERS &amp; INDUSTRIAL ENGINEERING</t>
  </si>
  <si>
    <t>Chinese Journal of Cancer Research</t>
  </si>
  <si>
    <t>ENVIRONMENTAL IMPACT ASSESSMENT REVIEW</t>
  </si>
  <si>
    <t>CLIMATIC CHANGE</t>
  </si>
  <si>
    <t>IEEE TRANSACTIONS ON CIRCUITS AND SYSTEMS FOR VIDEO TECHNOLOGY</t>
  </si>
  <si>
    <t>JOURNAL OF MOLECULAR AND CELLULAR CARDIOLOGY</t>
  </si>
  <si>
    <t>GENE THERAPY</t>
  </si>
  <si>
    <t>SCANDINAVIAN JOURNAL OF WORK ENVIRONMENT &amp; HEALTH</t>
  </si>
  <si>
    <t>Annals of Intensive Care</t>
  </si>
  <si>
    <t>HUMAN MUTATION</t>
  </si>
  <si>
    <t>Journal of Translational Medicine</t>
  </si>
  <si>
    <t>Frontiers in Cellular and Infection Microbiology</t>
  </si>
  <si>
    <t>ADDICTION BIOLOGY</t>
  </si>
  <si>
    <t>COASTAL ENGINEERING</t>
  </si>
  <si>
    <t>Communications in Nonlinear Science and Numerical Simulation</t>
  </si>
  <si>
    <t>Molecular Therapy-Oncolytics</t>
  </si>
  <si>
    <t>Cell Death Discovery</t>
  </si>
  <si>
    <t>FOOD REVIEWS INTERNATIONAL</t>
  </si>
  <si>
    <t>Journal of Neuroimmune Pharmacology</t>
  </si>
  <si>
    <t>Epigenomics</t>
  </si>
  <si>
    <t>JOURNAL OF THE AMERICAN MEDICAL INFORMATICS ASSOCIATION</t>
  </si>
  <si>
    <t>JOURNAL OF IMMUNOTHERAPY</t>
  </si>
  <si>
    <t>WEAR</t>
  </si>
  <si>
    <t>BIOCHIMICA ET BIOPHYSICA ACTA-MOLECULAR CELL RESEARCH</t>
  </si>
  <si>
    <t>SAFETY SCIENCE</t>
  </si>
  <si>
    <t>ARTHRITIS RESEARCH &amp; THERAPY</t>
  </si>
  <si>
    <t>ANTIVIRAL RESEARCH</t>
  </si>
  <si>
    <t>EUROPEAN RADIOLOGY</t>
  </si>
  <si>
    <t>World Journal of Emergency Surgery</t>
  </si>
  <si>
    <t>TOXICOLOGY</t>
  </si>
  <si>
    <t>BIOCHEMICAL JOURNAL</t>
  </si>
  <si>
    <t>Journal of Travel &amp; Tourism Marketing</t>
  </si>
  <si>
    <t>Metabolites</t>
  </si>
  <si>
    <t>EXPERT REVIEW OF MOLECULAR DIAGNOSTICS</t>
  </si>
  <si>
    <t>MOLECULAR MEDICINE</t>
  </si>
  <si>
    <t>Bio-Design and Manufacturing</t>
  </si>
  <si>
    <t>ARCHIVES OF PATHOLOGY &amp; LABORATORY MEDICINE</t>
  </si>
  <si>
    <t>IEEE Power &amp; Energy Magazine</t>
  </si>
  <si>
    <t>Foods</t>
  </si>
  <si>
    <t>ASTROBIOLOGY</t>
  </si>
  <si>
    <t>CRYSTAL GROWTH &amp; DESIGN</t>
  </si>
  <si>
    <t>Current Opinion in Chemical Engineering</t>
  </si>
  <si>
    <t>MIS Quarterly Executive</t>
  </si>
  <si>
    <t>PHYTOTHERAPY RESEARCH</t>
  </si>
  <si>
    <t>Journal of Manufacturing Processes</t>
  </si>
  <si>
    <t>Vaccines</t>
  </si>
  <si>
    <t>Biomolecules</t>
  </si>
  <si>
    <t>SUSTAINABLE DEVELOPMENT</t>
  </si>
  <si>
    <t>TRANSPORTATION</t>
  </si>
  <si>
    <t>MOLECULES AND CELLS</t>
  </si>
  <si>
    <t>NICOTINE &amp; TOBACCO RESEARCH</t>
  </si>
  <si>
    <t>CELLULAR IMMUNOLOGY</t>
  </si>
  <si>
    <t>Journal of Nanostructure in Chemistry</t>
  </si>
  <si>
    <t>SEMINARS IN RADIATION ONCOLOGY</t>
  </si>
  <si>
    <t>JOURNAL OF VOCATIONAL BEHAVIOR</t>
  </si>
  <si>
    <t>Business &amp; Society</t>
  </si>
  <si>
    <t>CNS Neuroscience &amp; Therapeutics</t>
  </si>
  <si>
    <t>INTERNATIONAL BIODETERIORATION &amp; BIODEGRADATION</t>
  </si>
  <si>
    <t>JOURNAL OF PROTEOME RESEARCH</t>
  </si>
  <si>
    <t>Progress in Molecular Biology and Translational Science</t>
  </si>
  <si>
    <t>Marine Drugs</t>
  </si>
  <si>
    <t>Perspectives in Public Health</t>
  </si>
  <si>
    <t>CARDIOVASCULAR DRUGS AND THERAPY</t>
  </si>
  <si>
    <t>Carbon Balance and Management</t>
  </si>
  <si>
    <t>JOURNAL OF NEUROCHEMISTRY</t>
  </si>
  <si>
    <t>Global Strategy Journal</t>
  </si>
  <si>
    <t>Circulation-Genomic and Precision Medicine</t>
  </si>
  <si>
    <t>PUBLIC ADMINISTRATION REVIEW</t>
  </si>
  <si>
    <t>PLANT AND CELL PHYSIOLOGY</t>
  </si>
  <si>
    <t>ANNALS OF SURGICAL ONCOLOGY</t>
  </si>
  <si>
    <t>GLYCOBIOLOGY</t>
  </si>
  <si>
    <t>PROGRESS IN OCEANOGRAPHY</t>
  </si>
  <si>
    <t>Academy of Management Learning &amp; Education</t>
  </si>
  <si>
    <t>Frontiers in Molecular Neuroscience</t>
  </si>
  <si>
    <t>ARTHRITIS CARE &amp; RESEARCH</t>
  </si>
  <si>
    <t>Chemistry-An Asian Journal</t>
  </si>
  <si>
    <t>Frontiers of Environmental Science &amp; Engineering</t>
  </si>
  <si>
    <t>JOURNAL OF CHROMATOGRAPHY A</t>
  </si>
  <si>
    <t>MARINE POLLUTION BULLETIN</t>
  </si>
  <si>
    <t>Hellenic Journal of Cardiology</t>
  </si>
  <si>
    <t>JOURNAL OF METAMORPHIC GEOLOGY</t>
  </si>
  <si>
    <t>EUROPACE</t>
  </si>
  <si>
    <t>CELL AND TISSUE RESEARCH</t>
  </si>
  <si>
    <t>IEEE Transactions on Biomedical Circuits and Systems</t>
  </si>
  <si>
    <t>HEADACHE</t>
  </si>
  <si>
    <t>JOURNAL OF ENDOCRINOLOGY</t>
  </si>
  <si>
    <t>LONG RANGE PLANNING</t>
  </si>
  <si>
    <t>Quantum Science and Technology</t>
  </si>
  <si>
    <t>Journal of Operational Oceanography</t>
  </si>
  <si>
    <t>ATMOSPHERIC ENVIRONMENT</t>
  </si>
  <si>
    <t>SOCIAL STUDIES OF SCIENCE</t>
  </si>
  <si>
    <t>TRAFFIC</t>
  </si>
  <si>
    <t>JOURNAL OF INHERITED METABOLIC DISEASE</t>
  </si>
  <si>
    <t>JOURNAL OF THE FRANKLIN INSTITUTE-ENGINEERING AND APPLIED MATHEMATICS</t>
  </si>
  <si>
    <t>Targeted Oncology</t>
  </si>
  <si>
    <t>Current Topics in Developmental Biology</t>
  </si>
  <si>
    <t>THIN-WALLED STRUCTURES</t>
  </si>
  <si>
    <t>POLYMER DEGRADATION AND STABILITY</t>
  </si>
  <si>
    <t>BIOCONJUGATE CHEMISTRY</t>
  </si>
  <si>
    <t>MEDICINE AND SCIENCE IN SPORTS AND EXERCISE</t>
  </si>
  <si>
    <t>NEUROMODULATION</t>
  </si>
  <si>
    <t>International Journal of Computer-Supported Collaborative Learning</t>
  </si>
  <si>
    <t>NUTRITIONAL NEUROSCIENCE</t>
  </si>
  <si>
    <t>ENVIRONMENTAL AND EXPERIMENTAL BOTANY</t>
  </si>
  <si>
    <t>Psychosocial Intervention</t>
  </si>
  <si>
    <t>AGRICULTURAL WATER MANAGEMENT</t>
  </si>
  <si>
    <t>URBAN FORESTRY &amp; URBAN GREENING</t>
  </si>
  <si>
    <t>MATERIALS RESEARCH BULLETIN</t>
  </si>
  <si>
    <t>Results in Physics</t>
  </si>
  <si>
    <t>JOURNAL OF REPRODUCTIVE IMMUNOLOGY</t>
  </si>
  <si>
    <t>ACTA DERMATO-VENEREOLOGICA</t>
  </si>
  <si>
    <t>ADVANCES IN WATER RESOURCES</t>
  </si>
  <si>
    <t>APPLIED AND ENVIRONMENTAL MICROBIOLOGY</t>
  </si>
  <si>
    <t>IEEE Consumer Electronics Magazine</t>
  </si>
  <si>
    <t>GENETICS</t>
  </si>
  <si>
    <t>IEEE Transactions on Computational Imaging</t>
  </si>
  <si>
    <t>AMERICAN JOURNAL OF OPHTHALMOLOGY</t>
  </si>
  <si>
    <t>ECONOMIC GEOLOGY</t>
  </si>
  <si>
    <t>Evolutionary Applications</t>
  </si>
  <si>
    <t>CLIMATE POLICY</t>
  </si>
  <si>
    <t>Case Studies in Thermal Engineering</t>
  </si>
  <si>
    <t>CORTEX</t>
  </si>
  <si>
    <t>DNA RESEARCH</t>
  </si>
  <si>
    <t>Algal Research-Biomass Biofuels and Bioproducts</t>
  </si>
  <si>
    <t>CURRENT OPINION IN RHEUMATOLOGY</t>
  </si>
  <si>
    <t>LWT-FOOD SCIENCE AND TECHNOLOGY</t>
  </si>
  <si>
    <t>ANNALS OF BOTANY</t>
  </si>
  <si>
    <t>BIOTECHNOLOGY AND BIOENGINEERING</t>
  </si>
  <si>
    <t>Advances in the Study of Behavior</t>
  </si>
  <si>
    <t>Annual Review of Political Science</t>
  </si>
  <si>
    <t>COMPUTERS &amp; CHEMICAL ENGINEERING</t>
  </si>
  <si>
    <t>HELICOBACTER</t>
  </si>
  <si>
    <t>Journal of Molecular Cell Biology</t>
  </si>
  <si>
    <t>Progress in Natural Science-Materials International</t>
  </si>
  <si>
    <t>Scientific Reports</t>
  </si>
  <si>
    <t>ACCOUNTING REVIEW</t>
  </si>
  <si>
    <t>DIVERSITY AND DISTRIBUTIONS</t>
  </si>
  <si>
    <t>EuroIntervention</t>
  </si>
  <si>
    <t>ECONOMETRICA</t>
  </si>
  <si>
    <t>MITOCHONDRION</t>
  </si>
  <si>
    <t>TRANSPORTATION RESEARCH PART A-POLICY AND PRACTICE</t>
  </si>
  <si>
    <t>Best Practice &amp; Research Clinical Gastroenterology</t>
  </si>
  <si>
    <t>DISEASES OF THE COLON &amp; RECTUM</t>
  </si>
  <si>
    <t>COLLOIDS AND SURFACES A-PHYSICOCHEMICAL AND ENGINEERING ASPECTS</t>
  </si>
  <si>
    <t>Current Opinion in Behavioral Sciences</t>
  </si>
  <si>
    <t>JOURNAL OF THE AMERICAN STATISTICAL ASSOCIATION</t>
  </si>
  <si>
    <t>Dermatitis</t>
  </si>
  <si>
    <t>Clinical and Molecular Hepatology</t>
  </si>
  <si>
    <t>IEEE Systems Journal</t>
  </si>
  <si>
    <t>Journal of Orthopaedic Translation</t>
  </si>
  <si>
    <t>Journal of Sustainable Tourism</t>
  </si>
  <si>
    <t>RESOURCES POLICY</t>
  </si>
  <si>
    <t>NEUROREHABILITATION AND NEURAL REPAIR</t>
  </si>
  <si>
    <t>PUBLICATIONS OF THE ASTRONOMICAL SOCIETY OF THE PACIFIC</t>
  </si>
  <si>
    <t>ORAL ONCOLOGY</t>
  </si>
  <si>
    <t>ANALYST</t>
  </si>
  <si>
    <t>ACS Medicinal Chemistry Letters</t>
  </si>
  <si>
    <t>INTERNATIONAL COMMUNICATIONS IN HEAT AND MASS TRANSFER</t>
  </si>
  <si>
    <t>MICROBIOLOGICAL RESEARCH</t>
  </si>
  <si>
    <t>ATHEROSCLEROSIS SUPPLEMENTS</t>
  </si>
  <si>
    <t>Asian Journal of Pharmaceutical Sciences</t>
  </si>
  <si>
    <t>CELLULAR SIGNALLING</t>
  </si>
  <si>
    <t>Clinical and Translational Gastroenterology</t>
  </si>
  <si>
    <t>JOURNAL OF NEUROSURGERY</t>
  </si>
  <si>
    <t>Advances in Climate Change Research</t>
  </si>
  <si>
    <t>JOURNAL OF THE ROYAL STATISTICAL SOCIETY SERIES B-STATISTICAL METHODOLOGY</t>
  </si>
  <si>
    <t>EJSO</t>
  </si>
  <si>
    <t>ACCOUNTING ORGANIZATIONS AND SOCIETY</t>
  </si>
  <si>
    <t>Plant Reproduction</t>
  </si>
  <si>
    <t>DRUG METABOLISM REVIEWS</t>
  </si>
  <si>
    <t>JOURNAL OF NEUROLOGY</t>
  </si>
  <si>
    <t>COMPUTERS IN INDUSTRY</t>
  </si>
  <si>
    <t>JOURNAL OF MAGNETIC RESONANCE IMAGING</t>
  </si>
  <si>
    <t>Pituitary</t>
  </si>
  <si>
    <t>International Business Review</t>
  </si>
  <si>
    <t>CONTACT DERMATITIS</t>
  </si>
  <si>
    <t>DRUG AND ALCOHOL DEPENDENCE</t>
  </si>
  <si>
    <t>GENETICS SELECTION EVOLUTION</t>
  </si>
  <si>
    <t>American Economic Journal-Economic Policy</t>
  </si>
  <si>
    <t>JOURNAL OF MANAGEMENT INFORMATION SYSTEMS</t>
  </si>
  <si>
    <t>INTERNATIONAL IMMUNOPHARMACOLOGY</t>
  </si>
  <si>
    <t>EUROPEAN CHILD &amp; ADOLESCENT PSYCHIATRY</t>
  </si>
  <si>
    <t>ORGANIZATION STUDIES</t>
  </si>
  <si>
    <t>Journal of Oral Microbiology</t>
  </si>
  <si>
    <t>ENGINEERING WITH COMPUTERS</t>
  </si>
  <si>
    <t>GASTROENTEROLOGY CLINICS OF NORTH AMERICA</t>
  </si>
  <si>
    <t>Developmental Neurobiology</t>
  </si>
  <si>
    <t>MANAGEMENT SCIENCE</t>
  </si>
  <si>
    <t>ENDOCRINOLOGY</t>
  </si>
  <si>
    <t>EVOLUTIONARY COMPUTATION</t>
  </si>
  <si>
    <t>Earth Surface Dynamics</t>
  </si>
  <si>
    <t>INTERNATIONAL JOURNAL OF CLIMATOLOGY</t>
  </si>
  <si>
    <t>Journal of Family Business Strategy</t>
  </si>
  <si>
    <t>PARKINSONISM &amp; RELATED DISORDERS</t>
  </si>
  <si>
    <t>Cognitive Neurodynamics</t>
  </si>
  <si>
    <t>RESPIRATORY RESEARCH</t>
  </si>
  <si>
    <t>BIOLOGY OF THE CELL</t>
  </si>
  <si>
    <t>Biomedical Optics Express</t>
  </si>
  <si>
    <t>FORTSCHRITTE DER PHYSIK-PROGRESS OF PHYSICS</t>
  </si>
  <si>
    <t>Frontiers in Cellular Neuroscience</t>
  </si>
  <si>
    <t>ATHEROSCLEROSIS</t>
  </si>
  <si>
    <t>ANNALS OF MATHEMATICS</t>
  </si>
  <si>
    <t>Current Osteoporosis Reports</t>
  </si>
  <si>
    <t>Frontiers in Cardiovascular Medicine</t>
  </si>
  <si>
    <t>Biotechnology Journal</t>
  </si>
  <si>
    <t>Rice</t>
  </si>
  <si>
    <t>EUROPEAN JOURNAL OF PERSONALITY</t>
  </si>
  <si>
    <t>PSYCHONOMIC BULLETIN &amp; REVIEW</t>
  </si>
  <si>
    <t>CALIFORNIA MANAGEMENT REVIEW</t>
  </si>
  <si>
    <t>JOURNAL OF ALZHEIMERS DISEASE</t>
  </si>
  <si>
    <t>SYSTEMATIC ENTOMOLOGY</t>
  </si>
  <si>
    <t>JOURNAL OF ANALYTICAL AND APPLIED PYROLYSIS</t>
  </si>
  <si>
    <t>International Journal of Mining Science and Technology</t>
  </si>
  <si>
    <t>ESC Heart Failure</t>
  </si>
  <si>
    <t>CURRENT TREATMENT OPTIONS IN ONCOLOGY</t>
  </si>
  <si>
    <t>Frontiers in Medicine</t>
  </si>
  <si>
    <t>JOURNAL OF ADOLESCENT HEALTH</t>
  </si>
  <si>
    <t>INTERNATIONAL JOURNAL OF ONCOLOGY</t>
  </si>
  <si>
    <t>Energy Strategy Reviews</t>
  </si>
  <si>
    <t>IET Renewable Power Generation</t>
  </si>
  <si>
    <t>Antibiotics-Basel</t>
  </si>
  <si>
    <t>JOURNAL OF MEMORY AND LANGUAGE</t>
  </si>
  <si>
    <t>JOURNAL OF AFFECTIVE DISORDERS</t>
  </si>
  <si>
    <t>JOURNAL OF HYDROMETEOROLOGY</t>
  </si>
  <si>
    <t>ECOLOGY AND SOCIETY</t>
  </si>
  <si>
    <t>BUILDING RESEARCH AND INFORMATION</t>
  </si>
  <si>
    <t>PLoS Neglected Tropical Diseases</t>
  </si>
  <si>
    <t>ADVANCES IN ENGINEERING SOFTWARE</t>
  </si>
  <si>
    <t>INTERNATIONAL JOURNAL OF SPORT NUTRITION AND EXERCISE METABOLISM</t>
  </si>
  <si>
    <t>Wiley Interdisciplinary Reviews-Developmental Biology</t>
  </si>
  <si>
    <t>NEUROCHEMISTRY INTERNATIONAL</t>
  </si>
  <si>
    <t>ADVANCED ENGINEERING INFORMATICS</t>
  </si>
  <si>
    <t>CRIMINOLOGY</t>
  </si>
  <si>
    <t>IEEE Transactions on Network and Service Management</t>
  </si>
  <si>
    <t>Journal of Atherosclerosis and Thrombosis</t>
  </si>
  <si>
    <t>PROTEIN SCIENCE</t>
  </si>
  <si>
    <t>EXPERT REVIEWS IN MOLECULAR MEDICINE</t>
  </si>
  <si>
    <t>Journal of High Energy Astrophysics</t>
  </si>
  <si>
    <t>PHYSICS TODAY</t>
  </si>
  <si>
    <t>Current Rheumatology Reports</t>
  </si>
  <si>
    <t>ADVANCES IN THERAPY</t>
  </si>
  <si>
    <t>CHEMICAL ENGINEERING SCIENCE</t>
  </si>
  <si>
    <t>MOLECULAR AND CELLULAR ENDOCRINOLOGY</t>
  </si>
  <si>
    <t>JOURNAL OF RESEARCH IN SCIENCE TEACHING</t>
  </si>
  <si>
    <t>Endocrine Practice</t>
  </si>
  <si>
    <t>Stem Cells International</t>
  </si>
  <si>
    <t>WORLD DEVELOPMENT</t>
  </si>
  <si>
    <t>ORE GEOLOGY REVIEWS</t>
  </si>
  <si>
    <t>SUICIDE AND LIFE-THREATENING BEHAVIOR</t>
  </si>
  <si>
    <t>Earth System Dynamics</t>
  </si>
  <si>
    <t>AMERICAN JOURNAL OF PHYSIOLOGY-HEART AND CIRCULATORY PHYSIOLOGY</t>
  </si>
  <si>
    <t>OSTEOPOROSIS INTERNATIONAL</t>
  </si>
  <si>
    <t>EUROPEAN POLYMER JOURNAL</t>
  </si>
  <si>
    <t>Global Heart</t>
  </si>
  <si>
    <t>Journal of Clinical Lipidology</t>
  </si>
  <si>
    <t>Memetic Computing</t>
  </si>
  <si>
    <t>COMPUTERS AND ELECTRONICS IN AGRICULTURE</t>
  </si>
  <si>
    <t>Cartilage</t>
  </si>
  <si>
    <t>Forum of Mathematics Pi</t>
  </si>
  <si>
    <t>CURRENT HYPERTENSION REPORTS</t>
  </si>
  <si>
    <t>BIOPHYSICAL JOURNAL</t>
  </si>
  <si>
    <t>BIOLOGY OF BLOOD AND MARROW TRANSPLANTATION</t>
  </si>
  <si>
    <t>EUROPEAN NEUROPSYCHOPHARMACOLOGY</t>
  </si>
  <si>
    <t>MACROMOLECULAR MATERIALS AND ENGINEERING</t>
  </si>
  <si>
    <t>APPLIED MATHEMATICS LETTERS</t>
  </si>
  <si>
    <t>JAMA Otolaryngology-Head &amp; Neck Surgery</t>
  </si>
  <si>
    <t>Plant Genome</t>
  </si>
  <si>
    <t>COMMUNICATION MONOGRAPHS</t>
  </si>
  <si>
    <t>Journal of Natural Gas Science and Engineering</t>
  </si>
  <si>
    <t>JOURNAL OF ORTHOPAEDIC &amp; SPORTS PHYSICAL THERAPY</t>
  </si>
  <si>
    <t>FRESHWATER BIOLOGY</t>
  </si>
  <si>
    <t>Journal of Transport Geography</t>
  </si>
  <si>
    <t>Urban Climate</t>
  </si>
  <si>
    <t>ANIMAL HEALTH RESEARCH REVIEWS</t>
  </si>
  <si>
    <t>IEEE Geoscience and Remote Sensing Letters</t>
  </si>
  <si>
    <t>BREAST CANCER RESEARCH AND TREATMENT</t>
  </si>
  <si>
    <t>CERAMICS INTERNATIONAL</t>
  </si>
  <si>
    <t>ChemBioEng Reviews</t>
  </si>
  <si>
    <t>GEOTECHNIQUE</t>
  </si>
  <si>
    <t>Current Infectious Disease Reports</t>
  </si>
  <si>
    <t>Current Oncology Reports</t>
  </si>
  <si>
    <t>Journal of Positive Psychology</t>
  </si>
  <si>
    <t>IEEE Journal of Selected Topics in Applied Earth Observations and Remote Sensing</t>
  </si>
  <si>
    <t>INSECT BIOCHEMISTRY AND MOLECULAR BIOLOGY</t>
  </si>
  <si>
    <t>CHINESE JOURNAL OF CHEMISTRY</t>
  </si>
  <si>
    <t>MOLECULAR CARCINOGENESIS</t>
  </si>
  <si>
    <t>PLANT CELL REPORTS</t>
  </si>
  <si>
    <t>Electronic Commerce Research and Applications</t>
  </si>
  <si>
    <t>OCCUPATIONAL AND ENVIRONMENTAL MEDICINE</t>
  </si>
  <si>
    <t>QUALITATIVE INQUIRY</t>
  </si>
  <si>
    <t>International Journal of Health Policy and Management</t>
  </si>
  <si>
    <t>JOURNAL OF GEOPHYSICAL RESEARCH-ATMOSPHERES</t>
  </si>
  <si>
    <t>Journal of International Management</t>
  </si>
  <si>
    <t>APL Materials</t>
  </si>
  <si>
    <t>GEOMORPHOLOGY</t>
  </si>
  <si>
    <t>JOURNAL OF KING SAUD UNIVERSITY SCIENCE</t>
  </si>
  <si>
    <t>COMPUTERS AND GEOTECHNICS</t>
  </si>
  <si>
    <t>Harm Reduction Journal</t>
  </si>
  <si>
    <t>Human Resource Management Journal</t>
  </si>
  <si>
    <t>Journal of Hospitality &amp; Tourism Research</t>
  </si>
  <si>
    <t>Viruses-Basel</t>
  </si>
  <si>
    <t>ENDOCRINOLOGY AND METABOLISM CLINICS OF NORTH AMERICA</t>
  </si>
  <si>
    <t>European Heart Journal-Acute Cardiovascular Care</t>
  </si>
  <si>
    <t>JOURNAL OF STEROID BIOCHEMISTRY AND MOLECULAR BIOLOGY</t>
  </si>
  <si>
    <t>npj Systems Biology and Applications</t>
  </si>
  <si>
    <t>METHODS</t>
  </si>
  <si>
    <t>Surgery for Obesity and Related Diseases</t>
  </si>
  <si>
    <t>BRITISH JOURNAL OF POLITICAL SCIENCE</t>
  </si>
  <si>
    <t>PLANT DISEASE</t>
  </si>
  <si>
    <t>JOURNAL OF ELECTROANALYTICAL CHEMISTRY</t>
  </si>
  <si>
    <t>CRITICAL CARE CLINICS</t>
  </si>
  <si>
    <t>ORGANOMETALLICS</t>
  </si>
  <si>
    <t>QUATERNARY SCIENCE REVIEWS</t>
  </si>
  <si>
    <t>INTERNATIONAL ENDODONTIC JOURNAL</t>
  </si>
  <si>
    <t>Aesthetic Surgery Journal</t>
  </si>
  <si>
    <t>FARADAY DISCUSSIONS</t>
  </si>
  <si>
    <t>POLICY STUDIES JOURNAL</t>
  </si>
  <si>
    <t>Biology-Basel</t>
  </si>
  <si>
    <t>Metallomics</t>
  </si>
  <si>
    <t>MINERALS ENGINEERING</t>
  </si>
  <si>
    <t>JOURNAL OF NEUROTRAUMA</t>
  </si>
  <si>
    <t>Expert Review of Clinical Immunology</t>
  </si>
  <si>
    <t>Complex &amp; Intelligent Systems</t>
  </si>
  <si>
    <t>MOLECULAR BIOLOGY OF THE CELL</t>
  </si>
  <si>
    <t>MARINE AND PETROLEUM GEOLOGY</t>
  </si>
  <si>
    <t>Geocarto International</t>
  </si>
  <si>
    <t>Journal of Cell Communication and Signaling</t>
  </si>
  <si>
    <t>PREVENTIVE MEDICINE</t>
  </si>
  <si>
    <t>JAMA Facial Plastic Surgery</t>
  </si>
  <si>
    <t>EUROPEAN JOURNAL OF MECHANICS A-SOLIDS</t>
  </si>
  <si>
    <t>SURFACE &amp; COATINGS TECHNOLOGY</t>
  </si>
  <si>
    <t>INTERNATIONAL JOURNAL OF NURSING STUDIES</t>
  </si>
  <si>
    <t>Journal of Science-Advanced Materials and Devices</t>
  </si>
  <si>
    <t>Canadian Journal of Anesthesia-Journal canadien d anesthesie</t>
  </si>
  <si>
    <t>JOURNAL OF NATURAL PRODUCTS</t>
  </si>
  <si>
    <t>LIMNOLOGY AND OCEANOGRAPHY</t>
  </si>
  <si>
    <t>CURRENT OPINION IN CLINICAL NUTRITION AND METABOLIC CARE</t>
  </si>
  <si>
    <t>FOREIGN AFFAIRS</t>
  </si>
  <si>
    <t>LAND DEGRADATION &amp; DEVELOPMENT</t>
  </si>
  <si>
    <t>Socio-Economic Review</t>
  </si>
  <si>
    <t>JOURNAL OF ACCOUNTING RESEARCH</t>
  </si>
  <si>
    <t>International Soil and Water Conservation Research</t>
  </si>
  <si>
    <t>Expert Review of Anti-Infective Therapy</t>
  </si>
  <si>
    <t>IEEE ANTENNAS AND PROPAGATION MAGAZINE</t>
  </si>
  <si>
    <t>AIDS PATIENT CARE AND STDS</t>
  </si>
  <si>
    <t>CHAOS SOLITONS &amp; FRACTALS</t>
  </si>
  <si>
    <t>Journal of Energy Storage</t>
  </si>
  <si>
    <t>Cancer Research and Treatment</t>
  </si>
  <si>
    <t>Journal of Diabetes Investigation</t>
  </si>
  <si>
    <t>Anatomical Sciences Education</t>
  </si>
  <si>
    <t>Genes</t>
  </si>
  <si>
    <t>SCHIZOPHRENIA RESEARCH</t>
  </si>
  <si>
    <t>COMMUNICATION RESEARCH</t>
  </si>
  <si>
    <t>MEDIATORS OF INFLAMMATION</t>
  </si>
  <si>
    <t>JOURNAL OF LEUKOCYTE BIOLOGY</t>
  </si>
  <si>
    <t>International Small Business Journal-Researching Entrepreneurship</t>
  </si>
  <si>
    <t>Reviews in Fisheries Science &amp; Aquaculture</t>
  </si>
  <si>
    <t>BREAST</t>
  </si>
  <si>
    <t>Skeletal Muscle</t>
  </si>
  <si>
    <t>International Journal of Machine Learning and Cybernetics</t>
  </si>
  <si>
    <t>COMPUTERIZED MEDICAL IMAGING AND GRAPHICS</t>
  </si>
  <si>
    <t>Geochemical Perspectives</t>
  </si>
  <si>
    <t>PEST MANAGEMENT SCIENCE</t>
  </si>
  <si>
    <t>Journal of the Royal Society Interface</t>
  </si>
  <si>
    <t>ADVANCES IN ANATOMIC PATHOLOGY</t>
  </si>
  <si>
    <t>IEEE Access</t>
  </si>
  <si>
    <t>IMMUNOLOGY AND CELL BIOLOGY</t>
  </si>
  <si>
    <t>JOURNAL OF PSYCHIATRIC RESEARCH</t>
  </si>
  <si>
    <t>AMERICAN NATURALIST</t>
  </si>
  <si>
    <t>Current Topics in Membranes</t>
  </si>
  <si>
    <t>JOURNAL OF SUPERCRITICAL FLUIDS</t>
  </si>
  <si>
    <t>PATHOLOGY</t>
  </si>
  <si>
    <t>Expert Review of Neurotherapeutics</t>
  </si>
  <si>
    <t>CHEMICAL ENGINEERING &amp; TECHNOLOGY</t>
  </si>
  <si>
    <t>EUROPEAN JOURNAL OF SOIL SCIENCE</t>
  </si>
  <si>
    <t>JOURNAL OF PERIODONTOLOGY</t>
  </si>
  <si>
    <t>Obesity</t>
  </si>
  <si>
    <t>EUROPEAN CELLS &amp; MATERIALS</t>
  </si>
  <si>
    <t>INTERNATIONAL JOURNAL OF ENERGY RESEARCH</t>
  </si>
  <si>
    <t>JOINT BONE SPINE</t>
  </si>
  <si>
    <t>BRITISH JOURNAL OF CLINICAL PHARMACOLOGY</t>
  </si>
  <si>
    <t>PALLIATIVE MEDICINE</t>
  </si>
  <si>
    <t>AAPS Journal</t>
  </si>
  <si>
    <t>PEDOSPHERE</t>
  </si>
  <si>
    <t>INTERNATIONAL JOURNAL OF GEOGRAPHICAL INFORMATION SCIENCE</t>
  </si>
  <si>
    <t>JOURNAL OF URBAN TECHNOLOGY</t>
  </si>
  <si>
    <t>Chemical Engineering and Processing-Process Intensification</t>
  </si>
  <si>
    <t>Journal of Asthma and Allergy</t>
  </si>
  <si>
    <t>Autism Research</t>
  </si>
  <si>
    <t>DEVELOPMENTAL REVIEW</t>
  </si>
  <si>
    <t>EUROPEAN JOURNAL OF AGRONOMY</t>
  </si>
  <si>
    <t>FOOD AND BIOPRODUCTS PROCESSING</t>
  </si>
  <si>
    <t>IEEE Antennas and Wireless Propagation Letters</t>
  </si>
  <si>
    <t>AMERICAN JOURNAL OF PHYSIOLOGY-GASTROINTESTINAL AND LIVER PHYSIOLOGY</t>
  </si>
  <si>
    <t>Surfaces and Interfaces</t>
  </si>
  <si>
    <t>CHEMICO-BIOLOGICAL INTERACTIONS</t>
  </si>
  <si>
    <t>CLINICAL ORAL IMPLANTS RESEARCH</t>
  </si>
  <si>
    <t>JOURNAL OF ACCOUNTING &amp; ECONOMICS</t>
  </si>
  <si>
    <t>JOURNAL OF BIOGEOGRAPHY</t>
  </si>
  <si>
    <t>Current Opinion in HIV and AIDS</t>
  </si>
  <si>
    <t>DEVELOPMENTAL SCIENCE</t>
  </si>
  <si>
    <t>JOURNAL OF FOOD COMPOSITION AND ANALYSIS</t>
  </si>
  <si>
    <t>JOURNAL OF THE ELECTROCHEMICAL SOCIETY</t>
  </si>
  <si>
    <t>PLANT PHYSIOLOGY AND BIOCHEMISTRY</t>
  </si>
  <si>
    <t>Language Teaching</t>
  </si>
  <si>
    <t>OPTICS LETTERS</t>
  </si>
  <si>
    <t>JOURNAL OF GEOPHYSICAL RESEARCH-PLANETS</t>
  </si>
  <si>
    <t>JOURNAL OF RHEOLOGY</t>
  </si>
  <si>
    <t>JOURNAL OF ARTHROPLASTY</t>
  </si>
  <si>
    <t>Environmental Evidence</t>
  </si>
  <si>
    <t>Natural Resources Research</t>
  </si>
  <si>
    <t>Frontiers in Neuroscience</t>
  </si>
  <si>
    <t>HARMFUL ALGAE</t>
  </si>
  <si>
    <t>ASSESSMENT</t>
  </si>
  <si>
    <t>JOURNAL OF PETROLEUM SCIENCE AND ENGINEERING</t>
  </si>
  <si>
    <t>NUCLEAR FUSION</t>
  </si>
  <si>
    <t>Health Psychology Review</t>
  </si>
  <si>
    <t>INTERNATIONAL AFFAIRS</t>
  </si>
  <si>
    <t>CANCER CYTOPATHOLOGY</t>
  </si>
  <si>
    <t>TOXICOLOGICAL SCIENCES</t>
  </si>
  <si>
    <t>PSYCHOSOMATIC MEDICINE</t>
  </si>
  <si>
    <t>ACTA ONCOLOGICA</t>
  </si>
  <si>
    <t>BEST PRACTICE &amp; RESEARCH CLINICAL ENDOCRINOLOGY &amp; METABOLISM</t>
  </si>
  <si>
    <t>Journal of Functional Foods</t>
  </si>
  <si>
    <t>Human-centric Computing and Information Sciences</t>
  </si>
  <si>
    <t>IT Professional</t>
  </si>
  <si>
    <t>JOURNAL OF PEDIATRICS</t>
  </si>
  <si>
    <t>NUTRITION METABOLISM AND CARDIOVASCULAR DISEASES</t>
  </si>
  <si>
    <t>Studies in Science Education</t>
  </si>
  <si>
    <t>CELL CYCLE</t>
  </si>
  <si>
    <t>EVOLUTION</t>
  </si>
  <si>
    <t>JOURNAL OF HUMAN RESOURCES</t>
  </si>
  <si>
    <t>Biomedical Journal</t>
  </si>
  <si>
    <t>JOURNAL OF COUNSELING PSYCHOLOGY</t>
  </si>
  <si>
    <t>JOURNAL OF DIGITAL IMAGING</t>
  </si>
  <si>
    <t>MOLECULAR PLANT-MICROBE INTERACTIONS</t>
  </si>
  <si>
    <t>DERMATOLOGY</t>
  </si>
  <si>
    <t>Cell Adhesion &amp; Migration</t>
  </si>
  <si>
    <t>EARTH SURFACE PROCESSES AND LANDFORMS</t>
  </si>
  <si>
    <t>Frontiers in Chemistry</t>
  </si>
  <si>
    <t>HEARING RESEARCH</t>
  </si>
  <si>
    <t>PSYCHOPHYSIOLOGY</t>
  </si>
  <si>
    <t>JOURNAL OF EPIDEMIOLOGY</t>
  </si>
  <si>
    <t>JOURNAL OF ETHNOPHARMACOLOGY</t>
  </si>
  <si>
    <t>Human Resource Development Quarterly</t>
  </si>
  <si>
    <t>Molecular Catalysis</t>
  </si>
  <si>
    <t>Current Diabetes Reports</t>
  </si>
  <si>
    <t>HORMONES AND BEHAVIOR</t>
  </si>
  <si>
    <t>JOURNAL OF SEX RESEARCH</t>
  </si>
  <si>
    <t>Pigment Cell &amp; Melanoma Research</t>
  </si>
  <si>
    <t>AMERICAN JOURNAL OF CHINESE MEDICINE</t>
  </si>
  <si>
    <t>GEOTHERMICS</t>
  </si>
  <si>
    <t>LAND USE POLICY</t>
  </si>
  <si>
    <t>ENVIRONMENT AND PLANNING D-SOCIETY &amp; SPACE</t>
  </si>
  <si>
    <t>IEEE TRANSACTIONS ON POWER DELIVERY</t>
  </si>
  <si>
    <t>JOURNAL OF DERMATOLOGICAL SCIENCE</t>
  </si>
  <si>
    <t>JOURNAL FOR RESEARCH IN MATHEMATICS EDUCATION</t>
  </si>
  <si>
    <t>FEMS MICROBIOLOGY ECOLOGY</t>
  </si>
  <si>
    <t>INTERNATIONAL JOURNAL OF BIOCHEMISTRY &amp; CELL BIOLOGY</t>
  </si>
  <si>
    <t>Archives of Civil and Mechanical Engineering</t>
  </si>
  <si>
    <t>IEEE TRANSACTIONS ON AEROSPACE AND ELECTRONIC SYSTEMS</t>
  </si>
  <si>
    <t>OPTICS EXPRESS</t>
  </si>
  <si>
    <t>Atmospheric Measurement Techniques</t>
  </si>
  <si>
    <t>INTERNATIONAL JOURNAL OF EATING DISORDERS</t>
  </si>
  <si>
    <t>BIOGERONTOLOGY</t>
  </si>
  <si>
    <t>Cell Division</t>
  </si>
  <si>
    <t>JOURNAL OF PERSONALITY</t>
  </si>
  <si>
    <t>WORLD JOURNAL OF GASTROENTEROLOGY</t>
  </si>
  <si>
    <t>COMPUTERS &amp; STRUCTURES</t>
  </si>
  <si>
    <t>JOURNAL DER DEUTSCHEN DERMATOLOGISCHEN GESELLSCHAFT</t>
  </si>
  <si>
    <t>MOLECULAR PHARMACOLOGY</t>
  </si>
  <si>
    <t>Blood Transfusion</t>
  </si>
  <si>
    <t>Frontiers in Marine Science</t>
  </si>
  <si>
    <t>Annals of Clinical and Translational Neurology</t>
  </si>
  <si>
    <t>GeoHealth</t>
  </si>
  <si>
    <t>Sustainable Production and Consumption</t>
  </si>
  <si>
    <t>CANCER BIOLOGY &amp; THERAPY</t>
  </si>
  <si>
    <t>CLINICAL TOXICOLOGY</t>
  </si>
  <si>
    <t>IEEE TRANSACTIONS ON INSTRUMENTATION AND MEASUREMENT</t>
  </si>
  <si>
    <t>Annals of Physical and Rehabilitation Medicine</t>
  </si>
  <si>
    <t>EUROPEAN JOURNAL OF HUMAN GENETICS</t>
  </si>
  <si>
    <t>INTERNATIONAL GEOLOGY REVIEW</t>
  </si>
  <si>
    <t>JOURNAL OF CANCER RESEARCH AND CLINICAL ONCOLOGY</t>
  </si>
  <si>
    <t>JOURNAL OF CLINICAL CHILD AND ADOLESCENT PSYCHOLOGY</t>
  </si>
  <si>
    <t>Open Forum Infectious Diseases</t>
  </si>
  <si>
    <t>ACCIDENT ANALYSIS AND PREVENTION</t>
  </si>
  <si>
    <t>INFECTIOUS DISEASE CLINICS OF NORTH AMERICA</t>
  </si>
  <si>
    <t>TREE PHYSIOLOGY</t>
  </si>
  <si>
    <t>Journal of Competitiveness</t>
  </si>
  <si>
    <t>RETINA-THE JOURNAL OF RETINAL AND VITREOUS DISEASES</t>
  </si>
  <si>
    <t>Tourism Management Perspectives</t>
  </si>
  <si>
    <t>Food &amp; Nutrition Research</t>
  </si>
  <si>
    <t>LIFE SCIENCES</t>
  </si>
  <si>
    <t>SOCIOLOGY OF EDUCATION</t>
  </si>
  <si>
    <t>ADDICTIVE BEHAVIORS</t>
  </si>
  <si>
    <t>Journal of Hydrology-Regional Studies</t>
  </si>
  <si>
    <t>Big Data</t>
  </si>
  <si>
    <t>Frontiers in Bioengineering and Biotechnology</t>
  </si>
  <si>
    <t>Frontiers in Endocrinology</t>
  </si>
  <si>
    <t>MEAT SCIENCE</t>
  </si>
  <si>
    <t>Ad Hoc Networks</t>
  </si>
  <si>
    <t>INTERNATIONAL JOURNAL OF IMPACT ENGINEERING</t>
  </si>
  <si>
    <t>Neurosurgical Focus</t>
  </si>
  <si>
    <t>CIRP ANNALS-MANUFACTURING TECHNOLOGY</t>
  </si>
  <si>
    <t>MOLECULAR IMMUNOLOGY</t>
  </si>
  <si>
    <t>ANNALS OF THORACIC SURGERY</t>
  </si>
  <si>
    <t>International Journal of Greenhouse Gas Control</t>
  </si>
  <si>
    <t>NUTRITION</t>
  </si>
  <si>
    <t>Nanotechnology Reviews</t>
  </si>
  <si>
    <t>JOURNAL OF GEOPHYSICAL RESEARCH-SOLID EARTH</t>
  </si>
  <si>
    <t>STRUCTURAL EQUATION MODELING-A MULTIDISCIPLINARY JOURNAL</t>
  </si>
  <si>
    <t>ANALYTICAL AND BIOANALYTICAL CHEMISTRY</t>
  </si>
  <si>
    <t>Immune Network</t>
  </si>
  <si>
    <t>IMA Fungus</t>
  </si>
  <si>
    <t>MOLECULAR HUMAN REPRODUCTION</t>
  </si>
  <si>
    <t>PERSPECTIVES ON SEXUAL AND REPRODUCTIVE HEALTH</t>
  </si>
  <si>
    <t>MAGNETIC RESONANCE IN MEDICINE</t>
  </si>
  <si>
    <t>Eating and Weight Disorders-Studies on Anorexia Bulimia and Obesity</t>
  </si>
  <si>
    <t>VIRTUAL REALITY</t>
  </si>
  <si>
    <t>WORK AND STRESS</t>
  </si>
  <si>
    <t>APPLIED MATHEMATICAL MODELLING</t>
  </si>
  <si>
    <t>COMPUTER METHODS AND PROGRAMS IN BIOMEDICINE</t>
  </si>
  <si>
    <t>HUMAN RELATIONS</t>
  </si>
  <si>
    <t>INFORMATION SYSTEMS FRONTIERS</t>
  </si>
  <si>
    <t>MATURITAS</t>
  </si>
  <si>
    <t>PANCREATOLOGY</t>
  </si>
  <si>
    <t>JOURNAL OF GENERAL PHYSIOLOGY</t>
  </si>
  <si>
    <t>COMPUTER PHYSICS COMMUNICATIONS</t>
  </si>
  <si>
    <t>HISTOPATHOLOGY</t>
  </si>
  <si>
    <t>JOURNAL OF INFORMATION TECHNOLOGY</t>
  </si>
  <si>
    <t>JOURNAL OF PROCESS CONTROL</t>
  </si>
  <si>
    <t>JOURNAL OF SLEEP RESEARCH</t>
  </si>
  <si>
    <t>Journal of Flow Chemistry</t>
  </si>
  <si>
    <t>EUROPEAN JOURNAL OF PHARMACEUTICAL SCIENCES</t>
  </si>
  <si>
    <t>SOCIAL SCIENCE &amp; MEDICINE</t>
  </si>
  <si>
    <t>Rheumatology and Therapy</t>
  </si>
  <si>
    <t>Expert Review of Proteomics</t>
  </si>
  <si>
    <t>EUROPEAN UROLOGY SUPPLEMENTS</t>
  </si>
  <si>
    <t>Smart Materials and Structures</t>
  </si>
  <si>
    <t>CATALYSIS COMMUNICATIONS</t>
  </si>
  <si>
    <t>BRITISH JOURNAL OF OPHTHALMOLOGY</t>
  </si>
  <si>
    <t>Human Gene Therapy Clinical Development</t>
  </si>
  <si>
    <t>MOLECULAR AND CELLULAR BIOLOGY</t>
  </si>
  <si>
    <t>Energy for Sustainable Development</t>
  </si>
  <si>
    <t>GPS SOLUTIONS</t>
  </si>
  <si>
    <t>Plant Methods</t>
  </si>
  <si>
    <t>POLICY SCIENCES</t>
  </si>
  <si>
    <t>APPETITE</t>
  </si>
  <si>
    <t>IEEE Robotics and Automation Letters</t>
  </si>
  <si>
    <t>Future Medicinal Chemistry</t>
  </si>
  <si>
    <t>JOURNAL OF SCIENCE AND MEDICINE IN SPORT</t>
  </si>
  <si>
    <t>CELLULAR AND MOLECULAR NEUROBIOLOGY</t>
  </si>
  <si>
    <t>International Journal of Advertising</t>
  </si>
  <si>
    <t>JOURNAL OF BIOCHEMICAL AND MOLECULAR TOXICOLOGY</t>
  </si>
  <si>
    <t>PRODUCTION PLANNING &amp; CONTROL</t>
  </si>
  <si>
    <t>AUTONOMOUS ROBOTS</t>
  </si>
  <si>
    <t>JOURNAL OF TEACHER EDUCATION</t>
  </si>
  <si>
    <t>APPLIED PHYSICS LETTERS</t>
  </si>
  <si>
    <t>CLINICAL CHEMISTRY AND LABORATORY MEDICINE</t>
  </si>
  <si>
    <t>Energy Reports</t>
  </si>
  <si>
    <t>Antimicrobial Resistance and Infection Control</t>
  </si>
  <si>
    <t>BMC GENOMICS</t>
  </si>
  <si>
    <t>MICROCHEMICAL JOURNAL</t>
  </si>
  <si>
    <t>Annual Review of Economics</t>
  </si>
  <si>
    <t>IEEE ROBOTICS &amp; AUTOMATION MAGAZINE</t>
  </si>
  <si>
    <t>PLANT SCIENCE</t>
  </si>
  <si>
    <t>INTERNATIONAL JOURNAL OF ELECTRICAL POWER &amp; ENERGY SYSTEMS</t>
  </si>
  <si>
    <t>JOURNAL OF ENGINEERING TECHNOLOGY</t>
  </si>
  <si>
    <t>JOURNAL OF THE LEARNING SCIENCES</t>
  </si>
  <si>
    <t>Journal of Clinical Sleep Medicine</t>
  </si>
  <si>
    <t>INFORMATION SYSTEMS RESEARCH</t>
  </si>
  <si>
    <t>STATISTICAL SCIENCE</t>
  </si>
  <si>
    <t>Journal of Field Robotics</t>
  </si>
  <si>
    <t>Mindfulness</t>
  </si>
  <si>
    <t>Nanoscale Research Letters</t>
  </si>
  <si>
    <t>3D Printing and Additive Manufacturing</t>
  </si>
  <si>
    <t>COMPUTERS &amp; SECURITY</t>
  </si>
  <si>
    <t>Insights into Imaging</t>
  </si>
  <si>
    <t>SPACE WEATHER-THE INTERNATIONAL JOURNAL OF RESEARCH AND APPLICATIONS</t>
  </si>
  <si>
    <t>CLINICAL GENETICS</t>
  </si>
  <si>
    <t>CURRENT ALLERGY AND ASTHMA REPORTS</t>
  </si>
  <si>
    <t>International Journal of Qualitative Methods</t>
  </si>
  <si>
    <t>MYCOSES</t>
  </si>
  <si>
    <t>PHYSICAL REVIEW B</t>
  </si>
  <si>
    <t>INTERNATIONAL JOURNAL OF HYPERTHERMIA</t>
  </si>
  <si>
    <t>Expert Review of Anticancer Therapy</t>
  </si>
  <si>
    <t>INDUSTRIAL &amp; ENGINEERING CHEMISTRY RESEARCH</t>
  </si>
  <si>
    <t>JOURNAL OF INTERPERSONAL VIOLENCE</t>
  </si>
  <si>
    <t>Social Cognitive and Affective Neuroscience</t>
  </si>
  <si>
    <t>DIGESTIVE AND LIVER DISEASE</t>
  </si>
  <si>
    <t>PHYSICA E-LOW-DIMENSIONAL SYSTEMS &amp; NANOSTRUCTURES</t>
  </si>
  <si>
    <t>TOXICOLOGY LETTERS</t>
  </si>
  <si>
    <t>Journal of Cancer</t>
  </si>
  <si>
    <t>PHARMACOECONOMICS</t>
  </si>
  <si>
    <t>Perspectives in Ecology and Conservation</t>
  </si>
  <si>
    <t>JOURNAL OF MOLECULAR ENDOCRINOLOGY</t>
  </si>
  <si>
    <t>MATERIALS CHARACTERIZATION</t>
  </si>
  <si>
    <t>JOURNAL OF PHARMACOLOGY AND EXPERIMENTAL THERAPEUTICS</t>
  </si>
  <si>
    <t>JOURNAL OF VIRAL HEPATITIS</t>
  </si>
  <si>
    <t>EUROPEAN EATING DISORDERS REVIEW</t>
  </si>
  <si>
    <t>JOURNAL OF GEOPHYSICAL RESEARCH-OCEANS</t>
  </si>
  <si>
    <t>GEOLOGICAL SOCIETY OF AMERICA BULLETIN</t>
  </si>
  <si>
    <t>JOURNAL OF GEOPHYSICAL RESEARCH-EARTH SURFACE</t>
  </si>
  <si>
    <t>Translational Oncology</t>
  </si>
  <si>
    <t>LANGMUIR</t>
  </si>
  <si>
    <t>Smart Structures and Systems</t>
  </si>
  <si>
    <t>HIV MEDICINE</t>
  </si>
  <si>
    <t>CULTURAL ANTHROPOLOGY</t>
  </si>
  <si>
    <t>JOURNAL OF MATERIALS SCIENCE</t>
  </si>
  <si>
    <t>Frontiers of Chemical Science and Engineering</t>
  </si>
  <si>
    <t>BIOMASS &amp; BIOENERGY</t>
  </si>
  <si>
    <t>Journal of Oncology Practice</t>
  </si>
  <si>
    <t>NANOTECHNOLOGY</t>
  </si>
  <si>
    <t>Clinical Lung Cancer</t>
  </si>
  <si>
    <t>United European Gastroenterology Journal</t>
  </si>
  <si>
    <t>YALE JOURNAL OF BIOLOGY AND MEDICINE</t>
  </si>
  <si>
    <t>ENGINEERING STRUCTURES</t>
  </si>
  <si>
    <t>Minerva Urologica E Nefrologica</t>
  </si>
  <si>
    <t>World Journal of Psychiatry</t>
  </si>
  <si>
    <t>JOURNAL OF RURAL STUDIES</t>
  </si>
  <si>
    <t>SEMINARS IN NUCLEAR MEDICINE</t>
  </si>
  <si>
    <t>eNeuro</t>
  </si>
  <si>
    <t>READING RESEARCH QUARTERLY</t>
  </si>
  <si>
    <t>TECTONICS</t>
  </si>
  <si>
    <t>GERONTOLOGY</t>
  </si>
  <si>
    <t>HUMAN COMMUNICATION RESEARCH</t>
  </si>
  <si>
    <t>Seminars in Fetal &amp; Neonatal Medicine</t>
  </si>
  <si>
    <t>NEW JOURNAL OF PHYSICS</t>
  </si>
  <si>
    <t>HEART FAILURE REVIEWS</t>
  </si>
  <si>
    <t>MODERN LANGUAGE JOURNAL</t>
  </si>
  <si>
    <t>CORAL REEFS</t>
  </si>
  <si>
    <t>Climate of the Past</t>
  </si>
  <si>
    <t>JMIR Mental Health</t>
  </si>
  <si>
    <t>Probiotics and Antimicrobial Proteins</t>
  </si>
  <si>
    <t>Bone &amp; Joint Research</t>
  </si>
  <si>
    <t>CLINICAL AND EXPERIMENTAL IMMUNOLOGY</t>
  </si>
  <si>
    <t>Journal of Exposure Science and Environmental Epidemiology</t>
  </si>
  <si>
    <t>Toxins</t>
  </si>
  <si>
    <t>APPLIED MICROBIOLOGY AND BIOTECHNOLOGY</t>
  </si>
  <si>
    <t>INTERNATIONAL JOURNAL FOR PARASITOLOGY</t>
  </si>
  <si>
    <t>INTERNATIONAL JOURNAL OF ENTREPRENEURIAL BEHAVIOR &amp; RESEARCH</t>
  </si>
  <si>
    <t>MEDICAL CLINICS OF NORTH AMERICA</t>
  </si>
  <si>
    <t>International Journal of Sports Physiology and Performance</t>
  </si>
  <si>
    <t>Atmospheric Pollution Research</t>
  </si>
  <si>
    <t>Finance Research Letters</t>
  </si>
  <si>
    <t>JMIR Serious Games</t>
  </si>
  <si>
    <t>JOURNAL OF BIOMEDICAL INFORMATICS</t>
  </si>
  <si>
    <t>INVESTIGATIONAL NEW DRUGS</t>
  </si>
  <si>
    <t>JOURNAL OF BIOMEDICAL MATERIALS RESEARCH PART A</t>
  </si>
  <si>
    <t>Orphanet Journal of Rare Diseases</t>
  </si>
  <si>
    <t>COMMON MARKET LAW REVIEW</t>
  </si>
  <si>
    <t>Catalysts</t>
  </si>
  <si>
    <t>Therapeutic Advances in Gastroenterology</t>
  </si>
  <si>
    <t>AICHE JOURNAL</t>
  </si>
  <si>
    <t>CLINICS IN PERINATOLOGY</t>
  </si>
  <si>
    <t>INTERNATIONAL IMMUNOLOGY</t>
  </si>
  <si>
    <t>Journal of NeuroEngineering and Rehabilitation</t>
  </si>
  <si>
    <t>Journal of Saudi Chemical Society</t>
  </si>
  <si>
    <t>MECHANICS OF ADVANCED MATERIALS AND STRUCTURES</t>
  </si>
  <si>
    <t>Expert Review of Gastroenterology &amp; Hepatology</t>
  </si>
  <si>
    <t>Interface Focus</t>
  </si>
  <si>
    <t>Obesity Facts</t>
  </si>
  <si>
    <t>PHYSICS OF FLUIDS</t>
  </si>
  <si>
    <t>ICARUS</t>
  </si>
  <si>
    <t>Internet Interventions-The Application of Information Technology in Mental and Behavioural Health</t>
  </si>
  <si>
    <t>JOURNAL OF ANALYTICAL TOXICOLOGY</t>
  </si>
  <si>
    <t>ECOLOGICAL ENGINEERING</t>
  </si>
  <si>
    <t>Journal of Service Theory and Practice</t>
  </si>
  <si>
    <t>Biochimica et Biophysica Acta-Gene Regulatory Mechanisms</t>
  </si>
  <si>
    <t>Journal of Proteomics</t>
  </si>
  <si>
    <t>Neurology-Genetics</t>
  </si>
  <si>
    <t>APPLIED GEOGRAPHY</t>
  </si>
  <si>
    <t>Elements</t>
  </si>
  <si>
    <t>World Allergy Organization Journal</t>
  </si>
  <si>
    <t>JOURNAL OF NEURAL TRANSMISSION</t>
  </si>
  <si>
    <t>Current Opinion in Endocrinology Diabetes and Obesity</t>
  </si>
  <si>
    <t>INTERNATIONAL JOURNAL OF ROBUST AND NONLINEAR CONTROL</t>
  </si>
  <si>
    <t>JOURNAL OF BIOTECHNOLOGY</t>
  </si>
  <si>
    <t>JOURNAL OF THE AMERICAN CERAMIC SOCIETY</t>
  </si>
  <si>
    <t>JOURNALS OF GERONTOLOGY SERIES B-PSYCHOLOGICAL SCIENCES AND SOCIAL SCIENCES</t>
  </si>
  <si>
    <t>SCIENCE EDUCATION</t>
  </si>
  <si>
    <t>WORLD BANK RESEARCH OBSERVER</t>
  </si>
  <si>
    <t>Structural Control &amp; Health Monitoring</t>
  </si>
  <si>
    <t>JOURNAL OF ANALYTICAL ATOMIC SPECTROMETRY</t>
  </si>
  <si>
    <t>Accounting Auditing &amp; Accountability Journal</t>
  </si>
  <si>
    <t>BMC PLANT BIOLOGY</t>
  </si>
  <si>
    <t>MOLECULAR PHYLOGENETICS AND EVOLUTION</t>
  </si>
  <si>
    <t>Tissue Engineering Part A</t>
  </si>
  <si>
    <t>SEMINARS IN NEPHROLOGY</t>
  </si>
  <si>
    <t>JOURNAL OF MICROBIOLOGY IMMUNOLOGY AND INFECTION</t>
  </si>
  <si>
    <t>EUROPEAN JOURNAL OF PAIN</t>
  </si>
  <si>
    <t>Experimental Hematology &amp; Oncology</t>
  </si>
  <si>
    <t>AMERICAN JOURNAL OF PATHOLOGY</t>
  </si>
  <si>
    <t>Cancer Medicine</t>
  </si>
  <si>
    <t>Journal of Pathology Clinical Research</t>
  </si>
  <si>
    <t>IEEE TRANSACTIONS ON INDUSTRY APPLICATIONS</t>
  </si>
  <si>
    <t>JOURNAL OF INVESTIGATIONAL ALLERGOLOGY AND CLINICAL IMMUNOLOGY</t>
  </si>
  <si>
    <t>Progress in Physical Geography-Earth and Environment</t>
  </si>
  <si>
    <t>Journal of Neurodevelopmental Disorders</t>
  </si>
  <si>
    <t>EUROPEAN JOURNAL OF CARDIO-THORACIC SURGERY</t>
  </si>
  <si>
    <t>AMERICAN JOURNAL OF PHYSIOLOGY-CELL PHYSIOLOGY</t>
  </si>
  <si>
    <t>JOURNAL OF MACHINE LEARNING RESEARCH</t>
  </si>
  <si>
    <t>JOURNAL OF NEPHROLOGY</t>
  </si>
  <si>
    <t>Educational Researcher</t>
  </si>
  <si>
    <t>INTERNATIONAL JOURNAL OF FOOD SCIENCES AND NUTRITION</t>
  </si>
  <si>
    <t>EUROPEAN JOURNAL OF CLINICAL INVESTIGATION</t>
  </si>
  <si>
    <t>Expert Review of Clinical Pharmacology</t>
  </si>
  <si>
    <t>Regional Environmental Change</t>
  </si>
  <si>
    <t>Biogeosciences</t>
  </si>
  <si>
    <t>International Journal of Mechanics and Materials in Design</t>
  </si>
  <si>
    <t>European Journal of Psychotraumatology</t>
  </si>
  <si>
    <t>INTERNATIONAL JOURNAL OF THERMAL SCIENCES</t>
  </si>
  <si>
    <t>BIOCHEMICAL ENGINEERING JOURNAL</t>
  </si>
  <si>
    <t>BioImpacts</t>
  </si>
  <si>
    <t>JAIDS-JOURNAL OF ACQUIRED IMMUNE DEFICIENCY SYNDROMES</t>
  </si>
  <si>
    <t>EUROPEAN JOURNAL OF INTERNATIONAL RELATIONS</t>
  </si>
  <si>
    <t>Cancer Prevention Research</t>
  </si>
  <si>
    <t>PHARMACOTHERAPY</t>
  </si>
  <si>
    <t>APPLIED MATHEMATICS AND COMPUTATION</t>
  </si>
  <si>
    <t>ENVIRONMENTAL GEOCHEMISTRY AND HEALTH</t>
  </si>
  <si>
    <t>International Entrepreneurship and Management Journal</t>
  </si>
  <si>
    <t>Journal of Applied Research in Memory and Cognition</t>
  </si>
  <si>
    <t>QUARTERLY JOURNAL OF THE ROYAL METEOROLOGICAL SOCIETY</t>
  </si>
  <si>
    <t>Biomolecules &amp; Therapeutics</t>
  </si>
  <si>
    <t>Expert Opinion on Drug Metabolism &amp; Toxicology</t>
  </si>
  <si>
    <t>INVESTIGATIVE OPHTHALMOLOGY &amp; VISUAL SCIENCE</t>
  </si>
  <si>
    <t>AMERICAN JOURNAL OF PHYSIOLOGY-ENDOCRINOLOGY AND METABOLISM</t>
  </si>
  <si>
    <t>CLINICAL CHILD AND FAMILY PSYCHOLOGY REVIEW</t>
  </si>
  <si>
    <t>IEEE Transactions on Control of Network Systems</t>
  </si>
  <si>
    <t>PANMINERVA MEDICA</t>
  </si>
  <si>
    <t>BIOCHIMICA ET BIOPHYSICA ACTA-BIOENERGETICS</t>
  </si>
  <si>
    <t>Journal of Water Process Engineering</t>
  </si>
  <si>
    <t>Human Cell</t>
  </si>
  <si>
    <t>Therapeutic Advances in Drug Safety</t>
  </si>
  <si>
    <t>Genome Biology and Evolution</t>
  </si>
  <si>
    <t>INTERNATIONAL JOURNAL OF REFRIGERATION-REVUE INTERNATIONALE DU FROID</t>
  </si>
  <si>
    <t>JOURNAL OF SMALL BUSINESS MANAGEMENT</t>
  </si>
  <si>
    <t>NDT &amp; E INTERNATIONAL</t>
  </si>
  <si>
    <t>COMPUTATIONAL MECHANICS</t>
  </si>
  <si>
    <t>Cluster Computing-The Journal of Networks Software Tools and Applications</t>
  </si>
  <si>
    <t>Journal of Building Performance Simulation</t>
  </si>
  <si>
    <t>Therapeutic Advances in Hematology</t>
  </si>
  <si>
    <t>CELLULAR &amp; MOLECULAR BIOLOGY LETTERS</t>
  </si>
  <si>
    <t>JOURNAL OF PETROLOGY</t>
  </si>
  <si>
    <t>Environmental Science-Water Research &amp; Technology</t>
  </si>
  <si>
    <t>JOURNAL OF ENVIRONMENTAL ECONOMICS AND MANAGEMENT</t>
  </si>
  <si>
    <t>ENZYME AND MICROBIAL TECHNOLOGY</t>
  </si>
  <si>
    <t>Integrating Materials and Manufacturing Innovation</t>
  </si>
  <si>
    <t>BUSINESS HORIZONS</t>
  </si>
  <si>
    <t>EXPERIMENTAL THERMAL AND FLUID SCIENCE</t>
  </si>
  <si>
    <t>GENES CHROMOSOMES &amp; CANCER</t>
  </si>
  <si>
    <t>GM Crops &amp; Food-Biotechnology in Agriculture and the Food Chain</t>
  </si>
  <si>
    <t>CHROMOSOMA</t>
  </si>
  <si>
    <t>DRUG SAFETY</t>
  </si>
  <si>
    <t>JOURNAL OF PHYSICS AND CHEMISTRY OF SOLIDS</t>
  </si>
  <si>
    <t>EVOLUTIONARY ANTHROPOLOGY</t>
  </si>
  <si>
    <t>Reaction Chemistry &amp; Engineering</t>
  </si>
  <si>
    <t>Integrated Environmental Assessment and Management</t>
  </si>
  <si>
    <t>American Economic Journal-Macroeconomics</t>
  </si>
  <si>
    <t>OXFORD REVIEW OF ECONOMIC POLICY</t>
  </si>
  <si>
    <t>JOURNAL OF GASTROENTEROLOGY AND HEPATOLOGY</t>
  </si>
  <si>
    <t>Cancer Biomarkers</t>
  </si>
  <si>
    <t>HEREDITY</t>
  </si>
  <si>
    <t>JOURNAL OF CARDIAC FAILURE</t>
  </si>
  <si>
    <t>MONTHLY WEATHER REVIEW</t>
  </si>
  <si>
    <t>COMPUTERS IN BIOLOGY AND MEDICINE</t>
  </si>
  <si>
    <t>OCEANOGRAPHY</t>
  </si>
  <si>
    <t>CELLULAR MICROBIOLOGY</t>
  </si>
  <si>
    <t>PHYSICAL CHEMISTRY CHEMICAL PHYSICS</t>
  </si>
  <si>
    <t>JOURNAL OF SOUND AND VIBRATION</t>
  </si>
  <si>
    <t>Journal of Biological Engineering</t>
  </si>
  <si>
    <t>Pediatric Obesity</t>
  </si>
  <si>
    <t>Sustainable Energy Technologies and Assessments</t>
  </si>
  <si>
    <t>ENGINEERING FRACTURE MECHANICS</t>
  </si>
  <si>
    <t>Polymers</t>
  </si>
  <si>
    <t>Journal of Optical Communications and Networking</t>
  </si>
  <si>
    <t>COMPUTERS &amp; OPERATIONS RESEARCH</t>
  </si>
  <si>
    <t>CALCIFIED TISSUE INTERNATIONAL</t>
  </si>
  <si>
    <t>JOURNAL OF QUANTITATIVE CRIMINOLOGY</t>
  </si>
  <si>
    <t>BIOCHIMICA ET BIOPHYSICA ACTA-GENERAL SUBJECTS</t>
  </si>
  <si>
    <t>SCIENCE AND TECHNOLOGY OF WELDING AND JOINING</t>
  </si>
  <si>
    <t>ENERGY &amp; FUELS</t>
  </si>
  <si>
    <t>Frontiers of Medicine</t>
  </si>
  <si>
    <t>Personality Disorders-Theory Research and Treatment</t>
  </si>
  <si>
    <t>IEEE COMMUNICATIONS LETTERS</t>
  </si>
  <si>
    <t>IEEE TRANSACTIONS ON BROADCASTING</t>
  </si>
  <si>
    <t>ACS Earth and Space Chemistry</t>
  </si>
  <si>
    <t>ACTA DIABETOLOGICA</t>
  </si>
  <si>
    <t>HISTOCHEMISTRY AND CELL BIOLOGY</t>
  </si>
  <si>
    <t>MOLECULAR MICROBIOLOGY</t>
  </si>
  <si>
    <t>ONCOLOGY REPORTS</t>
  </si>
  <si>
    <t>MACROMOLECULAR BIOSCIENCE</t>
  </si>
  <si>
    <t>Journal of Hospitality and Tourism Management</t>
  </si>
  <si>
    <t>EARTHQUAKE ENGINEERING &amp; STRUCTURAL DYNAMICS</t>
  </si>
  <si>
    <t>MICROSCOPY AND MICROANALYSIS</t>
  </si>
  <si>
    <t>BIOCHIMIE</t>
  </si>
  <si>
    <t>CHROMOSOME RESEARCH</t>
  </si>
  <si>
    <t>IEEE TRANSACTIONS ON MICROWAVE THEORY AND TECHNIQUES</t>
  </si>
  <si>
    <t>Strategic Organization</t>
  </si>
  <si>
    <t>OBESITY SURGERY</t>
  </si>
  <si>
    <t>ORGANIC &amp; BIOMOLECULAR CHEMISTRY</t>
  </si>
  <si>
    <t>AMERICAN JOURNAL OF NEPHROLOGY</t>
  </si>
  <si>
    <t>BIOCHIMICA ET BIOPHYSICA ACTA-BIOMEMBRANES</t>
  </si>
  <si>
    <t>Journal of Computational Design and Engineering</t>
  </si>
  <si>
    <t>LANGUAGE LEARNING</t>
  </si>
  <si>
    <t>MATERIALS CHEMISTRY AND PHYSICS</t>
  </si>
  <si>
    <t>INTERNATIONAL JOURNAL OF REFRACTORY METALS &amp; HARD MATERIALS</t>
  </si>
  <si>
    <t>Journal of Geophysical Research-Biogeosciences</t>
  </si>
  <si>
    <t>JOURNAL OF VASCULAR SURGERY</t>
  </si>
  <si>
    <t>SEDIMENTOLOGY</t>
  </si>
  <si>
    <t>Energy Technology</t>
  </si>
  <si>
    <t>HIPPOCAMPUS</t>
  </si>
  <si>
    <t>HPB</t>
  </si>
  <si>
    <t>Crystallography Reviews</t>
  </si>
  <si>
    <t>GEOTEXTILES AND GEOMEMBRANES</t>
  </si>
  <si>
    <t>IEEE-ACM Transactions on Audio Speech and Language Processing</t>
  </si>
  <si>
    <t>INTERMETALLICS</t>
  </si>
  <si>
    <t>GENES BRAIN AND BEHAVIOR</t>
  </si>
  <si>
    <t>JOURNAL OF ENDOCRINOLOGICAL INVESTIGATION</t>
  </si>
  <si>
    <t>Clinical Implant Dentistry and Related Research</t>
  </si>
  <si>
    <t>Journal of Geriatric Physical Therapy</t>
  </si>
  <si>
    <t>SEXUALLY TRANSMITTED INFECTIONS</t>
  </si>
  <si>
    <t>Crop Journal</t>
  </si>
  <si>
    <t>AMERICAN JOURNAL OF GERIATRIC PSYCHIATRY</t>
  </si>
  <si>
    <t>ARCHIVES OF BIOCHEMISTRY AND BIOPHYSICS</t>
  </si>
  <si>
    <t>Brain Imaging and Behavior</t>
  </si>
  <si>
    <t>Anthropocene</t>
  </si>
  <si>
    <t>LITHOS</t>
  </si>
  <si>
    <t>PLANTA</t>
  </si>
  <si>
    <t>Clinical Kidney Journal</t>
  </si>
  <si>
    <t>Journal of the European Economic Association</t>
  </si>
  <si>
    <t>AMERICAN JOURNAL OF MEDICAL GENETICS PART B-NEUROPSYCHIATRIC GENETICS</t>
  </si>
  <si>
    <t>DEVELOPMENT AND PSYCHOPATHOLOGY</t>
  </si>
  <si>
    <t>Journal of Manufacturing Technology Management</t>
  </si>
  <si>
    <t>LANDSCAPE ECOLOGY</t>
  </si>
  <si>
    <t>ChemNanoMat</t>
  </si>
  <si>
    <t>TRANSPORTATION SCIENCE</t>
  </si>
  <si>
    <t>EXPERIMENTAL CELL RESEARCH</t>
  </si>
  <si>
    <t>Expert Opinion On Drug Safety</t>
  </si>
  <si>
    <t>Transport Policy</t>
  </si>
  <si>
    <t>ACS Combinatorial Science</t>
  </si>
  <si>
    <t>AMERICAN JOURNAL OF NEURORADIOLOGY</t>
  </si>
  <si>
    <t>Journal of Trauma and Acute Care Surgery</t>
  </si>
  <si>
    <t>CLINICAL ENDOCRINOLOGY</t>
  </si>
  <si>
    <t>JOURNAL OF DRUG TARGETING</t>
  </si>
  <si>
    <t>Molecular Diagnosis &amp; Therapy</t>
  </si>
  <si>
    <t>NPJ Microgravity</t>
  </si>
  <si>
    <t>ARCHAEA-AN INTERNATIONAL MICROBIOLOGICAL JOURNAL</t>
  </si>
  <si>
    <t>Journal of Building Engineering</t>
  </si>
  <si>
    <t>MUTAGENESIS</t>
  </si>
  <si>
    <t>European Thyroid Journal</t>
  </si>
  <si>
    <t>PLATELETS</t>
  </si>
  <si>
    <t>STRUCTURAL AND MULTIDISCIPLINARY OPTIMIZATION</t>
  </si>
  <si>
    <t>EXPERIMENTAL GERONTOLOGY</t>
  </si>
  <si>
    <t>JOURNAL OF GENERAL VIROLOGY</t>
  </si>
  <si>
    <t>American Journal of Translational Research</t>
  </si>
  <si>
    <t>Comunicar</t>
  </si>
  <si>
    <t>Journal of Research on Educational Effectiveness</t>
  </si>
  <si>
    <t>Regulation &amp; Governance</t>
  </si>
  <si>
    <t>IEEE Transactions on Human-Machine Systems</t>
  </si>
  <si>
    <t>Kidney International Reports</t>
  </si>
  <si>
    <t>CTS-Clinical and Translational Science</t>
  </si>
  <si>
    <t>Journal of the Mechanical Behavior of Biomedical Materials</t>
  </si>
  <si>
    <t>SPE JOURNAL</t>
  </si>
  <si>
    <t>BRAIN RESEARCH BULLETIN</t>
  </si>
  <si>
    <t>Beneficial Microbes</t>
  </si>
  <si>
    <t>COMPUTERS &amp; MATHEMATICS WITH APPLICATIONS</t>
  </si>
  <si>
    <t>HEALTH TECHNOLOGY ASSESSMENT</t>
  </si>
  <si>
    <t>OIKOS</t>
  </si>
  <si>
    <t>STANFORD LAW REVIEW</t>
  </si>
  <si>
    <t>International Journal of Transgenderism</t>
  </si>
  <si>
    <t>CLINICAL IMMUNOLOGY</t>
  </si>
  <si>
    <t>EXPERIMENTAL DERMATOLOGY</t>
  </si>
  <si>
    <t>Advances in Clinical Chemistry</t>
  </si>
  <si>
    <t>Frontiers in Physiology</t>
  </si>
  <si>
    <t>JOURNAL OF NUCLEAR CARDIOLOGY</t>
  </si>
  <si>
    <t>Frontiers in Nutrition</t>
  </si>
  <si>
    <t>Movement Ecology</t>
  </si>
  <si>
    <t>MEASUREMENT</t>
  </si>
  <si>
    <t>IEEE Intelligent Transportation Systems Magazine</t>
  </si>
  <si>
    <t>ACTA OPHTHALMOLOGICA</t>
  </si>
  <si>
    <t>CHEMICAL GEOLOGY</t>
  </si>
  <si>
    <t>Nutrition Journal</t>
  </si>
  <si>
    <t>Health Reports</t>
  </si>
  <si>
    <t>REVIEWS IN THE NEUROSCIENCES</t>
  </si>
  <si>
    <t>International Journal of Surgery</t>
  </si>
  <si>
    <t>VETERINARY RESEARCH</t>
  </si>
  <si>
    <t>CNS SPECTRUMS</t>
  </si>
  <si>
    <t>Environmental Technology &amp; Innovation</t>
  </si>
  <si>
    <t>Food and Bioprocess Technology</t>
  </si>
  <si>
    <t>JOURNAL OF LABOR ECONOMICS</t>
  </si>
  <si>
    <t>MICROBIAL ECOLOGY</t>
  </si>
  <si>
    <t>SURGERY</t>
  </si>
  <si>
    <t>JOURNAL OF FLUID MECHANICS</t>
  </si>
  <si>
    <t>MICHIGAN LAW REVIEW</t>
  </si>
  <si>
    <t>INTERNATIONAL JOURNAL OF RESEARCH IN MARKETING</t>
  </si>
  <si>
    <t>JOURNAL OF GEOCHEMICAL EXPLORATION</t>
  </si>
  <si>
    <t>Travel Behaviour and Society</t>
  </si>
  <si>
    <t>Human Genomics</t>
  </si>
  <si>
    <t>Industry and Innovation</t>
  </si>
  <si>
    <t>PSYCHIATRY AND CLINICAL NEUROSCIENCES</t>
  </si>
  <si>
    <t>CHEMICAL ENGINEERING RESEARCH &amp; DESIGN</t>
  </si>
  <si>
    <t>JOURNAL OF RHEUMATOLOGY</t>
  </si>
  <si>
    <t>TOXICOLOGY AND APPLIED PHARMACOLOGY</t>
  </si>
  <si>
    <t>Epilepsy Currents</t>
  </si>
  <si>
    <t>Advances in Applied Microbiology</t>
  </si>
  <si>
    <t>Artificial Cells Nanomedicine and Biotechnology</t>
  </si>
  <si>
    <t>IET Control Theory and Applications</t>
  </si>
  <si>
    <t>Soil</t>
  </si>
  <si>
    <t>JOURNAL OF EPIDEMIOLOGY AND COMMUNITY HEALTH</t>
  </si>
  <si>
    <t>CELL TRANSPLANTATION</t>
  </si>
  <si>
    <t>Current Treatment Options in Neurology</t>
  </si>
  <si>
    <t>IEEE TRANSACTIONS ON NEURAL SYSTEMS AND REHABILITATION ENGINEERING</t>
  </si>
  <si>
    <t>DNA REPAIR</t>
  </si>
  <si>
    <t>HYDROMETALLURGY</t>
  </si>
  <si>
    <t>OncoTargets and Therapy</t>
  </si>
  <si>
    <t>Physical Review Materials</t>
  </si>
  <si>
    <t>Sport Management Review</t>
  </si>
  <si>
    <t>CURRENT OPINION IN ONCOLOGY</t>
  </si>
  <si>
    <t>Molecular BioSystems</t>
  </si>
  <si>
    <t>SOCIAL PSYCHIATRY AND PSYCHIATRIC EPIDEMIOLOGY</t>
  </si>
  <si>
    <t>BRITISH JOURNAL OF NUTRITION</t>
  </si>
  <si>
    <t>British Accounting Review</t>
  </si>
  <si>
    <t>COMMENTS ON INORGANIC CHEMISTRY</t>
  </si>
  <si>
    <t>European Review of Social Psychology</t>
  </si>
  <si>
    <t>Geomatics Natural Hazards &amp; Risk</t>
  </si>
  <si>
    <t>JOURNAL OF DAIRY SCIENCE</t>
  </si>
  <si>
    <t>Journal of Mixed Methods Research</t>
  </si>
  <si>
    <t>ORGANIZATION &amp; ENVIRONMENT</t>
  </si>
  <si>
    <t>REACTIVE &amp; FUNCTIONAL POLYMERS</t>
  </si>
  <si>
    <t>Brain Sciences</t>
  </si>
  <si>
    <t>Waves in Random and Complex Media</t>
  </si>
  <si>
    <t>INDUSTRIAL MANAGEMENT &amp; DATA SYSTEMS</t>
  </si>
  <si>
    <t>Population Health Metrics</t>
  </si>
  <si>
    <t>TRANSFUSION MEDICINE REVIEWS</t>
  </si>
  <si>
    <t>Journal of Immunology Research</t>
  </si>
  <si>
    <t>APPLIED INTELLIGENCE</t>
  </si>
  <si>
    <t>International Journal of Logistics Management</t>
  </si>
  <si>
    <t>ANNALS OF BIOMEDICAL ENGINEERING</t>
  </si>
  <si>
    <t>LEARNING AND INSTRUCTION</t>
  </si>
  <si>
    <t>Molecular Systems Design &amp; Engineering</t>
  </si>
  <si>
    <t>BIOLOGY OF REPRODUCTION</t>
  </si>
  <si>
    <t>RESPIRATION</t>
  </si>
  <si>
    <t>CLINICAL AND EXPERIMENTAL RHEUMATOLOGY</t>
  </si>
  <si>
    <t>IEEE TRANSACTIONS ON CIRCUITS AND SYSTEMS I-REGULAR PAPERS</t>
  </si>
  <si>
    <t>JOURNAL OF PHYSICAL OCEANOGRAPHY</t>
  </si>
  <si>
    <t>ANNALEN DER PHYSIK</t>
  </si>
  <si>
    <t>European Research on Management and Business Economics</t>
  </si>
  <si>
    <t>MEDICAL PHYSICS</t>
  </si>
  <si>
    <t>IEEE-ACM TRANSACTIONS ON NETWORKING</t>
  </si>
  <si>
    <t>DIABETES-METABOLISM RESEARCH AND REVIEWS</t>
  </si>
  <si>
    <t>SKIN PHARMACOLOGY AND PHYSIOLOGY</t>
  </si>
  <si>
    <t>CANADIAN JOURNAL OF PSYCHIATRY-REVUE CANADIENNE DE PSYCHIATRIE</t>
  </si>
  <si>
    <t>PALEOCEANOGRAPHY</t>
  </si>
  <si>
    <t>INFORMATICA</t>
  </si>
  <si>
    <t>Journal of Cardiovascular Translational Research</t>
  </si>
  <si>
    <t>MECHANISM AND MACHINE THEORY</t>
  </si>
  <si>
    <t>R Journal</t>
  </si>
  <si>
    <t>REGIONAL STUDIES</t>
  </si>
  <si>
    <t>NITRIC OXIDE-BIOLOGY AND CHEMISTRY</t>
  </si>
  <si>
    <t>ORGANIC ELECTRONICS</t>
  </si>
  <si>
    <t>ADVANCES IN CHRONIC KIDNEY DISEASE</t>
  </si>
  <si>
    <t>JOURNAL OF PHOTOCHEMISTRY AND PHOTOBIOLOGY A-CHEMISTRY</t>
  </si>
  <si>
    <t>FUZZY SETS AND SYSTEMS</t>
  </si>
  <si>
    <t>MENOPAUSE-THE JOURNAL OF THE NORTH AMERICAN MENOPAUSE SOCIETY</t>
  </si>
  <si>
    <t>BASIN RESEARCH</t>
  </si>
  <si>
    <t>Journal of Gynecologic Oncology</t>
  </si>
  <si>
    <t>Science China-Information Sciences</t>
  </si>
  <si>
    <t>Journal of Clinical Medicine</t>
  </si>
  <si>
    <t>Annals of the American Association of Geographers</t>
  </si>
  <si>
    <t>PLANT MOLECULAR BIOLOGY</t>
  </si>
  <si>
    <t>JOURNAL OF ENVIRONMENTAL PSYCHOLOGY</t>
  </si>
  <si>
    <t>Information and Organization</t>
  </si>
  <si>
    <t>NEUROINFORMATICS</t>
  </si>
  <si>
    <t>PLANT AND SOIL</t>
  </si>
  <si>
    <t>Brain Structure &amp; Function</t>
  </si>
  <si>
    <t>Annals of Translational Medicine</t>
  </si>
  <si>
    <t>Journal of Cancer Survivorship</t>
  </si>
  <si>
    <t>COGNITION</t>
  </si>
  <si>
    <t>Food Engineering Reviews</t>
  </si>
  <si>
    <t>Sustainable Chemistry and Pharmacy</t>
  </si>
  <si>
    <t>CURRENT ANTHROPOLOGY</t>
  </si>
  <si>
    <t>Frontiers in Systems Neuroscience</t>
  </si>
  <si>
    <t>JOURNAL OF MAMMARY GLAND BIOLOGY AND NEOPLASIA</t>
  </si>
  <si>
    <t>Journal of Sexual Medicine</t>
  </si>
  <si>
    <t>ENVIRONMENTAL TOXICOLOGY AND PHARMACOLOGY</t>
  </si>
  <si>
    <t>Frontiers in Neuroanatomy</t>
  </si>
  <si>
    <t>EUROPEAN JOURNAL OF CLINICAL NUTRITION</t>
  </si>
  <si>
    <t>HEALTH &amp; PLACE</t>
  </si>
  <si>
    <t>JOURNAL OF BUSINESS AND PSYCHOLOGY</t>
  </si>
  <si>
    <t>JOURNAL OF ECONOMIC GEOGRAPHY</t>
  </si>
  <si>
    <t>JOURNAL OF PUBLIC ADMINISTRATION RESEARCH AND THEORY</t>
  </si>
  <si>
    <t>EUROPEAN ARCHIVES OF PSYCHIATRY AND CLINICAL NEUROSCIENCE</t>
  </si>
  <si>
    <t>Influenza and Other Respiratory Viruses</t>
  </si>
  <si>
    <t>NEW JOURNAL OF CHEMISTRY</t>
  </si>
  <si>
    <t>Amyotrophic Lateral Sclerosis and Frontotemporal Degeneration</t>
  </si>
  <si>
    <t>Current Pollution Reports</t>
  </si>
  <si>
    <t>GERONTOLOGIST</t>
  </si>
  <si>
    <t>Green Chemistry Letters and Reviews</t>
  </si>
  <si>
    <t>SYNTHETIC METALS</t>
  </si>
  <si>
    <t>Current Molecular Pharmacology</t>
  </si>
  <si>
    <t>Cancer Genomics &amp; Proteomics</t>
  </si>
  <si>
    <t>JOURNAL OF LUMINESCENCE</t>
  </si>
  <si>
    <t>Journal of Diabetes</t>
  </si>
  <si>
    <t>PROSTATE</t>
  </si>
  <si>
    <t>IMMUNOLOGY LETTERS</t>
  </si>
  <si>
    <t>ACM Transactions on Multimedia Computing Communications and Applications</t>
  </si>
  <si>
    <t>DEVELOPMENTAL DYNAMICS</t>
  </si>
  <si>
    <t>GEOCHEMISTRY GEOPHYSICS GEOSYSTEMS</t>
  </si>
  <si>
    <t>PHILOSOPHICAL TRANSACTIONS OF THE ROYAL SOCIETY A-MATHEMATICAL PHYSICAL AND ENGINEERING SCIENCES</t>
  </si>
  <si>
    <t>POLYMER TESTING</t>
  </si>
  <si>
    <t>SENSORS</t>
  </si>
  <si>
    <t>Gut Pathogens</t>
  </si>
  <si>
    <t>NEUROTOXICOLOGY AND TERATOLOGY</t>
  </si>
  <si>
    <t>BIOINORGANIC CHEMISTRY AND APPLICATIONS</t>
  </si>
  <si>
    <t>ENVIRONMENT AND URBANIZATION</t>
  </si>
  <si>
    <t>JOURNAL OF HOSPITAL INFECTION</t>
  </si>
  <si>
    <t>Toxics</t>
  </si>
  <si>
    <t>BIOLOGICAL CHEMISTRY</t>
  </si>
  <si>
    <t>Journal of Intelligent Transportation Systems</t>
  </si>
  <si>
    <t>Biology of Sex Differences</t>
  </si>
  <si>
    <t>JOURNAL OF NEURO-ONCOLOGY</t>
  </si>
  <si>
    <t>MOLECULES</t>
  </si>
  <si>
    <t>POLITICAL PSYCHOLOGY</t>
  </si>
  <si>
    <t>CURRENT PROBLEMS IN CANCER</t>
  </si>
  <si>
    <t>Pharmacogenomics &amp; Personalized Medicine</t>
  </si>
  <si>
    <t>EUROPEAN JOURNAL OF PHARMACOLOGY</t>
  </si>
  <si>
    <t>Journal of Anthropological Sciences</t>
  </si>
  <si>
    <t>Transplantation Reviews</t>
  </si>
  <si>
    <t>GEORGETOWN LAW JOURNAL</t>
  </si>
  <si>
    <t>Frontiers in Genetics</t>
  </si>
  <si>
    <t>JOURNAL OF GENE MEDICINE</t>
  </si>
  <si>
    <t>Endocrinology and Metabolism</t>
  </si>
  <si>
    <t>HYDROLOGICAL PROCESSES</t>
  </si>
  <si>
    <t>EXCEPTIONAL CHILDREN</t>
  </si>
  <si>
    <t>JOURNAL OF THE AMERICAN SOCIETY FOR MASS SPECTROMETRY</t>
  </si>
  <si>
    <t>PATTERN RECOGNITION LETTERS</t>
  </si>
  <si>
    <t>SCANDINAVIAN JOURNAL OF MEDICINE &amp; SCIENCE IN SPORTS</t>
  </si>
  <si>
    <t>JOURNAL OF EXPERIMENTAL SOCIAL PSYCHOLOGY</t>
  </si>
  <si>
    <t>PROTEOMICS</t>
  </si>
  <si>
    <t>Pain Physician</t>
  </si>
  <si>
    <t>BEHAVIOR ANALYST</t>
  </si>
  <si>
    <t>Lithosphere</t>
  </si>
  <si>
    <t>World Journal of Diabetes</t>
  </si>
  <si>
    <t>Current Opinion in Allergy and Clinical Immunology</t>
  </si>
  <si>
    <t>JOURNAL OF BIOLOGICAL INORGANIC CHEMISTRY</t>
  </si>
  <si>
    <t>Clinical Colorectal Cancer</t>
  </si>
  <si>
    <t>JOURNAL OF TRACE ELEMENTS IN MEDICINE AND BIOLOGY</t>
  </si>
  <si>
    <t>IUBMB LIFE</t>
  </si>
  <si>
    <t>RHEUMATIC DISEASE CLINICS OF NORTH AMERICA</t>
  </si>
  <si>
    <t>ANNALS OF MEDICINE</t>
  </si>
  <si>
    <t>BEHAVIOR THERAPY</t>
  </si>
  <si>
    <t>LGBT Health</t>
  </si>
  <si>
    <t>BMC BIOINFORMATICS</t>
  </si>
  <si>
    <t>JOURNAL OF DENTISTRY</t>
  </si>
  <si>
    <t>PHARMACEUTICAL RESEARCH</t>
  </si>
  <si>
    <t>Science China-Earth Sciences</t>
  </si>
  <si>
    <t>VIROLOGICA SINICA</t>
  </si>
  <si>
    <t>Biosensors-Basel</t>
  </si>
  <si>
    <t>Journal of Numerical Mathematics</t>
  </si>
  <si>
    <t>BRITISH JOURNAL OF PSYCHOLOGY</t>
  </si>
  <si>
    <t>International Journal of Health Geographics</t>
  </si>
  <si>
    <t>Environmental Science-Processes &amp; Impacts</t>
  </si>
  <si>
    <t>INFLAMMOPHARMACOLOGY</t>
  </si>
  <si>
    <t>ENDOCRINE</t>
  </si>
  <si>
    <t>Reproductive Biology and Endocrinology</t>
  </si>
  <si>
    <t>PHYTOPATHOLOGY</t>
  </si>
  <si>
    <t>OPTICS AND LASER TECHNOLOGY</t>
  </si>
  <si>
    <t>AMERICAN JOURNAL OF SOCIOLOGY</t>
  </si>
  <si>
    <t>SPECTROCHIMICA ACTA PART A-MOLECULAR AND BIOMOLECULAR SPECTROSCOPY</t>
  </si>
  <si>
    <t>DRUG METABOLISM AND DISPOSITION</t>
  </si>
  <si>
    <t>SEMINARS IN PERINATOLOGY</t>
  </si>
  <si>
    <t>World Journal of Stem Cells</t>
  </si>
  <si>
    <t>npj Primary Care Respiratory Medicine</t>
  </si>
  <si>
    <t>Mitigation and Adaptation Strategies for Global Change</t>
  </si>
  <si>
    <t>INTERNATIONAL JOURNAL OF CARDIOLOGY</t>
  </si>
  <si>
    <t>European Physical Journal Plus</t>
  </si>
  <si>
    <t>MARINE POLICY</t>
  </si>
  <si>
    <t>ORGANIC GEOCHEMISTRY</t>
  </si>
  <si>
    <t>Patient-Patient Centered Outcomes Research</t>
  </si>
  <si>
    <t>Quantitative Imaging in Medicine and Surgery</t>
  </si>
  <si>
    <t>CURRENT OPINION IN GASTROENTEROLOGY</t>
  </si>
  <si>
    <t>AQUACULTURE</t>
  </si>
  <si>
    <t>EXPERT OPINION ON BIOLOGICAL THERAPY</t>
  </si>
  <si>
    <t>SYSTEMATIC AND APPLIED MICROBIOLOGY</t>
  </si>
  <si>
    <t>NMR IN BIOMEDICINE</t>
  </si>
  <si>
    <t>Engineering Science and Technology-An International Journal-JESTECH</t>
  </si>
  <si>
    <t>NEW TECHNOLOGY WORK AND EMPLOYMENT</t>
  </si>
  <si>
    <t>CURRENT TOPICS IN MEDICINAL CHEMISTRY</t>
  </si>
  <si>
    <t>REPRODUCTIVE BIOMEDICINE ONLINE</t>
  </si>
  <si>
    <t>ADVANCED ENGINEERING MATERIALS</t>
  </si>
  <si>
    <t>Economics of Energy &amp; Environmental Policy</t>
  </si>
  <si>
    <t>RESEARCH IN MICROBIOLOGY</t>
  </si>
  <si>
    <t>WORLD JOURNAL OF UROLOGY</t>
  </si>
  <si>
    <t>Drug Design Development and Therapy</t>
  </si>
  <si>
    <t>PHOTOSYNTHESIS RESEARCH</t>
  </si>
  <si>
    <t>Structural Dynamics-US</t>
  </si>
  <si>
    <t>BIOSYSTEMS ENGINEERING</t>
  </si>
  <si>
    <t>OCEAN MODELLING</t>
  </si>
  <si>
    <t>UNIVERSITY OF CHICAGO LAW REVIEW</t>
  </si>
  <si>
    <t>CLINICAL NEUROPHYSIOLOGY</t>
  </si>
  <si>
    <t>Review of International Organizations</t>
  </si>
  <si>
    <t>INTERNATIONAL JOURNAL OF SOLIDS AND STRUCTURES</t>
  </si>
  <si>
    <t>INFLAMMATION</t>
  </si>
  <si>
    <t>JOURNAL OF INORGANIC BIOCHEMISTRY</t>
  </si>
  <si>
    <t>MEDICAL CARE RESEARCH AND REVIEW</t>
  </si>
  <si>
    <t>ELECTRIC POWER SYSTEMS RESEARCH</t>
  </si>
  <si>
    <t>Nutrition &amp; Metabolism</t>
  </si>
  <si>
    <t>ANIMAL CONSERVATION</t>
  </si>
  <si>
    <t>IEEE INTELLIGENT SYSTEMS</t>
  </si>
  <si>
    <t>MEDICAL CARE</t>
  </si>
  <si>
    <t>JOURNAL OF PHARMACEUTICAL AND BIOMEDICAL ANALYSIS</t>
  </si>
  <si>
    <t>REPRODUCTION</t>
  </si>
  <si>
    <t>MATERIALS LETTERS</t>
  </si>
  <si>
    <t>INTERNATIONAL JOURNAL OF INFECTIOUS DISEASES</t>
  </si>
  <si>
    <t>INFECTION AND IMMUNITY</t>
  </si>
  <si>
    <t>ARCHIVUM IMMUNOLOGIAE ET THERAPIAE EXPERIMENTALIS</t>
  </si>
  <si>
    <t>COMPARATIVE POLITICAL STUDIES</t>
  </si>
  <si>
    <t>Journal of Insects as Food and Feed</t>
  </si>
  <si>
    <t>EDUCATIONAL EVALUATION AND POLICY ANALYSIS</t>
  </si>
  <si>
    <t>Journal of Services Marketing</t>
  </si>
  <si>
    <t>JOURNAL OF THE ATMOSPHERIC SCIENCES</t>
  </si>
  <si>
    <t>CONTROL ENGINEERING PRACTICE</t>
  </si>
  <si>
    <t>FEMS YEAST RESEARCH</t>
  </si>
  <si>
    <t>PLASMA SOURCES SCIENCE &amp; TECHNOLOGY</t>
  </si>
  <si>
    <t>DEVELOPMENTAL AND COMPARATIVE IMMUNOLOGY</t>
  </si>
  <si>
    <t>DNA AND CELL BIOLOGY</t>
  </si>
  <si>
    <t>PSYCHOTHERAPY</t>
  </si>
  <si>
    <t>Spine Journal</t>
  </si>
  <si>
    <t>ICES JOURNAL OF MARINE SCIENCE</t>
  </si>
  <si>
    <t>APPLIED SOIL ECOLOGY</t>
  </si>
  <si>
    <t>Advances in Insect Physiology</t>
  </si>
  <si>
    <t>CHEMICAL RESEARCH IN TOXICOLOGY</t>
  </si>
  <si>
    <t>Mine Water and the Environment</t>
  </si>
  <si>
    <t>BMJ Open Diabetes Research &amp; Care</t>
  </si>
  <si>
    <t>Clinical Neuroradiology</t>
  </si>
  <si>
    <t>JOURNAL OF ENERGY RESOURCES TECHNOLOGY-TRANSACTIONS OF THE ASME</t>
  </si>
  <si>
    <t>MOLECULAR AND CELLULAR NEUROSCIENCE</t>
  </si>
  <si>
    <t>PUBLIC HEALTH NUTRITION</t>
  </si>
  <si>
    <t>Semantic Web</t>
  </si>
  <si>
    <t>Diabetes Therapy</t>
  </si>
  <si>
    <t>Journalism</t>
  </si>
  <si>
    <t>KOREAN JOURNAL OF RADIOLOGY</t>
  </si>
  <si>
    <t>EMOTION</t>
  </si>
  <si>
    <t>IEEE TRANSACTIONS ON RELIABILITY</t>
  </si>
  <si>
    <t>PLACENTA</t>
  </si>
  <si>
    <t>TRANSPLANT INTERNATIONAL</t>
  </si>
  <si>
    <t>Annual Review of Anthropology</t>
  </si>
  <si>
    <t>Biomedical Materials</t>
  </si>
  <si>
    <t>INFLAMMATION RESEARCH</t>
  </si>
  <si>
    <t>Industrial and Organizational Psychology-Perspectives on Science and Practice</t>
  </si>
  <si>
    <t>Emergencias</t>
  </si>
  <si>
    <t>IEEE MICRO</t>
  </si>
  <si>
    <t>Neural Regeneration Research</t>
  </si>
  <si>
    <t>WORK EMPLOYMENT AND SOCIETY</t>
  </si>
  <si>
    <t>FOREST ECOLOGY AND MANAGEMENT</t>
  </si>
  <si>
    <t>Fractional Calculus and Applied Analysis</t>
  </si>
  <si>
    <t>JOURNAL OF EXPERIMENTAL PSYCHOLOGY-GENERAL</t>
  </si>
  <si>
    <t>JOURNAL OF PHYSICS D-APPLIED PHYSICS</t>
  </si>
  <si>
    <t>POLITICAL BEHAVIOR</t>
  </si>
  <si>
    <t>ENDOCRINE PATHOLOGY</t>
  </si>
  <si>
    <t>BMB Reports</t>
  </si>
  <si>
    <t>KNEE SURGERY SPORTS TRAUMATOLOGY ARTHROSCOPY</t>
  </si>
  <si>
    <t>CLINICAL JOURNAL OF SPORT MEDICINE</t>
  </si>
  <si>
    <t>HEPATOLOGY RESEARCH</t>
  </si>
  <si>
    <t>HUMAN FACTORS</t>
  </si>
  <si>
    <t>DERMATOLOGIC CLINICS</t>
  </si>
  <si>
    <t>Mycotoxin Research</t>
  </si>
  <si>
    <t>INTERNATIONAL JOURNAL OF HUMAN-COMPUTER STUDIES</t>
  </si>
  <si>
    <t>Rice Science</t>
  </si>
  <si>
    <t>Mobile DNA</t>
  </si>
  <si>
    <t>Tourism Geographies</t>
  </si>
  <si>
    <t>PFLUGERS ARCHIV-EUROPEAN JOURNAL OF PHYSIOLOGY</t>
  </si>
  <si>
    <t>NEW POLITICAL ECONOMY</t>
  </si>
  <si>
    <t>BASIC AND APPLIED ECOLOGY</t>
  </si>
  <si>
    <t>COMPUTER-AIDED DESIGN</t>
  </si>
  <si>
    <t>EMPIRICAL SOFTWARE ENGINEERING</t>
  </si>
  <si>
    <t>Frontiers in Neural Circuits</t>
  </si>
  <si>
    <t>CHINESE JOURNAL OF POLYMER SCIENCE</t>
  </si>
  <si>
    <t>IEEE Transactions on Signal and Information Processing over Networks</t>
  </si>
  <si>
    <t>ENVIRONMENTAL TOXICOLOGY AND CHEMISTRY</t>
  </si>
  <si>
    <t>Maritime Policy &amp; Management</t>
  </si>
  <si>
    <t>AMERICAN JOURNAL OF SCIENCE</t>
  </si>
  <si>
    <t>BMC CANCER</t>
  </si>
  <si>
    <t>JPAD-Journal of Prevention of Alzheimers Disease</t>
  </si>
  <si>
    <t>SURGICAL ENDOSCOPY AND OTHER INTERVENTIONAL TECHNIQUES</t>
  </si>
  <si>
    <t>ACM Transactions on Computer-Human Interaction</t>
  </si>
  <si>
    <t>AIDS AND BEHAVIOR</t>
  </si>
  <si>
    <t>Adipocyte</t>
  </si>
  <si>
    <t>JOURNAL OF HUMAN NUTRITION AND DIETETICS</t>
  </si>
  <si>
    <t>APPLIED ERGONOMICS</t>
  </si>
  <si>
    <t>AMERICAN JOURNAL OF PHYSIOLOGY-RENAL PHYSIOLOGY</t>
  </si>
  <si>
    <t>CHEMPHYSCHEM</t>
  </si>
  <si>
    <t>VACCINE</t>
  </si>
  <si>
    <t>YEAST</t>
  </si>
  <si>
    <t>JOURNAL OF INTENSIVE CARE MEDICINE</t>
  </si>
  <si>
    <t>MicrobiologyOpen</t>
  </si>
  <si>
    <t>Gut and Liver</t>
  </si>
  <si>
    <t>APPLIED ORGANOMETALLIC CHEMISTRY</t>
  </si>
  <si>
    <t>CONTRIBUTIONS TO MINERALOGY AND PETROLOGY</t>
  </si>
  <si>
    <t>PHYSICAL THERAPY</t>
  </si>
  <si>
    <t>Soft Matter</t>
  </si>
  <si>
    <t>EXPERIMENTAL BIOLOGY AND MEDICINE</t>
  </si>
  <si>
    <t>FOREST POLICY AND ECONOMICS</t>
  </si>
  <si>
    <t>AUSTRALIAN JOURNAL OF GRAPE AND WINE RESEARCH</t>
  </si>
  <si>
    <t>Biomedical Signal Processing and Control</t>
  </si>
  <si>
    <t>Journal of Vascular Surgery-Venous and Lymphatic Disorders</t>
  </si>
  <si>
    <t>RISK ANALYSIS</t>
  </si>
  <si>
    <t>CANCER JOURNAL</t>
  </si>
  <si>
    <t>INTERNATIONAL JOURNAL OF WATER RESOURCES DEVELOPMENT</t>
  </si>
  <si>
    <t>ARCHIVES OF SEXUAL BEHAVIOR</t>
  </si>
  <si>
    <t>ENVIRONMENTAL AND MOLECULAR MUTAGENESIS</t>
  </si>
  <si>
    <t>SEISMOLOGICAL RESEARCH LETTERS</t>
  </si>
  <si>
    <t>Asian Journal of Organic Chemistry</t>
  </si>
  <si>
    <t>Esophagus</t>
  </si>
  <si>
    <t>PSYCHOPHARMACOLOGY</t>
  </si>
  <si>
    <t>CEREBELLUM</t>
  </si>
  <si>
    <t>EAR AND HEARING</t>
  </si>
  <si>
    <t>JOURNAL OF ECONOMIC SURVEYS</t>
  </si>
  <si>
    <t>INTERNATIONAL JOURNAL OF DAMAGE MECHANICS</t>
  </si>
  <si>
    <t>JOURNAL OF NEUROIMMUNOLOGY</t>
  </si>
  <si>
    <t>CYTOMETRY PART A</t>
  </si>
  <si>
    <t>ChemMedChem</t>
  </si>
  <si>
    <t>JOURNAL OF BIOLOGICAL RHYTHMS</t>
  </si>
  <si>
    <t>COMPUTER VISION AND IMAGE UNDERSTANDING</t>
  </si>
  <si>
    <t>JOURNAL OF PSYCHOPHARMACOLOGY</t>
  </si>
  <si>
    <t>JOURNAL OF YOUTH AND ADOLESCENCE</t>
  </si>
  <si>
    <t>REPRODUCTIVE TOXICOLOGY</t>
  </si>
  <si>
    <t>CLINICAL THERAPEUTICS</t>
  </si>
  <si>
    <t>Egyptian Informatics Journal</t>
  </si>
  <si>
    <t>RSC Advances</t>
  </si>
  <si>
    <t>Active Learning in Higher Education</t>
  </si>
  <si>
    <t>ENVIRONMENTAL TOXICOLOGY</t>
  </si>
  <si>
    <t>JOURNAL OF ENDODONTICS</t>
  </si>
  <si>
    <t>CRYSTENGCOMM</t>
  </si>
  <si>
    <t>JOURNAL OF ETHNIC AND MIGRATION STUDIES</t>
  </si>
  <si>
    <t>CSEE Journal of Power and Energy Systems</t>
  </si>
  <si>
    <t>EUROPEAN JOURNAL OF NEUROSCIENCE</t>
  </si>
  <si>
    <t>JOURNAL OF THE NEUROLOGICAL SCIENCES</t>
  </si>
  <si>
    <t>NEUROMUSCULAR DISORDERS</t>
  </si>
  <si>
    <t>CLINICAL ONCOLOGY</t>
  </si>
  <si>
    <t>INTERNATIONAL JOURNAL OF MEDICAL MICROBIOLOGY</t>
  </si>
  <si>
    <t>CANADIAN FAMILY PHYSICIAN</t>
  </si>
  <si>
    <t>Computer Networks</t>
  </si>
  <si>
    <t>Kidney Diseases</t>
  </si>
  <si>
    <t>Diagnostics</t>
  </si>
  <si>
    <t>Chemosensors</t>
  </si>
  <si>
    <t>PRECISION ENGINEERING-JOURNAL OF THE INTERNATIONAL SOCIETIES FOR PRECISION ENGINEERING AND NANOTECHNOLOGY</t>
  </si>
  <si>
    <t>STUDIES IN APPLIED MATHEMATICS</t>
  </si>
  <si>
    <t>HEMATOLOGY-ONCOLOGY CLINICS OF NORTH AMERICA</t>
  </si>
  <si>
    <t>Journal of Minimally Invasive Gynecology</t>
  </si>
  <si>
    <t>SOLID STATE IONICS</t>
  </si>
  <si>
    <t>Cancer Genetics</t>
  </si>
  <si>
    <t>IEEE SIGNAL PROCESSING LETTERS</t>
  </si>
  <si>
    <t>JOURNAL OF COGNITIVE NEUROSCIENCE</t>
  </si>
  <si>
    <t>NEUROTOXICOLOGY</t>
  </si>
  <si>
    <t>JOURNAL OF RARE EARTHS</t>
  </si>
  <si>
    <t>Cancer Control</t>
  </si>
  <si>
    <t>IMAGE AND VISION COMPUTING</t>
  </si>
  <si>
    <t>Journal of Intensive Care</t>
  </si>
  <si>
    <t>PREVENTION SCIENCE</t>
  </si>
  <si>
    <t>JOURNAL OF ENDOVASCULAR THERAPY</t>
  </si>
  <si>
    <t>NATURAL HAZARDS AND EARTH SYSTEM SCIENCES</t>
  </si>
  <si>
    <t>STRESS-THE INTERNATIONAL JOURNAL ON THE BIOLOGY OF STRESS</t>
  </si>
  <si>
    <t>GENDER WORK AND ORGANIZATION</t>
  </si>
  <si>
    <t>JOURNAL OF PLANNING EDUCATION AND RESEARCH</t>
  </si>
  <si>
    <t>JOURNAL OF THE GEOLOGICAL SOCIETY</t>
  </si>
  <si>
    <t>Diabetes &amp; Metabolism Journal</t>
  </si>
  <si>
    <t>IEEE Transactions on Haptics</t>
  </si>
  <si>
    <t>PARTICLE &amp; PARTICLE SYSTEMS CHARACTERIZATION</t>
  </si>
  <si>
    <t>RAPID PROTOTYPING JOURNAL</t>
  </si>
  <si>
    <t>ARCHIVES OF PHYSICAL MEDICINE AND REHABILITATION</t>
  </si>
  <si>
    <t>BIOSTATISTICS</t>
  </si>
  <si>
    <t>GEOFORUM</t>
  </si>
  <si>
    <t>INTERNATIONAL JOURNAL OF MOLECULAR MEDICINE</t>
  </si>
  <si>
    <t>CURRENT OPINION IN HEMATOLOGY</t>
  </si>
  <si>
    <t>International Journal of Digital Earth</t>
  </si>
  <si>
    <t>Current Topics in Microbiology and Immunology</t>
  </si>
  <si>
    <t>Journal of Space Weather and Space Climate</t>
  </si>
  <si>
    <t>RESPIRATORY MEDICINE</t>
  </si>
  <si>
    <t>Therapeutic Advances in Respiratory Disease</t>
  </si>
  <si>
    <t>IEEE ELECTRICAL INSULATION MAGAZINE</t>
  </si>
  <si>
    <t>Membranes</t>
  </si>
  <si>
    <t>NEURAL PLASTICITY</t>
  </si>
  <si>
    <t>BIOCONTROL</t>
  </si>
  <si>
    <t>BIOLOGICAL RESEARCH</t>
  </si>
  <si>
    <t>Emerging Markets Review</t>
  </si>
  <si>
    <t>Global Environmental Politics</t>
  </si>
  <si>
    <t>PeerJ Computer Science</t>
  </si>
  <si>
    <t>Journal of Modern Power Systems and Clean Energy</t>
  </si>
  <si>
    <t>Addiction Science &amp; Clinical Practice</t>
  </si>
  <si>
    <t>Burns &amp; Trauma</t>
  </si>
  <si>
    <t>BIOLOGICAL INVASIONS</t>
  </si>
  <si>
    <t>Applied Physics Express</t>
  </si>
  <si>
    <t>SPECTROCHIMICA ACTA PART B-ATOMIC SPECTROSCOPY</t>
  </si>
  <si>
    <t>MATERIALS SCIENCE IN SEMICONDUCTOR PROCESSING</t>
  </si>
  <si>
    <t>DIABETIC MEDICINE</t>
  </si>
  <si>
    <t>Express Polymer Letters</t>
  </si>
  <si>
    <t>INTERNATIONAL JOURNAL OF MULTIPHASE FLOW</t>
  </si>
  <si>
    <t>JOURNAL OF SUBSTANCE ABUSE TREATMENT</t>
  </si>
  <si>
    <t>STEM CELLS AND DEVELOPMENT</t>
  </si>
  <si>
    <t>ELECTROPHORESIS</t>
  </si>
  <si>
    <t>DEMOGRAPHY</t>
  </si>
  <si>
    <t>International Journal of Educational Technology in Higher Education</t>
  </si>
  <si>
    <t>JOURNAL OF ANXIETY DISORDERS</t>
  </si>
  <si>
    <t>Quaternary Geochronology</t>
  </si>
  <si>
    <t>Journal of Tissue Engineering and Regenerative Medicine</t>
  </si>
  <si>
    <t>BMC Geriatrics</t>
  </si>
  <si>
    <t>CONTEMPORARY PHYSICS</t>
  </si>
  <si>
    <t>JOURNAL OF PAIN AND SYMPTOM MANAGEMENT</t>
  </si>
  <si>
    <t>JOURNAL OF SECOND LANGUAGE WRITING</t>
  </si>
  <si>
    <t>DUKE LAW JOURNAL</t>
  </si>
  <si>
    <t>Ultrasonography</t>
  </si>
  <si>
    <t>BIOORGANIC &amp; MEDICINAL CHEMISTRY</t>
  </si>
  <si>
    <t>IEEE SENSORS JOURNAL</t>
  </si>
  <si>
    <t>HARVARD REVIEW OF PSYCHIATRY</t>
  </si>
  <si>
    <t>JOURNAL OF DERMATOLOGY</t>
  </si>
  <si>
    <t>CLASSICAL AND QUANTUM GRAVITY</t>
  </si>
  <si>
    <t>FUNGAL GENETICS AND BIOLOGY</t>
  </si>
  <si>
    <t>JOURNAL OF STRUCTURAL BIOLOGY</t>
  </si>
  <si>
    <t>MYCORRHIZA</t>
  </si>
  <si>
    <t>POLICY AND POLITICS</t>
  </si>
  <si>
    <t>OCEAN ENGINEERING</t>
  </si>
  <si>
    <t>SOCIOLOGY-THE JOURNAL OF THE BRITISH SOCIOLOGICAL ASSOCIATION</t>
  </si>
  <si>
    <t>EVOLUTION AND HUMAN BEHAVIOR</t>
  </si>
  <si>
    <t>Food Bioscience</t>
  </si>
  <si>
    <t>Infectious Diseases of Poverty</t>
  </si>
  <si>
    <t>SUPERCONDUCTOR SCIENCE &amp; TECHNOLOGY</t>
  </si>
  <si>
    <t>BMC CELL BIOLOGY</t>
  </si>
  <si>
    <t>JOURNAL OF APPLIED MICROBIOLOGY</t>
  </si>
  <si>
    <t>Journal of Bone Oncology</t>
  </si>
  <si>
    <t>Journal of Flood Risk Management</t>
  </si>
  <si>
    <t>Plasma Processes and Polymers</t>
  </si>
  <si>
    <t>Purinergic Signalling</t>
  </si>
  <si>
    <t>ULTRASONICS</t>
  </si>
  <si>
    <t>ACADEMIC EMERGENCY MEDICINE</t>
  </si>
  <si>
    <t>Asia Pacific Journal of Management</t>
  </si>
  <si>
    <t>Food Structure-Netherlands</t>
  </si>
  <si>
    <t>JOURNAL OF DEMOCRACY</t>
  </si>
  <si>
    <t>Optical Materials Express</t>
  </si>
  <si>
    <t>AMINO ACIDS</t>
  </si>
  <si>
    <t>DEVELOPMENTAL PSYCHOLOGY</t>
  </si>
  <si>
    <t>Bioinspiration &amp; Biomimetics</t>
  </si>
  <si>
    <t>Canadian Journal of Diabetes</t>
  </si>
  <si>
    <t>Geoheritage</t>
  </si>
  <si>
    <t>PALAEONTOLOGY</t>
  </si>
  <si>
    <t>JOURNAL OF ASIAN EARTH SCIENCES</t>
  </si>
  <si>
    <t>Journal of Responsible Innovation</t>
  </si>
  <si>
    <t>Annals of Cardiothoracic Surgery</t>
  </si>
  <si>
    <t>BMC EVOLUTIONARY BIOLOGY</t>
  </si>
  <si>
    <t>FUNCTIONAL &amp; INTEGRATIVE GENOMICS</t>
  </si>
  <si>
    <t>JOURNAL OF MEDICAL SYSTEMS</t>
  </si>
  <si>
    <t>FEBS LETTERS</t>
  </si>
  <si>
    <t>JOURNAL OF AGRONOMY AND CROP SCIENCE</t>
  </si>
  <si>
    <t>Materials</t>
  </si>
  <si>
    <t>ENVIRONMENTAL SCIENCE AND POLLUTION RESEARCH</t>
  </si>
  <si>
    <t>HEALTH PSYCHOLOGY</t>
  </si>
  <si>
    <t>NEUROSCIENCE</t>
  </si>
  <si>
    <t>Management Accounting Research</t>
  </si>
  <si>
    <t>IEEE Journal of Photovoltaics</t>
  </si>
  <si>
    <t>PEDIATRIC DIABETES</t>
  </si>
  <si>
    <t>JOURNAL OF PHYSICAL AND CHEMICAL REFERENCE DATA</t>
  </si>
  <si>
    <t>Policy and Society</t>
  </si>
  <si>
    <t>Revista de Psicodidactica</t>
  </si>
  <si>
    <t>SOFT COMPUTING</t>
  </si>
  <si>
    <t>JOURNAL OF EDUCATION POLICY</t>
  </si>
  <si>
    <t>TECTONOPHYSICS</t>
  </si>
  <si>
    <t>Current Alzheimer Research</t>
  </si>
  <si>
    <t>International Journal of Oral Science</t>
  </si>
  <si>
    <t>JOURNAL OF AUTISM AND DEVELOPMENTAL DISORDERS</t>
  </si>
  <si>
    <t>JOURNAL OF QUANTITATIVE SPECTROSCOPY &amp; RADIATIVE TRANSFER</t>
  </si>
  <si>
    <t>MATERIALS AND MANUFACTURING PROCESSES</t>
  </si>
  <si>
    <t>JOURNAL OF APPLIED PHYSIOLOGY</t>
  </si>
  <si>
    <t>MATHEMATICAL MODELS &amp; METHODS IN APPLIED SCIENCES</t>
  </si>
  <si>
    <t>PHYTOCHEMISTRY</t>
  </si>
  <si>
    <t>POLITICAL GEOGRAPHY</t>
  </si>
  <si>
    <t>ARCHIVES OF DISEASE IN CHILDHOOD</t>
  </si>
  <si>
    <t>Bulletin of Engineering Geology and the Environment</t>
  </si>
  <si>
    <t>DEVELOPMENTAL NEUROSCIENCE</t>
  </si>
  <si>
    <t>INFECTION</t>
  </si>
  <si>
    <t>INTERNATIONAL JOURNAL OF HUMAN RESOURCE MANAGEMENT</t>
  </si>
  <si>
    <t>Journal of Environmental Policy &amp; Planning</t>
  </si>
  <si>
    <t>MARINE GEOLOGY</t>
  </si>
  <si>
    <t>AMERICAN JOURNAL OF BOTANY</t>
  </si>
  <si>
    <t>NEUROCHEMICAL RESEARCH</t>
  </si>
  <si>
    <t>SLEEP MEDICINE</t>
  </si>
  <si>
    <t>JOURNAL OF VASCULAR AND INTERVENTIONAL RADIOLOGY</t>
  </si>
  <si>
    <t>Scandinavian Journal of Hospitality and Tourism</t>
  </si>
  <si>
    <t>IEEE TRANSACTIONS ON INFORMATION THEORY</t>
  </si>
  <si>
    <t>ALCOHOLISM-CLINICAL AND EXPERIMENTAL RESEARCH</t>
  </si>
  <si>
    <t>STATISTICS AND COMPUTING</t>
  </si>
  <si>
    <t>IEEE Journal on Emerging and Selected Topics in Circuits and Systems</t>
  </si>
  <si>
    <t>Journal of Biophotonics</t>
  </si>
  <si>
    <t>BMC Medical Research Methodology</t>
  </si>
  <si>
    <t>FATIGUE &amp; FRACTURE OF ENGINEERING MATERIALS &amp; STRUCTURES</t>
  </si>
  <si>
    <t>Journal of Patient Safety</t>
  </si>
  <si>
    <t>MINERVA MEDICA</t>
  </si>
  <si>
    <t>VETERINARY MICROBIOLOGY</t>
  </si>
  <si>
    <t>COGNITIVE PSYCHOLOGY</t>
  </si>
  <si>
    <t>AMERICAN JOURNAL OF AGRICULTURAL ECONOMICS</t>
  </si>
  <si>
    <t>CLINICAL &amp; EXPERIMENTAL METASTASIS</t>
  </si>
  <si>
    <t>High Voltage</t>
  </si>
  <si>
    <t>EUROPEAN JOURNAL OF CELL BIOLOGY</t>
  </si>
  <si>
    <t>ILR Review</t>
  </si>
  <si>
    <t>INTERNATIONAL JOURNAL OF MEDICAL INFORMATICS</t>
  </si>
  <si>
    <t>NEWSLETTERS ON STRATIGRAPHY</t>
  </si>
  <si>
    <t>SCANDINAVIAN JOURNAL OF RHEUMATOLOGY</t>
  </si>
  <si>
    <t>European Review for Medical and Pharmacological Sciences</t>
  </si>
  <si>
    <t>JOURNAL OF GLACIOLOGY</t>
  </si>
  <si>
    <t>BRITISH JOURNAL OF MANAGEMENT</t>
  </si>
  <si>
    <t>Clinical Interventions in Aging</t>
  </si>
  <si>
    <t>ORGANIC PROCESS RESEARCH &amp; DEVELOPMENT</t>
  </si>
  <si>
    <t>Journal of Managed Care &amp; Specialty Pharmacy</t>
  </si>
  <si>
    <t>THEORETICAL AND APPLIED FRACTURE MECHANICS</t>
  </si>
  <si>
    <t>LASERS IN SURGERY AND MEDICINE</t>
  </si>
  <si>
    <t>MARKETING SCIENCE</t>
  </si>
  <si>
    <t>RHINOLOGY</t>
  </si>
  <si>
    <t>IEEE SPECTRUM</t>
  </si>
  <si>
    <t>Pathogens</t>
  </si>
  <si>
    <t>JOURNAL OF APPLIED PHYCOLOGY</t>
  </si>
  <si>
    <t>IEEE-ACM Transactions on Computational Biology and Bioinformatics</t>
  </si>
  <si>
    <t>Advances in Protein Chemistry and Structural Biology</t>
  </si>
  <si>
    <t>IRRIGATION SCIENCE</t>
  </si>
  <si>
    <t>JOURNAL OF EXPERIMENTAL BIOLOGY</t>
  </si>
  <si>
    <t>Journal of Addiction Medicine</t>
  </si>
  <si>
    <t>URBAN GEOGRAPHY</t>
  </si>
  <si>
    <t>AMERICAN ETHNOLOGIST</t>
  </si>
  <si>
    <t>AMERICAN JOURNAL OF ROENTGENOLOGY</t>
  </si>
  <si>
    <t>JOURNAL OF PLANT PHYSIOLOGY</t>
  </si>
  <si>
    <t>BOUNDARY-LAYER METEOROLOGY</t>
  </si>
  <si>
    <t>Comparative Biochemistry and Physiology D-Genomics &amp; Proteomics</t>
  </si>
  <si>
    <t>EXPERIMENTAL EYE RESEARCH</t>
  </si>
  <si>
    <t>JOURNAL OF NEUROSURGERY-SPINE</t>
  </si>
  <si>
    <t>International Journal for Parasitology-Drugs and Drug Resistance</t>
  </si>
  <si>
    <t>HEALTH EXPECTATIONS</t>
  </si>
  <si>
    <t>JOURNAL OF THE FORMOSAN MEDICAL ASSOCIATION</t>
  </si>
  <si>
    <t>Journal of Neurogastroenterology and Motility</t>
  </si>
  <si>
    <t>Polish Archives of Internal Medicine-Polskie Archiwum Medycyny Wewnetrznej</t>
  </si>
  <si>
    <t>PSYCHO-ONCOLOGY</t>
  </si>
  <si>
    <t>IEEE JOURNAL OF OCEANIC ENGINEERING</t>
  </si>
  <si>
    <t>JOURNAL OF BACTERIOLOGY</t>
  </si>
  <si>
    <t>JOURNAL OF CHROMATOGRAPHY B-ANALYTICAL TECHNOLOGIES IN THE BIOMEDICAL AND LIFE SCIENCES</t>
  </si>
  <si>
    <t>ACTA NEUROPSYCHIATRICA</t>
  </si>
  <si>
    <t>Advances in Marine Biology</t>
  </si>
  <si>
    <t>Cognitive Neuroscience</t>
  </si>
  <si>
    <t>EPJ Quantum Technology</t>
  </si>
  <si>
    <t>HARVARD ENVIRONMENTAL LAW REVIEW</t>
  </si>
  <si>
    <t>Hematology-American Society of Hematology Education Program</t>
  </si>
  <si>
    <t>IMMUNOLOGY AND ALLERGY CLINICS OF NORTH AMERICA</t>
  </si>
  <si>
    <t>PROCEEDINGS OF THE JAPAN ACADEMY SERIES B-PHYSICAL AND BIOLOGICAL SCIENCES</t>
  </si>
  <si>
    <t>Review of Managerial Science</t>
  </si>
  <si>
    <t>STUDIES IN HIGHER EDUCATION</t>
  </si>
  <si>
    <t>Therapeutic Advances in Psychopharmacology</t>
  </si>
  <si>
    <t>VISUAL NEUROSCIENCE</t>
  </si>
  <si>
    <t>JOURNAL OF APPLIED TOXICOLOGY</t>
  </si>
  <si>
    <t>JOURNAL OF PHARMACEUTICAL SCIENCES</t>
  </si>
  <si>
    <t>JOURNAL OF APPLIED CRYSTALLOGRAPHY</t>
  </si>
  <si>
    <t>MECHANICS OF MATERIALS</t>
  </si>
  <si>
    <t>AMERICAN JOURNAL OF PHYSIOLOGY-REGULATORY INTEGRATIVE AND COMPARATIVE PHYSIOLOGY</t>
  </si>
  <si>
    <t>Journal of Plant Interactions</t>
  </si>
  <si>
    <t>MECHATRONICS</t>
  </si>
  <si>
    <t>NEUROTOXICITY RESEARCH</t>
  </si>
  <si>
    <t>CIRP Journal of Manufacturing Science and Technology</t>
  </si>
  <si>
    <t>COMPUTERS &amp; GEOSCIENCES</t>
  </si>
  <si>
    <t>JOURNAL OF CHEMICAL PHYSICS</t>
  </si>
  <si>
    <t>Life-Basel</t>
  </si>
  <si>
    <t>HAEMOPHILIA</t>
  </si>
  <si>
    <t>BMC MICROBIOLOGY</t>
  </si>
  <si>
    <t>Journal of Ovarian Research</t>
  </si>
  <si>
    <t>DRYING TECHNOLOGY</t>
  </si>
  <si>
    <t>JOURNAL OF BEHAVIORAL MEDICINE</t>
  </si>
  <si>
    <t>PHYSICAL REVIEW C</t>
  </si>
  <si>
    <t>International Transactions in Operational Research</t>
  </si>
  <si>
    <t>INVENTIONES MATHEMATICAE</t>
  </si>
  <si>
    <t>BIOCHEMICAL AND BIOPHYSICAL RESEARCH COMMUNICATIONS</t>
  </si>
  <si>
    <t>Current Pain and Headache Reports</t>
  </si>
  <si>
    <t>JOURNAL OF COMPUTATIONAL PHYSICS</t>
  </si>
  <si>
    <t>GENE</t>
  </si>
  <si>
    <t>Infection and Drug Resistance</t>
  </si>
  <si>
    <t>PSYCHOTHERAPY RESEARCH</t>
  </si>
  <si>
    <t>STRUCTURAL ENGINEERING AND MECHANICS</t>
  </si>
  <si>
    <t>CURRENT OPINION IN OPHTHALMOLOGY</t>
  </si>
  <si>
    <t>Nano Futures</t>
  </si>
  <si>
    <t>Electronic Markets</t>
  </si>
  <si>
    <t>JOURNAL OF SCHOOL PSYCHOLOGY</t>
  </si>
  <si>
    <t>JOURNAL OF COMPUTING IN CIVIL ENGINEERING</t>
  </si>
  <si>
    <t>BEHAVIOURAL BRAIN RESEARCH</t>
  </si>
  <si>
    <t>Epidemics</t>
  </si>
  <si>
    <t>GEOSTANDARDS AND GEOANALYTICAL RESEARCH</t>
  </si>
  <si>
    <t>INTERNATIONAL JOURNAL OF REMOTE SENSING</t>
  </si>
  <si>
    <t>JOURNAL OF COMPUTATIONAL CHEMISTRY</t>
  </si>
  <si>
    <t>Environmental Microbiology Reports</t>
  </si>
  <si>
    <t>INTERNATIONAL JOURNAL OF URBAN AND REGIONAL RESEARCH</t>
  </si>
  <si>
    <t>Journal of Immunotoxicology</t>
  </si>
  <si>
    <t>JOURNAL OF CLINICAL GASTROENTEROLOGY</t>
  </si>
  <si>
    <t>JOURNAL OF STRENGTH AND CONDITIONING RESEARCH</t>
  </si>
  <si>
    <t>Anthropocene Review</t>
  </si>
  <si>
    <t>PHARMACEUTICAL BIOLOGY</t>
  </si>
  <si>
    <t>PERSONALITY AND SOCIAL PSYCHOLOGY BULLETIN</t>
  </si>
  <si>
    <t>LEUKEMIA &amp; LYMPHOMA</t>
  </si>
  <si>
    <t>CLINICAL AUTONOMIC RESEARCH</t>
  </si>
  <si>
    <t>CANCER CHEMOTHERAPY AND PHARMACOLOGY</t>
  </si>
  <si>
    <t>CLINICS IN GERIATRIC MEDICINE</t>
  </si>
  <si>
    <t>CURRENT PROBLEMS IN CARDIOLOGY</t>
  </si>
  <si>
    <t>International Journal of Bipolar Disorders</t>
  </si>
  <si>
    <t>Acta Orthopaedica</t>
  </si>
  <si>
    <t>Journal of Diabetes Research</t>
  </si>
  <si>
    <t>Financial Innovation</t>
  </si>
  <si>
    <t>Immunotherapy</t>
  </si>
  <si>
    <t>JOURNAL OF MONETARY ECONOMICS</t>
  </si>
  <si>
    <t>Innovation-Organization &amp; Management</t>
  </si>
  <si>
    <t>CURRENT DRUG METABOLISM</t>
  </si>
  <si>
    <t>Chinese Medicine</t>
  </si>
  <si>
    <t>Gastroenterology Report</t>
  </si>
  <si>
    <t>NUMERICAL HEAT TRANSFER PART A-APPLICATIONS</t>
  </si>
  <si>
    <t>SHOCK</t>
  </si>
  <si>
    <t>TOXICOLOGY IN VITRO</t>
  </si>
  <si>
    <t>JOURNAL OF CONSUMER PSYCHOLOGY</t>
  </si>
  <si>
    <t>Journal of the Association for Information Systems</t>
  </si>
  <si>
    <t>HLA</t>
  </si>
  <si>
    <t>Journal of Physiological Sciences</t>
  </si>
  <si>
    <t>PPAR Research</t>
  </si>
  <si>
    <t>AAPG BULLETIN</t>
  </si>
  <si>
    <t>CYTOKINE</t>
  </si>
  <si>
    <t>JOURNAL OF PHYSIOLOGY AND BIOCHEMISTRY</t>
  </si>
  <si>
    <t>PROCESS BIOCHEMISTRY</t>
  </si>
  <si>
    <t>Advanced Theory and Simulations</t>
  </si>
  <si>
    <t>BRITISH JOURNAL OF EDUCATIONAL TECHNOLOGY</t>
  </si>
  <si>
    <t>WEATHER AND FORECASTING</t>
  </si>
  <si>
    <t>FINITE ELEMENTS IN ANALYSIS AND DESIGN</t>
  </si>
  <si>
    <t>Practical Radiation Oncology</t>
  </si>
  <si>
    <t>NEUROGASTROENTEROLOGY AND MOTILITY</t>
  </si>
  <si>
    <t>Forensic Toxicology</t>
  </si>
  <si>
    <t>BIOSCIENCE REPORTS</t>
  </si>
  <si>
    <t>Clinical Epidemiology</t>
  </si>
  <si>
    <t>Briefings in Functional Genomics</t>
  </si>
  <si>
    <t>HYPERTENSION RESEARCH</t>
  </si>
  <si>
    <t>Advances in Botanical Research</t>
  </si>
  <si>
    <t>INTERNATIONAL PSYCHOGERIATRICS</t>
  </si>
  <si>
    <t>INFECTION CONTROL AND HOSPITAL EPIDEMIOLOGY</t>
  </si>
  <si>
    <t>JOURNAL OF CEREAL SCIENCE</t>
  </si>
  <si>
    <t>JOURNAL OF CONSTRUCTIONAL STEEL RESEARCH</t>
  </si>
  <si>
    <t>JOURNAL OF PEDIATRIC GASTROENTEROLOGY AND NUTRITION</t>
  </si>
  <si>
    <t>KNOWLEDGE AND INFORMATION SYSTEMS</t>
  </si>
  <si>
    <t>BIODIVERSITY AND CONSERVATION</t>
  </si>
  <si>
    <t>JOURNAL OF BUSINESS &amp; ECONOMIC STATISTICS</t>
  </si>
  <si>
    <t>JOURNAL OF CRIMINAL JUSTICE</t>
  </si>
  <si>
    <t>ANTIPODE</t>
  </si>
  <si>
    <t>ARCHIVES OF PHARMACAL RESEARCH</t>
  </si>
  <si>
    <t>VIRUS RESEARCH</t>
  </si>
  <si>
    <t>MARINE CHEMISTRY</t>
  </si>
  <si>
    <t>Health Informatics Journal</t>
  </si>
  <si>
    <t>PROSTAGLANDINS LEUKOTRIENES AND ESSENTIAL FATTY ACIDS</t>
  </si>
  <si>
    <t>Matter and Radiation at Extremes</t>
  </si>
  <si>
    <t>JOURNAL OF POLYMER SCIENCE PART A-POLYMER CHEMISTRY</t>
  </si>
  <si>
    <t>Chemical and Biological Technologies in Agriculture</t>
  </si>
  <si>
    <t>Human Resources for Health</t>
  </si>
  <si>
    <t>JOURNAL OF NON-CRYSTALLINE SOLIDS</t>
  </si>
  <si>
    <t>JOURNAL OF RENAL NUTRITION</t>
  </si>
  <si>
    <t>Journal of Breath Research</t>
  </si>
  <si>
    <t>IEEE MICROWAVE MAGAZINE</t>
  </si>
  <si>
    <t>JOURNAL OF NEUROSURGICAL ANESTHESIOLOGY</t>
  </si>
  <si>
    <t>ACM TRANSACTIONS ON DATABASE SYSTEMS</t>
  </si>
  <si>
    <t>JOURNAL OF PERIODONTAL RESEARCH</t>
  </si>
  <si>
    <t>AMERICAN JOURNAL OF DRUG AND ALCOHOL ABUSE</t>
  </si>
  <si>
    <t>MOLECULAR IMAGING AND BIOLOGY</t>
  </si>
  <si>
    <t>AEU-INTERNATIONAL JOURNAL OF ELECTRONICS AND COMMUNICATIONS</t>
  </si>
  <si>
    <t>PHYSICA A-STATISTICAL MECHANICS AND ITS APPLICATIONS</t>
  </si>
  <si>
    <t>WATER RESOURCES MANAGEMENT</t>
  </si>
  <si>
    <t>JOURNAL OF NEUROPATHOLOGY AND EXPERIMENTAL NEUROLOGY</t>
  </si>
  <si>
    <t>AMERICAN MINERALOGIST</t>
  </si>
  <si>
    <t>TOTAL QUALITY MANAGEMENT &amp; BUSINESS EXCELLENCE</t>
  </si>
  <si>
    <t>Wiley Interdisciplinary Reviews-Energy and Environment</t>
  </si>
  <si>
    <t>Quantum</t>
  </si>
  <si>
    <t>Solid Earth</t>
  </si>
  <si>
    <t>Current Opinion in Critical Care</t>
  </si>
  <si>
    <t>PANCREAS</t>
  </si>
  <si>
    <t>Nano Convergence</t>
  </si>
  <si>
    <t>PHARMACOEPIDEMIOLOGY AND DRUG SAFETY</t>
  </si>
  <si>
    <t>BRITISH JOURNAL OF HEALTH PSYCHOLOGY</t>
  </si>
  <si>
    <t>INTERNATIONAL ARCHIVES OF ALLERGY AND IMMUNOLOGY</t>
  </si>
  <si>
    <t>PAEDIATRIC AND PERINATAL EPIDEMIOLOGY</t>
  </si>
  <si>
    <t>Topics in Organometallic Chemistry</t>
  </si>
  <si>
    <t>ALGAE</t>
  </si>
  <si>
    <t>MICROBIAL PATHOGENESIS</t>
  </si>
  <si>
    <t>IEEE TRANSACTIONS ON ELECTRON DEVICES</t>
  </si>
  <si>
    <t>CURRENT CANCER DRUG TARGETS</t>
  </si>
  <si>
    <t>NEUROLOGIC CLINICS</t>
  </si>
  <si>
    <t>PHARMACOGENOMICS JOURNAL</t>
  </si>
  <si>
    <t>SCIENTIFIC STUDIES OF READING</t>
  </si>
  <si>
    <t>POPULATION AND DEVELOPMENT REVIEW</t>
  </si>
  <si>
    <t>BRITISH JOURNAL OF SOCIOLOGY</t>
  </si>
  <si>
    <t>LIQUID CRYSTALS</t>
  </si>
  <si>
    <t>R &amp; D MANAGEMENT</t>
  </si>
  <si>
    <t>Tourism Review</t>
  </si>
  <si>
    <t>EUROPEAN PSYCHOLOGIST</t>
  </si>
  <si>
    <t>Future Microbiology</t>
  </si>
  <si>
    <t>INTERNATIONAL MARKETING REVIEW</t>
  </si>
  <si>
    <t>Lipids in Health and Disease</t>
  </si>
  <si>
    <t>VACUUM</t>
  </si>
  <si>
    <t>VIRCHOWS ARCHIV</t>
  </si>
  <si>
    <t>Molecular Oral Microbiology</t>
  </si>
  <si>
    <t>ANNALS OF HEMATOLOGY</t>
  </si>
  <si>
    <t>SENSORS AND ACTUATORS A-PHYSICAL</t>
  </si>
  <si>
    <t>VLDB JOURNAL</t>
  </si>
  <si>
    <t>APPLIED GEOCHEMISTRY</t>
  </si>
  <si>
    <t>Drug Testing and Analysis</t>
  </si>
  <si>
    <t>MATERIALS AND STRUCTURES</t>
  </si>
  <si>
    <t>PLANT FOODS FOR HUMAN NUTRITION</t>
  </si>
  <si>
    <t>CHILD MALTREATMENT</t>
  </si>
  <si>
    <t>GOVERNANCE-AN INTERNATIONAL JOURNAL OF POLICY ADMINISTRATION AND INSTITUTIONS</t>
  </si>
  <si>
    <t>Journal of Global Health</t>
  </si>
  <si>
    <t>STRAHLENTHERAPIE UND ONKOLOGIE</t>
  </si>
  <si>
    <t>World Journal of Gastrointestinal Oncology</t>
  </si>
  <si>
    <t>ENGINEERING FAILURE ANALYSIS</t>
  </si>
  <si>
    <t>International Journal of Disaster Risk Reduction</t>
  </si>
  <si>
    <t>JOURNAL OF COMPOSITES FOR CONSTRUCTION</t>
  </si>
  <si>
    <t>CHEMOMETRICS AND INTELLIGENT LABORATORY SYSTEMS</t>
  </si>
  <si>
    <t>DEVELOPMENTAL BIOLOGY</t>
  </si>
  <si>
    <t>MEMOIRS OF THE AMERICAN MATHEMATICAL SOCIETY</t>
  </si>
  <si>
    <t>ELECTRONIC JOURNAL OF BIOTECHNOLOGY</t>
  </si>
  <si>
    <t>Photodiagnosis and Photodynamic Therapy</t>
  </si>
  <si>
    <t>AGGRESSION AND VIOLENT BEHAVIOR</t>
  </si>
  <si>
    <t>CLINICAL JOURNAL OF PAIN</t>
  </si>
  <si>
    <t>Journal of Neurologic Physical Therapy</t>
  </si>
  <si>
    <t>CELL STRESS &amp; CHAPERONES</t>
  </si>
  <si>
    <t>COMPARATIVE BIOCHEMISTRY AND PHYSIOLOGY C-TOXICOLOGY &amp; PHARMACOLOGY</t>
  </si>
  <si>
    <t>Journal of Cardiovascular Computed Tomography</t>
  </si>
  <si>
    <t>SEMINARS IN THROMBOSIS AND HEMOSTASIS</t>
  </si>
  <si>
    <t>WORLD WIDE WEB-INTERNET AND WEB INFORMATION SYSTEMS</t>
  </si>
  <si>
    <t>NEURAL PROCESSING LETTERS</t>
  </si>
  <si>
    <t>PEDIATRIC NEUROLOGY</t>
  </si>
  <si>
    <t>ACM TRANSACTIONS ON INFORMATION SYSTEMS</t>
  </si>
  <si>
    <t>EUROPEAN JOURNAL OF ORGANIC CHEMISTRY</t>
  </si>
  <si>
    <t>Frontiers in Neurology</t>
  </si>
  <si>
    <t>Journal of Advanced Ceramics</t>
  </si>
  <si>
    <t>Multiple Sclerosis and Related Disorders</t>
  </si>
  <si>
    <t>JOURNAL OF CHEMICAL THERMODYNAMICS</t>
  </si>
  <si>
    <t>Paleoceanography and Paleoclimatology</t>
  </si>
  <si>
    <t>Cancer Management and Research</t>
  </si>
  <si>
    <t>JOURNAL OF NEUROENDOCRINOLOGY</t>
  </si>
  <si>
    <t>ENTREPRENEURSHIP AND REGIONAL DEVELOPMENT</t>
  </si>
  <si>
    <t>Review of Finance</t>
  </si>
  <si>
    <t>ENGINEERING ANALYSIS WITH BOUNDARY ELEMENTS</t>
  </si>
  <si>
    <t>PHYSICS IN MEDICINE AND BIOLOGY</t>
  </si>
  <si>
    <t>European Journal of Work and Organizational Psychology</t>
  </si>
  <si>
    <t>THEORETICAL AND APPLIED CLIMATOLOGY</t>
  </si>
  <si>
    <t>UROLOGIC ONCOLOGY-SEMINARS AND ORIGINAL INVESTIGATIONS</t>
  </si>
  <si>
    <t>Metabolomics</t>
  </si>
  <si>
    <t>Applied Nanoscience</t>
  </si>
  <si>
    <t>Wiley Interdisciplinary Reviews-Cognitive Science</t>
  </si>
  <si>
    <t>International Journal of Clinical Oncology</t>
  </si>
  <si>
    <t>SAUDI PHARMACEUTICAL JOURNAL</t>
  </si>
  <si>
    <t>EXPERT OPINION ON PHARMACOTHERAPY</t>
  </si>
  <si>
    <t>Ecosphere</t>
  </si>
  <si>
    <t>JOURNAL OF SEPARATION SCIENCE</t>
  </si>
  <si>
    <t>ANALYTICAL BIOCHEMISTRY</t>
  </si>
  <si>
    <t>JOURNAL OF MANUFACTURING SCIENCE AND ENGINEERING-TRANSACTIONS OF THE ASME</t>
  </si>
  <si>
    <t>WORK AND OCCUPATIONS</t>
  </si>
  <si>
    <t>EPJ Data Science</t>
  </si>
  <si>
    <t>CHEMIE DER ERDE-GEOCHEMISTRY</t>
  </si>
  <si>
    <t>DIGITAL SIGNAL PROCESSING</t>
  </si>
  <si>
    <t>INTERNATIONAL JOURNAL OF NUMERICAL METHODS FOR HEAT &amp; FLUID FLOW</t>
  </si>
  <si>
    <t>ACS Omega</t>
  </si>
  <si>
    <t>Air Quality Atmosphere and Health</t>
  </si>
  <si>
    <t>Biology Letters</t>
  </si>
  <si>
    <t>THROMBOSIS RESEARCH</t>
  </si>
  <si>
    <t>Marine Resource Economics</t>
  </si>
  <si>
    <t>JOURNAL OF MANAGEMENT IN ENGINEERING</t>
  </si>
  <si>
    <t>SCIENTOMETRICS</t>
  </si>
  <si>
    <t>INTERNATIONAL JOURNAL FOR NUMERICAL METHODS IN ENGINEERING</t>
  </si>
  <si>
    <t>Sports Health-A Multidisciplinary Approach</t>
  </si>
  <si>
    <t>BIOCHEMISTRY</t>
  </si>
  <si>
    <t>JOURNAL OF ABNORMAL CHILD PSYCHOLOGY</t>
  </si>
  <si>
    <t>Ocean Science</t>
  </si>
  <si>
    <t>Organizational Psychology Review</t>
  </si>
  <si>
    <t>Translational Behavioral Medicine</t>
  </si>
  <si>
    <t>COMPUTATIONAL MATERIALS SCIENCE</t>
  </si>
  <si>
    <t>CONTEMPORARY EDUCATIONAL PSYCHOLOGY</t>
  </si>
  <si>
    <t>METEORITICS &amp; PLANETARY SCIENCE</t>
  </si>
  <si>
    <t>IET Generation Transmission &amp; Distribution</t>
  </si>
  <si>
    <t>Proceedings of the VLDB Endowment</t>
  </si>
  <si>
    <t>INTERNATIONAL JOURNAL OF COMPUTER INTEGRATED MANUFACTURING</t>
  </si>
  <si>
    <t>JOURNAL OF SAFETY RESEARCH</t>
  </si>
  <si>
    <t>Andrology</t>
  </si>
  <si>
    <t>GENERAL HOSPITAL PSYCHIATRY</t>
  </si>
  <si>
    <t>JOURNAL OF PSYCHOSOMATIC RESEARCH</t>
  </si>
  <si>
    <t>ANIMAL COGNITION</t>
  </si>
  <si>
    <t>JOURNAL OF URBAN ECONOMICS</t>
  </si>
  <si>
    <t>CRITICAL SOCIAL POLICY</t>
  </si>
  <si>
    <t>JOURNAL OF PHYSICAL CHEMISTRY B</t>
  </si>
  <si>
    <t>HIGHER EDUCATION</t>
  </si>
  <si>
    <t>EUROPEAN URBAN AND REGIONAL STUDIES</t>
  </si>
  <si>
    <t>Environment and Planning A-Economy and Space</t>
  </si>
  <si>
    <t>INTERNATIONAL ORTHOPAEDICS</t>
  </si>
  <si>
    <t>Pediatric Critical Care Medicine</t>
  </si>
  <si>
    <t>JOURNAL OF PARENTERAL AND ENTERAL NUTRITION</t>
  </si>
  <si>
    <t>AMERICAN FAMILY PHYSICIAN</t>
  </si>
  <si>
    <t>Journal of Geographical Sciences</t>
  </si>
  <si>
    <t>Toxin Reviews</t>
  </si>
  <si>
    <t>Waste and Biomass Valorization</t>
  </si>
  <si>
    <t>CANADIAN JOURNAL OF FISHERIES AND AQUATIC SCIENCES</t>
  </si>
  <si>
    <t>COMPTES RENDUS PHYSIQUE</t>
  </si>
  <si>
    <t>Frontiers in Psychiatry</t>
  </si>
  <si>
    <t>International Journal of Environmental Research and Public Health</t>
  </si>
  <si>
    <t>ANNALS OF NUTRITION AND METABOLISM</t>
  </si>
  <si>
    <t>JOURNAL OF MICROBIOLOGY</t>
  </si>
  <si>
    <t>Petroleum Exploration and Development</t>
  </si>
  <si>
    <t>Surface Innovations</t>
  </si>
  <si>
    <t>QUEST</t>
  </si>
  <si>
    <t>Research in Social &amp; Administrative Pharmacy</t>
  </si>
  <si>
    <t>PEPTIDES</t>
  </si>
  <si>
    <t>Diabetes Metabolic Syndrome and Obesity-Targets and Therapy</t>
  </si>
  <si>
    <t>JOURNAL OF ARCHAEOLOGICAL RESEARCH</t>
  </si>
  <si>
    <t>ANIMAL GENETICS</t>
  </si>
  <si>
    <t>JOURNAL OF FLUIDS AND STRUCTURES</t>
  </si>
  <si>
    <t>Earth and Environmental Science Transactions of the Royal Society of Edinburgh</t>
  </si>
  <si>
    <t>FREE RADICAL RESEARCH</t>
  </si>
  <si>
    <t>ChemPhotoChem</t>
  </si>
  <si>
    <t>FLUID PHASE EQUILIBRIA</t>
  </si>
  <si>
    <t>STUDIES IN SECOND LANGUAGE ACQUISITION</t>
  </si>
  <si>
    <t>EUROPEAN JOURNAL OF CLINICAL MICROBIOLOGY &amp; INFECTIOUS DISEASES</t>
  </si>
  <si>
    <t>EXCLI Journal</t>
  </si>
  <si>
    <t>Review of Public Personnel Administration</t>
  </si>
  <si>
    <t>ACTA BIOCHIMICA ET BIOPHYSICA SINICA</t>
  </si>
  <si>
    <t>JOURNAL OF GAMBLING STUDIES</t>
  </si>
  <si>
    <t>JOURNAL OF STRUCTURAL GEOLOGY</t>
  </si>
  <si>
    <t>BRITISH MEDICAL BULLETIN</t>
  </si>
  <si>
    <t>JOURNAL OF PHARMACOLOGICAL SCIENCES</t>
  </si>
  <si>
    <t>IET Electric Power Applications</t>
  </si>
  <si>
    <t>MEDICAL ONCOLOGY</t>
  </si>
  <si>
    <t>Advances in Organometallic Chemistry</t>
  </si>
  <si>
    <t>BMC Complementary and Alternative Medicine</t>
  </si>
  <si>
    <t>IEEE Photonics Journal</t>
  </si>
  <si>
    <t>JOURNAL OF SYSTEMATIC PALAEONTOLOGY</t>
  </si>
  <si>
    <t>NURSING OUTLOOK</t>
  </si>
  <si>
    <t>PALAEOGEOGRAPHY PALAEOCLIMATOLOGY PALAEOECOLOGY</t>
  </si>
  <si>
    <t>CHAOS</t>
  </si>
  <si>
    <t>CLINICAL AND EXPERIMENTAL OPHTHALMOLOGY</t>
  </si>
  <si>
    <t>HEMATOLOGICAL ONCOLOGY</t>
  </si>
  <si>
    <t>JOURNAL OF EXPERIMENTAL PSYCHOLOGY-LEARNING MEMORY AND COGNITION</t>
  </si>
  <si>
    <t>Colloid and Interface Science Communications</t>
  </si>
  <si>
    <t>JOURNAL OF BIOMEDICAL MATERIALS RESEARCH PART B-APPLIED BIOMATERIALS</t>
  </si>
  <si>
    <t>JOURNAL OF HUMAN GENETICS</t>
  </si>
  <si>
    <t>OENO One</t>
  </si>
  <si>
    <t>PHOTOCHEMICAL &amp; PHOTOBIOLOGICAL SCIENCES</t>
  </si>
  <si>
    <t>ACTA ASTRONAUTICA</t>
  </si>
  <si>
    <t>EUROPEAN JOURNAL OF POLITICAL RESEARCH</t>
  </si>
  <si>
    <t>JOURNAL OF ASSISTED REPRODUCTION AND GENETICS</t>
  </si>
  <si>
    <t>Journal of Rock Mechanics and Geotechnical Engineering</t>
  </si>
  <si>
    <t>PLASMA PHYSICS AND CONTROLLED FUSION</t>
  </si>
  <si>
    <t>JOURNAL OF ARCHAEOLOGICAL METHOD AND THEORY</t>
  </si>
  <si>
    <t>Journal of Eating Disorders</t>
  </si>
  <si>
    <t>PROTEINS-STRUCTURE FUNCTION AND BIOINFORMATICS</t>
  </si>
  <si>
    <t>URBAN STUDIES</t>
  </si>
  <si>
    <t>JOURNAL OF HEALTH ECONOMICS</t>
  </si>
  <si>
    <t>JOURNAL OF VOLCANOLOGY AND GEOTHERMAL RESEARCH</t>
  </si>
  <si>
    <t>PSYCHOLOGY OF SPORT AND EXERCISE</t>
  </si>
  <si>
    <t>Journal of Attention Disorders</t>
  </si>
  <si>
    <t>PATHOLOGY &amp; ONCOLOGY RESEARCH</t>
  </si>
  <si>
    <t>PHYSIOLOGY &amp; BEHAVIOR</t>
  </si>
  <si>
    <t>POLYMER JOURNAL</t>
  </si>
  <si>
    <t>INTERNATIONAL JOURNAL OF FORECASTING</t>
  </si>
  <si>
    <t>International Wound Journal</t>
  </si>
  <si>
    <t>PSYCHOLOGICAL ASSESSMENT</t>
  </si>
  <si>
    <t>ROBOTICS AND AUTONOMOUS SYSTEMS</t>
  </si>
  <si>
    <t>DRUGS &amp; AGING</t>
  </si>
  <si>
    <t>JOURNAL OF INDUSTRIAL MICROBIOLOGY &amp; BIOTECHNOLOGY</t>
  </si>
  <si>
    <t>Journal of Virus Eradication</t>
  </si>
  <si>
    <t>Parasites &amp; Vectors</t>
  </si>
  <si>
    <t>ZOOLOGICAL JOURNAL OF THE LINNEAN SOCIETY</t>
  </si>
  <si>
    <t>MATHEMATICAL PROGRAMMING</t>
  </si>
  <si>
    <t>MOLECULAR REPRODUCTION AND DEVELOPMENT</t>
  </si>
  <si>
    <t>Environment and Planning B-Urban Analytics and City Science</t>
  </si>
  <si>
    <t>MEDICAL MYCOLOGY</t>
  </si>
  <si>
    <t>BIOCELL</t>
  </si>
  <si>
    <t>PHYSICS-USPEKHI</t>
  </si>
  <si>
    <t>EXPERIMENTAL HEMATOLOGY</t>
  </si>
  <si>
    <t>JOURNAL OF FINANCIAL INTERMEDIATION</t>
  </si>
  <si>
    <t>CONTRACEPTION</t>
  </si>
  <si>
    <t>Food and Environmental Virology</t>
  </si>
  <si>
    <t>VIROLOGY</t>
  </si>
  <si>
    <t>ALDRICHIMICA ACTA</t>
  </si>
  <si>
    <t>THEORETICAL CRIMINOLOGY</t>
  </si>
  <si>
    <t>JOURNAL OF SHOULDER AND ELBOW SURGERY</t>
  </si>
  <si>
    <t>NUCLEAR PHYSICS B</t>
  </si>
  <si>
    <t>PARTY POLITICS</t>
  </si>
  <si>
    <t>REMEDIAL AND SPECIAL EDUCATION</t>
  </si>
  <si>
    <t>Radiation Oncology</t>
  </si>
  <si>
    <t>TAXON</t>
  </si>
  <si>
    <t>COMPUTER COMMUNICATIONS</t>
  </si>
  <si>
    <t>JOURNAL OF VESTIBULAR RESEARCH-EQUILIBRIUM &amp; ORIENTATION</t>
  </si>
  <si>
    <t>Marketing Theory</t>
  </si>
  <si>
    <t>IEEE TRANSACTIONS ON CIRCUITS AND SYSTEMS II-EXPRESS BRIEFS</t>
  </si>
  <si>
    <t>INTERNATIONAL JOURNAL FOR NUMERICAL AND ANALYTICAL METHODS IN GEOMECHANICS</t>
  </si>
  <si>
    <t>JOURNAL OF HEAD TRAUMA REHABILITATION</t>
  </si>
  <si>
    <t>Advances in Wound Care</t>
  </si>
  <si>
    <t>BMC Pulmonary Medicine</t>
  </si>
  <si>
    <t>Clinical Oral Investigations</t>
  </si>
  <si>
    <t>IEEE TRANSACTIONS ON ULTRASONICS FERROELECTRICS AND FREQUENCY CONTROL</t>
  </si>
  <si>
    <t>BMC NEUROSCIENCE</t>
  </si>
  <si>
    <t>JOURNAL OF AIR TRANSPORT MANAGEMENT</t>
  </si>
  <si>
    <t>Proteome Science</t>
  </si>
  <si>
    <t>Academic Pediatrics</t>
  </si>
  <si>
    <t>THEORY CULTURE &amp; SOCIETY</t>
  </si>
  <si>
    <t>COMPUTER STANDARDS &amp; INTERFACES</t>
  </si>
  <si>
    <t>JOURNAL OF HEREDITY</t>
  </si>
  <si>
    <t>APPLIED PSYCHOLOGY-AN INTERNATIONAL REVIEW-PSYCHOLOGIE APPLIQUEE-REVUE INTERNATIONALE</t>
  </si>
  <si>
    <t>European Journal of Remote Sensing</t>
  </si>
  <si>
    <t>Archives of Medical Science</t>
  </si>
  <si>
    <t>EXPERT OPINION ON EMERGING DRUGS</t>
  </si>
  <si>
    <t>INTERNATIONAL JOURNAL OF FRACTURE</t>
  </si>
  <si>
    <t>MedChemComm</t>
  </si>
  <si>
    <t>Seminars in Pediatric Surgery</t>
  </si>
  <si>
    <t>Social Media + Society</t>
  </si>
  <si>
    <t>BIODEGRADATION</t>
  </si>
  <si>
    <t>PLASMID</t>
  </si>
  <si>
    <t>Immunity &amp; Ageing</t>
  </si>
  <si>
    <t>MAMMAL REVIEW</t>
  </si>
  <si>
    <t>Annals of Laboratory Medicine</t>
  </si>
  <si>
    <t>JOURNAL OF THE AMERICAN DENTAL ASSOCIATION</t>
  </si>
  <si>
    <t>CANADIAN GEOTECHNICAL JOURNAL</t>
  </si>
  <si>
    <t>GEOSYNTHETICS INTERNATIONAL</t>
  </si>
  <si>
    <t>JUSTICE QUARTERLY</t>
  </si>
  <si>
    <t>SAUDI JOURNAL OF BIOLOGICAL SCIENCES</t>
  </si>
  <si>
    <t>JOURNAL OF COMPARATIVE NEUROLOGY</t>
  </si>
  <si>
    <t>Cornell Hospitality Quarterly</t>
  </si>
  <si>
    <t>International Journal of Bank Marketing</t>
  </si>
  <si>
    <t>Journal of Inflammation-London</t>
  </si>
  <si>
    <t>Methods and Applications in Fluorescence</t>
  </si>
  <si>
    <t>TRANSFUSION</t>
  </si>
  <si>
    <t>JOURNAL OF GEOPHYSICAL RESEARCH-SPACE PHYSICS</t>
  </si>
  <si>
    <t>Sustainable Computing-Informatics &amp; Systems</t>
  </si>
  <si>
    <t>MOLECULAR GENETICS AND GENOMICS</t>
  </si>
  <si>
    <t>Journal of Hospitality and Tourism Technology</t>
  </si>
  <si>
    <t>CONNECTIVE TISSUE RESEARCH</t>
  </si>
  <si>
    <t>JOURNAL OF LOSS PREVENTION IN THE PROCESS INDUSTRIES</t>
  </si>
  <si>
    <t>MOLECULAR AND CELLULAR BIOCHEMISTRY</t>
  </si>
  <si>
    <t>Peer-to-Peer Networking and Applications</t>
  </si>
  <si>
    <t>BEST PRACTICE &amp; RESEARCH CLINICAL HAEMATOLOGY</t>
  </si>
  <si>
    <t>Nucleus</t>
  </si>
  <si>
    <t>Critical Studies in Education</t>
  </si>
  <si>
    <t>DESIGN STUDIES</t>
  </si>
  <si>
    <t>IEEE TRANSACTIONS ON NANOBIOSCIENCE</t>
  </si>
  <si>
    <t>Insect Science</t>
  </si>
  <si>
    <t>Journal of Nutrition Health &amp; Aging</t>
  </si>
  <si>
    <t>ORGANIZATION SCIENCE</t>
  </si>
  <si>
    <t>Fungal Biology</t>
  </si>
  <si>
    <t>Maternal and Child Nutrition</t>
  </si>
  <si>
    <t>IMMUNOBIOLOGY</t>
  </si>
  <si>
    <t>Journal of Cloud Computing-Advances Systems and Applications</t>
  </si>
  <si>
    <t>JOURNAL OF ARCHAEOLOGICAL SCIENCE</t>
  </si>
  <si>
    <t>Particuology</t>
  </si>
  <si>
    <t>SCIENCE AND ENGINEERING ETHICS</t>
  </si>
  <si>
    <t>JOURNAL OF BIOMEDICAL OPTICS</t>
  </si>
  <si>
    <t>Mineral Processing and Extractive Metallurgy Review</t>
  </si>
  <si>
    <t>IEEE TRANSACTIONS ON ENGINEERING MANAGEMENT</t>
  </si>
  <si>
    <t>PARASITOLOGY</t>
  </si>
  <si>
    <t>EUROPEAN JOURNAL OF DERMATOLOGY</t>
  </si>
  <si>
    <t>European Journal of Sport Science</t>
  </si>
  <si>
    <t>G3-Genes Genomes Genetics</t>
  </si>
  <si>
    <t>JOURNAL OF DIABETES AND ITS COMPLICATIONS</t>
  </si>
  <si>
    <t>INTERNATIONAL JOURNAL OF CONTROL</t>
  </si>
  <si>
    <t>JOURNAL OF SENSORY STUDIES</t>
  </si>
  <si>
    <t>Nonlinear Analysis-Modelling and Control</t>
  </si>
  <si>
    <t>PSYCHOLOGY OF ADDICTIVE BEHAVIORS</t>
  </si>
  <si>
    <t>ASIAN JOURNAL OF CONTROL</t>
  </si>
  <si>
    <t>Applied Economic Perspectives and Policy</t>
  </si>
  <si>
    <t>JOURNAL OF EARTHQUAKE ENGINEERING</t>
  </si>
  <si>
    <t>Journal of Systematics and Evolution</t>
  </si>
  <si>
    <t>OPTICAL MATERIALS</t>
  </si>
  <si>
    <t>SIGNAL PROCESSING-IMAGE COMMUNICATION</t>
  </si>
  <si>
    <t>Bladder Cancer</t>
  </si>
  <si>
    <t>Pulmonology</t>
  </si>
  <si>
    <t>JOURNAL OF CLINICAL VIROLOGY</t>
  </si>
  <si>
    <t>PHYSICAL REVIEW A</t>
  </si>
  <si>
    <t>JOURNAL OF THE ASTRONAUTICAL SCIENCES</t>
  </si>
  <si>
    <t>NEUROGENETICS</t>
  </si>
  <si>
    <t>INFECTION GENETICS AND EVOLUTION</t>
  </si>
  <si>
    <t>INTERNATIONAL JOURNAL OF FOOD SCIENCE AND TECHNOLOGY</t>
  </si>
  <si>
    <t>QUALITY OF LIFE RESEARCH</t>
  </si>
  <si>
    <t>Drug Metabolism and Pharmacokinetics</t>
  </si>
  <si>
    <t>INTERNATIONAL JOURNAL OF SUSTAINABLE DEVELOPMENT AND WORLD ECOLOGY</t>
  </si>
  <si>
    <t>International Journal of Chronic Obstructive Pulmonary Disease</t>
  </si>
  <si>
    <t>JOURNAL OF THE AMERICAN PHARMACISTS ASSOCIATION</t>
  </si>
  <si>
    <t>PHYTOCHEMICAL ANALYSIS</t>
  </si>
  <si>
    <t>JOURNAL OF SURGICAL ONCOLOGY</t>
  </si>
  <si>
    <t>WASTE MANAGEMENT &amp; RESEARCH</t>
  </si>
  <si>
    <t>ACTA OBSTETRICIA ET GYNECOLOGICA SCANDINAVICA</t>
  </si>
  <si>
    <t>Colorectal Disease</t>
  </si>
  <si>
    <t>FUTURES</t>
  </si>
  <si>
    <t>SCIENTIA HORTICULTURAE</t>
  </si>
  <si>
    <t>Hernia</t>
  </si>
  <si>
    <t>NEUROBIOLOGY OF LEARNING AND MEMORY</t>
  </si>
  <si>
    <t>DESIGN AUTOMATION FOR EMBEDDED SYSTEMS</t>
  </si>
  <si>
    <t>Ecohydrology</t>
  </si>
  <si>
    <t>JOURNAL OF RESEARCH IN PERSONALITY</t>
  </si>
  <si>
    <t>Journal of Orthopaedics and Traumatology</t>
  </si>
  <si>
    <t>NUTRITION RESEARCH</t>
  </si>
  <si>
    <t>Human Resource Development Review</t>
  </si>
  <si>
    <t>ECONOMIC JOURNAL</t>
  </si>
  <si>
    <t>Aeolian Research</t>
  </si>
  <si>
    <t>BIOLOGICAL PSYCHOLOGY</t>
  </si>
  <si>
    <t>JOURNAL OF SOILS AND SEDIMENTS</t>
  </si>
  <si>
    <t>Molecular Imaging</t>
  </si>
  <si>
    <t>Policy and Internet</t>
  </si>
  <si>
    <t>Plants-Basel</t>
  </si>
  <si>
    <t>SYSTEMS &amp; CONTROL LETTERS</t>
  </si>
  <si>
    <t>THERMOCHIMICA ACTA</t>
  </si>
  <si>
    <t>BEHAVIORAL ECOLOGY</t>
  </si>
  <si>
    <t>Dermatology and Therapy</t>
  </si>
  <si>
    <t>Journal of Geriatric Oncology</t>
  </si>
  <si>
    <t>JARO-JOURNAL OF THE ASSOCIATION FOR RESEARCH IN OTOLARYNGOLOGY</t>
  </si>
  <si>
    <t>ACTA CHIMICA SINICA</t>
  </si>
  <si>
    <t>BRAIN TOPOGRAPHY</t>
  </si>
  <si>
    <t>EUROPEAN JOURNAL OF PHYCOLOGY</t>
  </si>
  <si>
    <t>BIOLOGICAL CONTROL</t>
  </si>
  <si>
    <t>FUNDAMENTAL &amp; CLINICAL PHARMACOLOGY</t>
  </si>
  <si>
    <t>Pharmacological Reports</t>
  </si>
  <si>
    <t>APPLIED OCEAN RESEARCH</t>
  </si>
  <si>
    <t>ChemPlusChem</t>
  </si>
  <si>
    <t>International Journal of Integrated Care</t>
  </si>
  <si>
    <t>Processes</t>
  </si>
  <si>
    <t>REDOX REPORT</t>
  </si>
  <si>
    <t>DIGESTIVE DISEASES AND SCIENCES</t>
  </si>
  <si>
    <t>KOREAN JOURNAL OF INTERNAL MEDICINE</t>
  </si>
  <si>
    <t>PESTICIDE BIOCHEMISTRY AND PHYSIOLOGY</t>
  </si>
  <si>
    <t>PROTOPLASMA</t>
  </si>
  <si>
    <t>Applied Developmental Science</t>
  </si>
  <si>
    <t>CHINA JOURNAL</t>
  </si>
  <si>
    <t>International Journal of Web and Grid Services</t>
  </si>
  <si>
    <t>JOURNAL OF CHEMICAL TECHNOLOGY AND BIOTECHNOLOGY</t>
  </si>
  <si>
    <t>MELANOMA RESEARCH</t>
  </si>
  <si>
    <t>MULTIVARIATE BEHAVIORAL RESEARCH</t>
  </si>
  <si>
    <t>Frontiers in Environmental Science</t>
  </si>
  <si>
    <t>PHYSIOLOGICAL GENOMICS</t>
  </si>
  <si>
    <t>Ticks and Tick-Borne Diseases</t>
  </si>
  <si>
    <t>Frontiers in Bioscience-Landmark</t>
  </si>
  <si>
    <t>PEDIATRIC RESEARCH</t>
  </si>
  <si>
    <t>Frontiers in Energy Research</t>
  </si>
  <si>
    <t>Annual Review of Resource Economics</t>
  </si>
  <si>
    <t>GENDER &amp; SOCIETY</t>
  </si>
  <si>
    <t>Neonatology</t>
  </si>
  <si>
    <t>Molecular Informatics</t>
  </si>
  <si>
    <t>PROCEEDINGS OF THE ROYAL SOCIETY A-MATHEMATICAL PHYSICAL AND ENGINEERING SCIENCES</t>
  </si>
  <si>
    <t>EFSA Journal</t>
  </si>
  <si>
    <t>INTERNATIONAL STATISTICAL REVIEW</t>
  </si>
  <si>
    <t>Infectious Agents and Cancer</t>
  </si>
  <si>
    <t>PLoS One</t>
  </si>
  <si>
    <t>Perioperative Medicine</t>
  </si>
  <si>
    <t>SEXUALLY TRANSMITTED DISEASES</t>
  </si>
  <si>
    <t>AMERICAN JOURNAL OF REPRODUCTIVE IMMUNOLOGY</t>
  </si>
  <si>
    <t>COLD REGIONS SCIENCE AND TECHNOLOGY</t>
  </si>
  <si>
    <t>DARU-Journal of Pharmaceutical Sciences</t>
  </si>
  <si>
    <t>IEEE TRANSACTIONS ON CONSUMER ELECTRONICS</t>
  </si>
  <si>
    <t>JOURNAL OF WIND ENGINEERING AND INDUSTRIAL AERODYNAMICS</t>
  </si>
  <si>
    <t>DISEASE MARKERS</t>
  </si>
  <si>
    <t>Clinical &amp; Translational Oncology</t>
  </si>
  <si>
    <t>BRITISH JOURNAL OF SOCIAL PSYCHOLOGY</t>
  </si>
  <si>
    <t>CHINA ECONOMIC REVIEW</t>
  </si>
  <si>
    <t>HUMAN PATHOLOGY</t>
  </si>
  <si>
    <t>JOURNAL OF DRUG DELIVERY SCIENCE AND TECHNOLOGY</t>
  </si>
  <si>
    <t>TERRA NOVA</t>
  </si>
  <si>
    <t>BRAIN RESEARCH</t>
  </si>
  <si>
    <t>INTERNATIONAL JOURNAL OF CONTROL AUTOMATION AND SYSTEMS</t>
  </si>
  <si>
    <t>Information Technology for Development</t>
  </si>
  <si>
    <t>Journal of Environmental Engineering and Landscape Management</t>
  </si>
  <si>
    <t>MINI-REVIEWS IN MEDICINAL CHEMISTRY</t>
  </si>
  <si>
    <t>JOURNAL OF THERMAL ANALYSIS AND CALORIMETRY</t>
  </si>
  <si>
    <t>MICROVASCULAR RESEARCH</t>
  </si>
  <si>
    <t>Insect Conservation and Diversity</t>
  </si>
  <si>
    <t>JOURNAL OF ORTHOPAEDIC RESEARCH</t>
  </si>
  <si>
    <t>SEDIMENTARY GEOLOGY</t>
  </si>
  <si>
    <t>BEST PRACTICE &amp; RESEARCH IN CLINICAL RHEUMATOLOGY</t>
  </si>
  <si>
    <t>MARINE ENVIRONMENTAL RESEARCH</t>
  </si>
  <si>
    <t>INFORMATION AND SOFTWARE TECHNOLOGY</t>
  </si>
  <si>
    <t>JOURNAL OF SOLID STATE CHEMISTRY</t>
  </si>
  <si>
    <t>METABOLIC BRAIN DISEASE</t>
  </si>
  <si>
    <t>Expert Review of Respiratory Medicine</t>
  </si>
  <si>
    <t>Pervasive and Mobile Computing</t>
  </si>
  <si>
    <t>MANAGEMENT DECISION</t>
  </si>
  <si>
    <t>PHOTOCHEMISTRY AND PHOTOBIOLOGY</t>
  </si>
  <si>
    <t>RESTORATION ECOLOGY</t>
  </si>
  <si>
    <t>Techniques in Coloproctology</t>
  </si>
  <si>
    <t>JOURNAL OF EVOLUTIONARY BIOLOGY</t>
  </si>
  <si>
    <t>Neurocritical Care</t>
  </si>
  <si>
    <t>Journal of Clinical Hypertension</t>
  </si>
  <si>
    <t>Clinics and Research in Hepatology and Gastroenterology</t>
  </si>
  <si>
    <t>JOURNAL OF MAGNETISM AND MAGNETIC MATERIALS</t>
  </si>
  <si>
    <t>SCANDINAVIAN JOURNAL OF IMMUNOLOGY</t>
  </si>
  <si>
    <t>Paediatric Respiratory Reviews</t>
  </si>
  <si>
    <t>Geoscience Data Journal</t>
  </si>
  <si>
    <t>IEEE Transactions on Learning Technologies</t>
  </si>
  <si>
    <t>JOURNAL OF GEOTECHNICAL AND GEOENVIRONMENTAL ENGINEERING</t>
  </si>
  <si>
    <t>JOURNAL OF TURBOMACHINERY-TRANSACTIONS OF THE ASME</t>
  </si>
  <si>
    <t>BRITISH JOURNAL OF BIOMEDICAL SCIENCE</t>
  </si>
  <si>
    <t>Indian Journal of Dermatology Venereology &amp; Leprology</t>
  </si>
  <si>
    <t>SIAM JOURNAL ON NUMERICAL ANALYSIS</t>
  </si>
  <si>
    <t>BIOLOGICAL PROCEDURES ONLINE</t>
  </si>
  <si>
    <t>IEEE TRANSACTIONS ON COMPUTERS</t>
  </si>
  <si>
    <t>JOURNAL OF REFRACTIVE SURGERY</t>
  </si>
  <si>
    <t>Environmental Health and Preventive Medicine</t>
  </si>
  <si>
    <t>ANAEROBE</t>
  </si>
  <si>
    <t>Diabetology &amp; Metabolic Syndrome</t>
  </si>
  <si>
    <t>International Journal of Sustainable Transportation</t>
  </si>
  <si>
    <t>AEROBIOLOGIA</t>
  </si>
  <si>
    <t>MARINE STRUCTURES</t>
  </si>
  <si>
    <t>Anaesthesia Critical Care &amp; Pain Medicine</t>
  </si>
  <si>
    <t>Diabetes &amp; Vascular Disease Research</t>
  </si>
  <si>
    <t>JOURNAL OF FINANCIAL AND QUANTITATIVE ANALYSIS</t>
  </si>
  <si>
    <t>JOURNAL OF PHYSICS-CONDENSED MATTER</t>
  </si>
  <si>
    <t>Journal of Global Antimicrobial Resistance</t>
  </si>
  <si>
    <t>MIT SLOAN MANAGEMENT REVIEW</t>
  </si>
  <si>
    <t>Annals of Clinical Microbiology and Antimicrobials</t>
  </si>
  <si>
    <t>BIRTH-ISSUES IN PERINATAL CARE</t>
  </si>
  <si>
    <t>Frontiers in Materials</t>
  </si>
  <si>
    <t>BMC Psychiatry</t>
  </si>
  <si>
    <t>HEALTH POLICY AND PLANNING</t>
  </si>
  <si>
    <t>JOURNAL OF PEACE RESEARCH</t>
  </si>
  <si>
    <t>Journal of Mental Health</t>
  </si>
  <si>
    <t>REVISTA MEXICANA DE ASTRONOMIA Y ASTROFISICA</t>
  </si>
  <si>
    <t>SOCIOLOGICAL THEORY</t>
  </si>
  <si>
    <t>Energies</t>
  </si>
  <si>
    <t>FISHERIES</t>
  </si>
  <si>
    <t>PERMAFROST AND PERIGLACIAL PROCESSES</t>
  </si>
  <si>
    <t>JOURNAL OF CLINICAL PSYCHOPHARMACOLOGY</t>
  </si>
  <si>
    <t>Nanoscale and Microscale Thermophysical Engineering</t>
  </si>
  <si>
    <t>CEREBROVASCULAR DISEASES</t>
  </si>
  <si>
    <t>JOURNAL OF VEGETATION SCIENCE</t>
  </si>
  <si>
    <t>AGING CLINICAL AND EXPERIMENTAL RESEARCH</t>
  </si>
  <si>
    <t>DEEP-SEA RESEARCH PART II-TOPICAL STUDIES IN OCEANOGRAPHY</t>
  </si>
  <si>
    <t>Bayesian Analysis</t>
  </si>
  <si>
    <t>Forest Ecosystems</t>
  </si>
  <si>
    <t>Molecular Pain</t>
  </si>
  <si>
    <t>SOCIAL SCIENCE COMPUTER REVIEW</t>
  </si>
  <si>
    <t>Breast Cancer</t>
  </si>
  <si>
    <t>CURRENT ISSUES IN MOLECULAR BIOLOGY</t>
  </si>
  <si>
    <t>Clinical Genitourinary Cancer</t>
  </si>
  <si>
    <t>DIGESTION</t>
  </si>
  <si>
    <t>JOURNAL OF GUIDANCE CONTROL AND DYNAMICS</t>
  </si>
  <si>
    <t>JOURNAL OF BIOMATERIALS SCIENCE-POLYMER EDITION</t>
  </si>
  <si>
    <t>KOREAN JOURNAL OF CHEMICAL ENGINEERING</t>
  </si>
  <si>
    <t>Metacognition and Learning</t>
  </si>
  <si>
    <t>ANIMAL BEHAVIOUR</t>
  </si>
  <si>
    <t>Frontiers in Earth Science</t>
  </si>
  <si>
    <t>JOURNAL OF CATARACT AND REFRACTIVE SURGERY</t>
  </si>
  <si>
    <t>BMC INFECTIOUS DISEASES</t>
  </si>
  <si>
    <t>EUROPEAN JOURNAL OF RADIOLOGY</t>
  </si>
  <si>
    <t>PLANTA MEDICA</t>
  </si>
  <si>
    <t>TEACHING AND TEACHER EDUCATION</t>
  </si>
  <si>
    <t>JOURNAL OF CRITICAL CARE</t>
  </si>
  <si>
    <t>ACTA NEUROLOGICA SCANDINAVICA</t>
  </si>
  <si>
    <t>Critical Perspectives on Accounting</t>
  </si>
  <si>
    <t>Global Spine Journal</t>
  </si>
  <si>
    <t>JOURNAL OF POSITIVE BEHAVIOR INTERVENTIONS</t>
  </si>
  <si>
    <t>BMJ Supportive &amp; Palliative Care</t>
  </si>
  <si>
    <t>PULMONARY PHARMACOLOGY &amp; THERAPEUTICS</t>
  </si>
  <si>
    <t>INTERNATIONAL JOURNAL OF BIOMETEOROLOGY</t>
  </si>
  <si>
    <t>IEEE Circuits and Systems Magazine</t>
  </si>
  <si>
    <t>ASAIO JOURNAL</t>
  </si>
  <si>
    <t>INTERNATIONAL JOURNAL OF APPROXIMATE REASONING</t>
  </si>
  <si>
    <t>JOURNAL OF MOLECULAR NEUROSCIENCE</t>
  </si>
  <si>
    <t>Journal of Aerosol Medicine and Pulmonary Drug Delivery</t>
  </si>
  <si>
    <t>Materials Today Communications</t>
  </si>
  <si>
    <t>COMMUNICATIONS ON PURE AND APPLIED MATHEMATICS</t>
  </si>
  <si>
    <t>GEOGRAPHICAL JOURNAL</t>
  </si>
  <si>
    <t>PEDIATRIC NEPHROLOGY</t>
  </si>
  <si>
    <t>INTERNATIONAL JOURNAL OF GERIATRIC PSYCHIATRY</t>
  </si>
  <si>
    <t>SYNTHESIS-STUTTGART</t>
  </si>
  <si>
    <t>ANTONIE VAN LEEUWENHOEK INTERNATIONAL JOURNAL OF GENERAL AND MOLECULAR MICROBIOLOGY</t>
  </si>
  <si>
    <t>American Journal of Cardiovascular Drugs</t>
  </si>
  <si>
    <t>Big Data Research</t>
  </si>
  <si>
    <t>Frontiers in Human Neuroscience</t>
  </si>
  <si>
    <t>Journal of Pharmaceutical Analysis</t>
  </si>
  <si>
    <t>ACM Transactions on Intelligent Systems and Technology</t>
  </si>
  <si>
    <t>BioData Mining</t>
  </si>
  <si>
    <t>Current Vascular Pharmacology</t>
  </si>
  <si>
    <t>IET Power Electronics</t>
  </si>
  <si>
    <t>JOURNAL OF PLANT GROWTH REGULATION</t>
  </si>
  <si>
    <t>MACHINE LEARNING</t>
  </si>
  <si>
    <t>INTERNATIONAL JOURNAL OF ADHESION AND ADHESIVES</t>
  </si>
  <si>
    <t>JOURNAL OF APPLIED MECHANICS-TRANSACTIONS OF THE ASME</t>
  </si>
  <si>
    <t>AMERICAN JOURNAL OF HYPERTENSION</t>
  </si>
  <si>
    <t>JOURNAL OF ANTIBIOTICS</t>
  </si>
  <si>
    <t>Advances in Nonlinear Analysis</t>
  </si>
  <si>
    <t>CLINICS IN CHEST MEDICINE</t>
  </si>
  <si>
    <t>Food Analytical Methods</t>
  </si>
  <si>
    <t>Geoderma Regional</t>
  </si>
  <si>
    <t>HEALTH CARE MANAGEMENT REVIEW</t>
  </si>
  <si>
    <t>IEEE Transactions on Cognitive and Developmental Systems</t>
  </si>
  <si>
    <t>JOURNAL OF RURAL HEALTH</t>
  </si>
  <si>
    <t>Journal of Integrative Environmental Sciences</t>
  </si>
  <si>
    <t>Leukos</t>
  </si>
  <si>
    <t>STUDIES IN FAMILY PLANNING</t>
  </si>
  <si>
    <t>TEXAS LAW REVIEW</t>
  </si>
  <si>
    <t>Drug Delivery and Translational Research</t>
  </si>
  <si>
    <t>COMPUTERS &amp; ELECTRICAL ENGINEERING</t>
  </si>
  <si>
    <t>Journal of Prosthodontic Research</t>
  </si>
  <si>
    <t>JOURNAL OF CREATIVE BEHAVIOR</t>
  </si>
  <si>
    <t>Journal of the American Board of Family Medicine</t>
  </si>
  <si>
    <t>Future Oncology</t>
  </si>
  <si>
    <t>Journal of Enterprise Information Management</t>
  </si>
  <si>
    <t>POULTRY SCIENCE</t>
  </si>
  <si>
    <t>WIRELESS NETWORKS</t>
  </si>
  <si>
    <t>Advances in Inorganic Chemistry</t>
  </si>
  <si>
    <t>JOURNAL OF POLITICS</t>
  </si>
  <si>
    <t>Frontiers in Energy</t>
  </si>
  <si>
    <t>RADIATION RESEARCH</t>
  </si>
  <si>
    <t>ATTACHMENT &amp; HUMAN DEVELOPMENT</t>
  </si>
  <si>
    <t>BIOMEDICAL AND ENVIRONMENTAL SCIENCES</t>
  </si>
  <si>
    <t>Fungal Ecology</t>
  </si>
  <si>
    <t>JOURNAL OF NURSING SCHOLARSHIP</t>
  </si>
  <si>
    <t>MEDICAL TEACHER</t>
  </si>
  <si>
    <t>NEUROSURGICAL REVIEW</t>
  </si>
  <si>
    <t>OECOLOGIA</t>
  </si>
  <si>
    <t>Planning Theory &amp; Practice</t>
  </si>
  <si>
    <t>JOURNAL OF TOXICOLOGY AND ENVIRONMENTAL HEALTH-PART A-CURRENT ISSUES</t>
  </si>
  <si>
    <t>Journal of Asian Ceramic Societies</t>
  </si>
  <si>
    <t>JOURNAL OF MECHANICAL DESIGN</t>
  </si>
  <si>
    <t>JOURNAL OF OCCUPATIONAL AND ORGANIZATIONAL PSYCHOLOGY</t>
  </si>
  <si>
    <t>NEUROPSYCHOLOGIA</t>
  </si>
  <si>
    <t>REGULATORY TOXICOLOGY AND PHARMACOLOGY</t>
  </si>
  <si>
    <t>Substance Abuse</t>
  </si>
  <si>
    <t>BASIC &amp; CLINICAL PHARMACOLOGY &amp; TOXICOLOGY</t>
  </si>
  <si>
    <t>ANNALS OF STATISTICS</t>
  </si>
  <si>
    <t>DIAMOND AND RELATED MATERIALS</t>
  </si>
  <si>
    <t>Geopolitics</t>
  </si>
  <si>
    <t>Frontiers in Neuroinformatics</t>
  </si>
  <si>
    <t>JOURNAL OF AEROSOL SCIENCE</t>
  </si>
  <si>
    <t>JOURNAL OF DEVELOPMENT ECONOMICS</t>
  </si>
  <si>
    <t>SPORT EDUCATION AND SOCIETY</t>
  </si>
  <si>
    <t>PUNISHMENT &amp; SOCIETY-INTERNATIONAL JOURNAL OF PENOLOGY</t>
  </si>
  <si>
    <t>Clinical Breast Cancer</t>
  </si>
  <si>
    <t>Language Teaching Research</t>
  </si>
  <si>
    <t>Royal Society Open Science</t>
  </si>
  <si>
    <t>Sport Exercise and Performance Psychology</t>
  </si>
  <si>
    <t>AQUACULTURE ECONOMICS &amp; MANAGEMENT</t>
  </si>
  <si>
    <t>International Journal of Pavement Engineering</t>
  </si>
  <si>
    <t>JOURNAL OF SOLID STATE ELECTROCHEMISTRY</t>
  </si>
  <si>
    <t>SPINE</t>
  </si>
  <si>
    <t>WIND ENERGY</t>
  </si>
  <si>
    <t>NEUROSCIENCE RESEARCH</t>
  </si>
  <si>
    <t>PSYCHOLOGY AND PSYCHOTHERAPY-THEORY RESEARCH AND PRACTICE</t>
  </si>
  <si>
    <t>Symmetry-Basel</t>
  </si>
  <si>
    <t>CLINICAL AND EXPERIMENTAL MEDICINE</t>
  </si>
  <si>
    <t>JOURNAL OF CONFLICT RESOLUTION</t>
  </si>
  <si>
    <t>JOURNAL OF PHYSIOLOGY AND PHARMACOLOGY</t>
  </si>
  <si>
    <t>Journal of Computational Science</t>
  </si>
  <si>
    <t>NeoBiota</t>
  </si>
  <si>
    <t>Computer Assisted Language Learning</t>
  </si>
  <si>
    <t>ONCOLOGY</t>
  </si>
  <si>
    <t>EUROPEAN JOURNAL OF CLINICAL PHARMACOLOGY</t>
  </si>
  <si>
    <t>HYDROGEOLOGY JOURNAL</t>
  </si>
  <si>
    <t>Transnational Environmental Law</t>
  </si>
  <si>
    <t>EJNMMI Research</t>
  </si>
  <si>
    <t>BIOLOGICAL TRACE ELEMENT RESEARCH</t>
  </si>
  <si>
    <t>AQUACULTURAL ENGINEERING</t>
  </si>
  <si>
    <t>CHINESE JOURNAL OF PHYSICS</t>
  </si>
  <si>
    <t>Frontiers in Physics</t>
  </si>
  <si>
    <t>JOURNAL OF ENGINEERING EDUCATION</t>
  </si>
  <si>
    <t>ZOOLOGICAL RESEARCH</t>
  </si>
  <si>
    <t>Defence Technology</t>
  </si>
  <si>
    <t>INTEGRATIVE AND COMPARATIVE BIOLOGY</t>
  </si>
  <si>
    <t>SOIL DYNAMICS AND EARTHQUAKE ENGINEERING</t>
  </si>
  <si>
    <t>JOURNAL OF MATHEMATICAL PSYCHOLOGY</t>
  </si>
  <si>
    <t>SOCIOLOGY OF SPORT JOURNAL</t>
  </si>
  <si>
    <t>SUPPORTIVE CARE IN CANCER</t>
  </si>
  <si>
    <t>Frontiers in Pediatrics</t>
  </si>
  <si>
    <t>JOURNAL OF BIOMOLECULAR NMR</t>
  </si>
  <si>
    <t>INTERNATIONAL JOURNAL OF ADVANCED MANUFACTURING TECHNOLOGY</t>
  </si>
  <si>
    <t>BRITISH JOURNAL OF CRIMINOLOGY</t>
  </si>
  <si>
    <t>CELL BIOCHEMISTRY AND FUNCTION</t>
  </si>
  <si>
    <t>CURRENT DRUG TARGETS</t>
  </si>
  <si>
    <t>NEUROIMAGING CLINICS OF NORTH AMERICA</t>
  </si>
  <si>
    <t>PSICOTHEMA</t>
  </si>
  <si>
    <t>Energy Science &amp; Engineering</t>
  </si>
  <si>
    <t>INTERNATIONAL JOURNAL OF PSYCHOPHYSIOLOGY</t>
  </si>
  <si>
    <t>JOURNAL OF EUROPEAN SOCIAL POLICY</t>
  </si>
  <si>
    <t>MALARIA JOURNAL</t>
  </si>
  <si>
    <t>CURRENT GENOMICS</t>
  </si>
  <si>
    <t>CURRENT OPINION IN PULMONARY MEDICINE</t>
  </si>
  <si>
    <t>INTERNATIONAL REVIEW OF PSYCHIATRY</t>
  </si>
  <si>
    <t>Neural Development</t>
  </si>
  <si>
    <t>Revista de Psiquiatria y Salud Mental</t>
  </si>
  <si>
    <t>DATA MINING AND KNOWLEDGE DISCOVERY</t>
  </si>
  <si>
    <t>NEUROMOLECULAR MEDICINE</t>
  </si>
  <si>
    <t>CONDOR</t>
  </si>
  <si>
    <t>Pharmacogenetics and Genomics</t>
  </si>
  <si>
    <t>CHINESE JOURNAL OF CHEMICAL ENGINEERING</t>
  </si>
  <si>
    <t>INTERNATIONAL JOURNAL OF WILDLAND FIRE</t>
  </si>
  <si>
    <t>International Review of Neurobiology</t>
  </si>
  <si>
    <t>JOURNAL OF THERMAL STRESSES</t>
  </si>
  <si>
    <t>BUSINESS ETHICS QUARTERLY</t>
  </si>
  <si>
    <t>JOURNAL OF MAGNETIC RESONANCE</t>
  </si>
  <si>
    <t>OPHTHALMIC AND PHYSIOLOGICAL OPTICS</t>
  </si>
  <si>
    <t>QUALITATIVE HEALTH RESEARCH</t>
  </si>
  <si>
    <t>Beilstein Journal of Organic Chemistry</t>
  </si>
  <si>
    <t>Journal of Natural Fibers</t>
  </si>
  <si>
    <t>Life Science Alliance</t>
  </si>
  <si>
    <t>IMMUNOGENETICS</t>
  </si>
  <si>
    <t>Nano Communication Networks</t>
  </si>
  <si>
    <t>Structure and Infrastructure Engineering</t>
  </si>
  <si>
    <t>European Journal of Oral Implantology</t>
  </si>
  <si>
    <t>Human Vaccines &amp; Immunotherapeutics</t>
  </si>
  <si>
    <t>ORGANIZATION</t>
  </si>
  <si>
    <t>Environmental Policy and Governance</t>
  </si>
  <si>
    <t>Physical Education and Sport Pedagogy</t>
  </si>
  <si>
    <t>AREA</t>
  </si>
  <si>
    <t>FUNCTIONAL PLANT BIOLOGY</t>
  </si>
  <si>
    <t>JOURNAL OF TELEMEDICINE AND TELECARE</t>
  </si>
  <si>
    <t>Reproductive Sciences</t>
  </si>
  <si>
    <t>CLINICA CHIMICA ACTA</t>
  </si>
  <si>
    <t>Cardiovascular Diagnosis and Therapy</t>
  </si>
  <si>
    <t>TRANSACTIONS OF NONFERROUS METALS SOCIETY OF CHINA</t>
  </si>
  <si>
    <t>Current Stem Cell Research &amp; Therapy</t>
  </si>
  <si>
    <t>JOURNAL OF THE SCIENCE OF FOOD AND AGRICULTURE</t>
  </si>
  <si>
    <t>Journal of Biomedical Semantics</t>
  </si>
  <si>
    <t>European Journal of Innovation Management</t>
  </si>
  <si>
    <t>ORAL DISEASES</t>
  </si>
  <si>
    <t>Beilstein Journal of Nanotechnology</t>
  </si>
  <si>
    <t>ENGLISH FOR SPECIFIC PURPOSES</t>
  </si>
  <si>
    <t>International Journal of Press-Politics</t>
  </si>
  <si>
    <t>International Forum of Allergy &amp; Rhinology</t>
  </si>
  <si>
    <t>SOCIOLOGY OF RELIGION</t>
  </si>
  <si>
    <t>ASTROPARTICLE PHYSICS</t>
  </si>
  <si>
    <t>Recent Patents on Anti-Cancer Drug Discovery</t>
  </si>
  <si>
    <t>Thoracic Cancer</t>
  </si>
  <si>
    <t>VISION RESEARCH</t>
  </si>
  <si>
    <t>GEOPHYSICS</t>
  </si>
  <si>
    <t>Tissue Engineering Part C-Methods</t>
  </si>
  <si>
    <t>ANNALS OF NUCLEAR MEDICINE</t>
  </si>
  <si>
    <t>Communications in Computational Physics</t>
  </si>
  <si>
    <t>PATIENT EDUCATION AND COUNSELING</t>
  </si>
  <si>
    <t>DEEP-SEA RESEARCH PART I-OCEANOGRAPHIC RESEARCH PAPERS</t>
  </si>
  <si>
    <t>High Power Laser Science and Engineering</t>
  </si>
  <si>
    <t>LEARNED PUBLISHING</t>
  </si>
  <si>
    <t>BRITISH JOURNAL FOR THE PHILOSOPHY OF SCIENCE</t>
  </si>
  <si>
    <t>RHEOLOGICA ACTA</t>
  </si>
  <si>
    <t>UCLA LAW REVIEW</t>
  </si>
  <si>
    <t>Agronomy-Basel</t>
  </si>
  <si>
    <t>COGNITIVE THERAPY AND RESEARCH</t>
  </si>
  <si>
    <t>ZOOLOGICA SCRIPTA</t>
  </si>
  <si>
    <t>Biomass Conversion and Biorefinery</t>
  </si>
  <si>
    <t>Bulletin of Earthquake Engineering</t>
  </si>
  <si>
    <t>Food Additives &amp; Contaminants Part B-Surveillance</t>
  </si>
  <si>
    <t>MOBILE NETWORKS &amp; APPLICATIONS</t>
  </si>
  <si>
    <t>NETWORKS</t>
  </si>
  <si>
    <t>Environment and Planning C-Politics and Space</t>
  </si>
  <si>
    <t>Basic and Clinical Andrology</t>
  </si>
  <si>
    <t>Cancer Microenvironment</t>
  </si>
  <si>
    <t>EUROPEAN JOURNAL OF INFORMATION SYSTEMS</t>
  </si>
  <si>
    <t>IEEE TRANSACTIONS ON PARALLEL AND DISTRIBUTED SYSTEMS</t>
  </si>
  <si>
    <t>JOURNAL OF PHONETICS</t>
  </si>
  <si>
    <t>JOURNAL OF PHYSICAL CHEMISTRY A</t>
  </si>
  <si>
    <t>Planning Theory</t>
  </si>
  <si>
    <t>REVIEW OF ACCOUNTING STUDIES</t>
  </si>
  <si>
    <t>CLINICAL REHABILITATION</t>
  </si>
  <si>
    <t>CLINICS IN LABORATORY MEDICINE</t>
  </si>
  <si>
    <t>JOURNAL OF CARDIOVASCULAR PHARMACOLOGY</t>
  </si>
  <si>
    <t>Regenerative Medicine</t>
  </si>
  <si>
    <t>JOURNAL OF SPORTS SCIENCES</t>
  </si>
  <si>
    <t>NURSING ETHICS</t>
  </si>
  <si>
    <t>Analytical Methods</t>
  </si>
  <si>
    <t>VIRGINIA LAW REVIEW</t>
  </si>
  <si>
    <t>International Journal for Equity in Health</t>
  </si>
  <si>
    <t>Pediatric Rheumatology</t>
  </si>
  <si>
    <t>Psychological Trauma-Theory Research Practice and Policy</t>
  </si>
  <si>
    <t>Database-The Journal of Biological Databases and Curation</t>
  </si>
  <si>
    <t>IEEE Transactions on Terahertz Science and Technology</t>
  </si>
  <si>
    <t>Endocrine Connections</t>
  </si>
  <si>
    <t>JOURNAL OF SOCIAL POLICY</t>
  </si>
  <si>
    <t>Journal of Occupational Medicine and Toxicology</t>
  </si>
  <si>
    <t>DYSPHAGIA</t>
  </si>
  <si>
    <t>Population Space and Place</t>
  </si>
  <si>
    <t>ARCHIV DER PHARMAZIE</t>
  </si>
  <si>
    <t>PRODUCTION AND OPERATIONS MANAGEMENT</t>
  </si>
  <si>
    <t>IEEE SOFTWARE</t>
  </si>
  <si>
    <t>International Journal of Geomechanics</t>
  </si>
  <si>
    <t>Annual Review of Law and Social Science</t>
  </si>
  <si>
    <t>JOURNAL OF ELECTROCERAMICS</t>
  </si>
  <si>
    <t>Electrocatalysis</t>
  </si>
  <si>
    <t>JOURNAL OF PEDIATRIC PSYCHOLOGY</t>
  </si>
  <si>
    <t>Updates in Surgery</t>
  </si>
  <si>
    <t>International Journal of Tourism Research</t>
  </si>
  <si>
    <t>ADVANCES IN ATMOSPHERIC SCIENCES</t>
  </si>
  <si>
    <t>ANNALS OF OPERATIONS RESEARCH</t>
  </si>
  <si>
    <t>JOURNAL OF PLANNING LITERATURE</t>
  </si>
  <si>
    <t>ANIMAL FEED SCIENCE AND TECHNOLOGY</t>
  </si>
  <si>
    <t>Road Materials and Pavement Design</t>
  </si>
  <si>
    <t>VEHICLE SYSTEM DYNAMICS</t>
  </si>
  <si>
    <t>EUROPEAN JOURNAL OF APPLIED PHYSIOLOGY</t>
  </si>
  <si>
    <t>PALAEONTOGRAPHICA ABTEILUNG A-PALAOZOOLOGIE-STRATIGRAPHIE</t>
  </si>
  <si>
    <t>Virology Journal</t>
  </si>
  <si>
    <t>Contact Lens &amp; Anterior Eye</t>
  </si>
  <si>
    <t>POLYMERS FOR ADVANCED TECHNOLOGIES</t>
  </si>
  <si>
    <t>Geosphere</t>
  </si>
  <si>
    <t>International Journal of Sediment Research</t>
  </si>
  <si>
    <t>JMIR Medical Informatics</t>
  </si>
  <si>
    <t>Medicinal Chemistry</t>
  </si>
  <si>
    <t>Optical Switching and Networking</t>
  </si>
  <si>
    <t>CHEMBIOCHEM</t>
  </si>
  <si>
    <t>Chinese Sociological Review</t>
  </si>
  <si>
    <t>JOURNAL OF ADHESION</t>
  </si>
  <si>
    <t>JOURNAL OF THE INTERNATIONAL NEUROPSYCHOLOGICAL SOCIETY</t>
  </si>
  <si>
    <t>Sustainability</t>
  </si>
  <si>
    <t>TUBERCULOSIS</t>
  </si>
  <si>
    <t>ARCHIVES OF PHYSIOLOGY AND BIOCHEMISTRY</t>
  </si>
  <si>
    <t>APPLIED VEGETATION SCIENCE</t>
  </si>
  <si>
    <t>EJNMMI Physics</t>
  </si>
  <si>
    <t>Frontiers in Neurorobotics</t>
  </si>
  <si>
    <t>GEOPHYSICAL JOURNAL INTERNATIONAL</t>
  </si>
  <si>
    <t>POLYMER INTERNATIONAL</t>
  </si>
  <si>
    <t>ANNALS OF EPIDEMIOLOGY</t>
  </si>
  <si>
    <t>APPLIED AND COMPUTATIONAL HARMONIC ANALYSIS</t>
  </si>
  <si>
    <t>CLINICAL BIOCHEMISTRY</t>
  </si>
  <si>
    <t>Expert Review of Hematology</t>
  </si>
  <si>
    <t>JOURNAL OF GASTROINTESTINAL SURGERY</t>
  </si>
  <si>
    <t>NUTRITION IN CLINICAL PRACTICE</t>
  </si>
  <si>
    <t>AQUATIC CONSERVATION-MARINE AND FRESHWATER ECOSYSTEMS</t>
  </si>
  <si>
    <t>BIOORGANIC &amp; MEDICINAL CHEMISTRY LETTERS</t>
  </si>
  <si>
    <t>JOURNAL OF POLYMERS AND THE ENVIRONMENT</t>
  </si>
  <si>
    <t>CELL BIOLOGY INTERNATIONAL</t>
  </si>
  <si>
    <t>Current Opinion in Organ Transplantation</t>
  </si>
  <si>
    <t>JOURNAL OF PHARMACY AND PHARMACOLOGY</t>
  </si>
  <si>
    <t>Journal of Health Services Research &amp; Policy</t>
  </si>
  <si>
    <t>RESEARCH EVALUATION</t>
  </si>
  <si>
    <t>AMERICAN JOURNAL OF CARDIOLOGY</t>
  </si>
  <si>
    <t>Advances in Medical Sciences</t>
  </si>
  <si>
    <t>BMC Medical Genomics</t>
  </si>
  <si>
    <t>Conservation Physiology</t>
  </si>
  <si>
    <t>Frontiers in Zoology</t>
  </si>
  <si>
    <t>CHILD ABUSE &amp; NEGLECT</t>
  </si>
  <si>
    <t>Advances in Manufacturing</t>
  </si>
  <si>
    <t>Clinical Proteomics</t>
  </si>
  <si>
    <t>BMC GENETICS</t>
  </si>
  <si>
    <t>COMPREHENSIVE PSYCHIATRY</t>
  </si>
  <si>
    <t>Clinical Psychopharmacology and Neuroscience</t>
  </si>
  <si>
    <t>DERMATOLOGIC SURGERY</t>
  </si>
  <si>
    <t>CLIMACTERIC</t>
  </si>
  <si>
    <t>TRIBOLOGY LETTERS</t>
  </si>
  <si>
    <t>Geography Compass</t>
  </si>
  <si>
    <t>PROGRESS IN PLANNING</t>
  </si>
  <si>
    <t>HORMONE AND METABOLIC RESEARCH</t>
  </si>
  <si>
    <t>PHOTOSYNTHETICA</t>
  </si>
  <si>
    <t>ENVIRONMENTAL MANAGEMENT</t>
  </si>
  <si>
    <t>International Journal of Interactive Multimedia and Artificial Intelligence</t>
  </si>
  <si>
    <t>JOURNAL OF ADVANCED NURSING</t>
  </si>
  <si>
    <t>Myrmecological News</t>
  </si>
  <si>
    <t>Vitamins and Hormones</t>
  </si>
  <si>
    <t>INTERNATIONAL JOURNAL OF SPORTS MEDICINE</t>
  </si>
  <si>
    <t>NEUROPSYCHOLOGICAL REHABILITATION</t>
  </si>
  <si>
    <t>Swarm Intelligence</t>
  </si>
  <si>
    <t>ACTA TROPICA</t>
  </si>
  <si>
    <t>IEEE Journal of the Electron Devices Society</t>
  </si>
  <si>
    <t>ETHNICITY &amp; HEALTH</t>
  </si>
  <si>
    <t>IEEE TRANSACTIONS ON DIELECTRICS AND ELECTRICAL INSULATION</t>
  </si>
  <si>
    <t>Research in Sports Medicine</t>
  </si>
  <si>
    <t>JOURNAL OF CULTURAL HERITAGE</t>
  </si>
  <si>
    <t>Journal of International Financial Markets Institutions &amp; Money</t>
  </si>
  <si>
    <t>NEUROPHYSIOLOGIE CLINIQUE-CLINICAL NEUROPHYSIOLOGY</t>
  </si>
  <si>
    <t>JOURNAL OF ENVIRONMENTAL SCIENCE AND HEALTH PART C-ENVIRONMENTAL CARCINOGENESIS &amp; ECOTOXICOLOGY REVIEWS</t>
  </si>
  <si>
    <t>JOURNAL OF SYSTEMS ARCHITECTURE</t>
  </si>
  <si>
    <t>Chemical Biology &amp; Drug Design</t>
  </si>
  <si>
    <t>Childhood Obesity</t>
  </si>
  <si>
    <t>Learning Media and Technology</t>
  </si>
  <si>
    <t>URBAN ECOSYSTEMS</t>
  </si>
  <si>
    <t>World Journal of Mens Health</t>
  </si>
  <si>
    <t>JOURNAL OF COMPUTER-AIDED MOLECULAR DESIGN</t>
  </si>
  <si>
    <t>GROUP &amp; ORGANIZATION MANAGEMENT</t>
  </si>
  <si>
    <t>International Breastfeeding Journal</t>
  </si>
  <si>
    <t>Mobile Media &amp; Communication</t>
  </si>
  <si>
    <t>REVIEW OF HIGHER EDUCATION</t>
  </si>
  <si>
    <t>ELECTROANALYSIS</t>
  </si>
  <si>
    <t>Water</t>
  </si>
  <si>
    <t>EXPERIMENTAL HEAT TRANSFER</t>
  </si>
  <si>
    <t>JCMS-Journal of Common Market Studies</t>
  </si>
  <si>
    <t>Avian Conservation and Ecology</t>
  </si>
  <si>
    <t>BRITISH JOURNAL OF CLINICAL PSYCHOLOGY</t>
  </si>
  <si>
    <t>CIRCULATION JOURNAL</t>
  </si>
  <si>
    <t>GROUP PROCESSES &amp; INTERGROUP RELATIONS</t>
  </si>
  <si>
    <t>International Journal of Environmental Science and Technology</t>
  </si>
  <si>
    <t>Journal of Research in Interactive Marketing</t>
  </si>
  <si>
    <t>PERSPECTIVES IN PLANT ECOLOGY EVOLUTION AND SYSTEMATICS</t>
  </si>
  <si>
    <t>SOCIOLOGIA RURALIS</t>
  </si>
  <si>
    <t>British Journal of Politics &amp; International Relations</t>
  </si>
  <si>
    <t>CURRENT OPINION IN NEPHROLOGY AND HYPERTENSION</t>
  </si>
  <si>
    <t>PSYCHIATRIC SERVICES</t>
  </si>
  <si>
    <t>Cardiovascular Therapeutics</t>
  </si>
  <si>
    <t>HEAD AND NECK-JOURNAL FOR THE SCIENCES AND SPECIALTIES OF THE HEAD AND NECK</t>
  </si>
  <si>
    <t>JOURNAL OF NON-NEWTONIAN FLUID MECHANICS</t>
  </si>
  <si>
    <t>Biocybernetics and Biomedical Engineering</t>
  </si>
  <si>
    <t>Neurophotonics</t>
  </si>
  <si>
    <t>Journal of Gastrointestinal Oncology</t>
  </si>
  <si>
    <t>ECOTOXICOLOGY</t>
  </si>
  <si>
    <t>Frontiers in Computational Neuroscience</t>
  </si>
  <si>
    <t>JOURNAL OF SEDIMENTARY RESEARCH</t>
  </si>
  <si>
    <t>JOURNAL OF MICROELECTROMECHANICAL SYSTEMS</t>
  </si>
  <si>
    <t>PEDIATRIC PULMONOLOGY</t>
  </si>
  <si>
    <t>PSYCHOLOGY &amp; HEALTH</t>
  </si>
  <si>
    <t>INSECT MOLECULAR BIOLOGY</t>
  </si>
  <si>
    <t>Sustainable Energy Grids &amp; Networks</t>
  </si>
  <si>
    <t>Current Hematologic Malignancy Reports</t>
  </si>
  <si>
    <t>JOURNAL OF MOLECULAR HISTOLOGY</t>
  </si>
  <si>
    <t>THEORY AND RESEARCH IN SOCIAL EDUCATION</t>
  </si>
  <si>
    <t>IEEE Journal of Translational Engineering in Health and Medicine-JTEHM</t>
  </si>
  <si>
    <t>Asian Journal of Psychiatry</t>
  </si>
  <si>
    <t>EUROPEAN JOURNAL OF INORGANIC CHEMISTRY</t>
  </si>
  <si>
    <t>JOURNAL OF AGRICULTURAL ECONOMICS</t>
  </si>
  <si>
    <t>QJM-AN INTERNATIONAL JOURNAL OF MEDICINE</t>
  </si>
  <si>
    <t>Extractive Industries and Society-An International Journal</t>
  </si>
  <si>
    <t>INTERNATIONAL JOURNAL OF PHYTOREMEDIATION</t>
  </si>
  <si>
    <t>JOURNAL OF MARINE SYSTEMS</t>
  </si>
  <si>
    <t>Biomechanics and Modeling in Mechanobiology</t>
  </si>
  <si>
    <t>Diagnostic and Interventional Imaging</t>
  </si>
  <si>
    <t>FITOTERAPIA</t>
  </si>
  <si>
    <t>Global Ecology and Conservation</t>
  </si>
  <si>
    <t>BRQ-Business Research Quarterly</t>
  </si>
  <si>
    <t>Critical Public Health</t>
  </si>
  <si>
    <t>Globalization and Health</t>
  </si>
  <si>
    <t>MycoKeys</t>
  </si>
  <si>
    <t>JOURNAL OF BIOENERGETICS AND BIOMEMBRANES</t>
  </si>
  <si>
    <t>International Journal of Medical Sciences</t>
  </si>
  <si>
    <t>Micromachines</t>
  </si>
  <si>
    <t>Applied Physiology Nutrition and Metabolism</t>
  </si>
  <si>
    <t>JOURNAL OF THERMAL SPRAY TECHNOLOGY</t>
  </si>
  <si>
    <t>SEIZURE-EUROPEAN JOURNAL OF EPILEPSY</t>
  </si>
  <si>
    <t>BMC PUBLIC HEALTH</t>
  </si>
  <si>
    <t>JOURNAL OF CORPORATE FINANCE</t>
  </si>
  <si>
    <t>SURGICAL ONCOLOGY-OXFORD</t>
  </si>
  <si>
    <t>CURRENT PROTEIN &amp; PEPTIDE SCIENCE</t>
  </si>
  <si>
    <t>JOURNAL OF APPLIED POLYMER SCIENCE</t>
  </si>
  <si>
    <t>International Journal of Social Research Methodology</t>
  </si>
  <si>
    <t>JOURNAL OF RESEARCH IN CRIME AND DELINQUENCY</t>
  </si>
  <si>
    <t>PEDIATRIC DRUGS</t>
  </si>
  <si>
    <t>PHARMACOLOGY BIOCHEMISTRY AND BEHAVIOR</t>
  </si>
  <si>
    <t>TRANSPORTATION RESEARCH PART F-TRAFFIC PSYCHOLOGY AND BEHAVIOUR</t>
  </si>
  <si>
    <t>Urolithiasis</t>
  </si>
  <si>
    <t>BOLETIN DE LA SOCIEDAD ESPANOLA DE CERAMICA Y VIDRIO</t>
  </si>
  <si>
    <t>COGNITION AND INSTRUCTION</t>
  </si>
  <si>
    <t>International Journal of Social Robotics</t>
  </si>
  <si>
    <t>Sociological Science</t>
  </si>
  <si>
    <t>Alpine Botany</t>
  </si>
  <si>
    <t>Integrative Zoology</t>
  </si>
  <si>
    <t>SOCIAL &amp; CULTURAL GEOGRAPHY</t>
  </si>
  <si>
    <t>ULTRASOUND IN MEDICINE AND BIOLOGY</t>
  </si>
  <si>
    <t>JOURNAL OF NEURO-OPHTHALMOLOGY</t>
  </si>
  <si>
    <t>PAIN MEDICINE</t>
  </si>
  <si>
    <t>Frontiers in Behavioral Neuroscience</t>
  </si>
  <si>
    <t>INTERNATIONAL DAIRY JOURNAL</t>
  </si>
  <si>
    <t>Physical Review Fluids</t>
  </si>
  <si>
    <t>Asia Pacific Journal of Marketing and Logistics</t>
  </si>
  <si>
    <t>Ecological Informatics</t>
  </si>
  <si>
    <t>IMMUNOLOGICAL INVESTIGATIONS</t>
  </si>
  <si>
    <t>International Environmental Agreements-Politics Law and Economics</t>
  </si>
  <si>
    <t>International Journal of Lean Six Sigma</t>
  </si>
  <si>
    <t>SEMINARS IN DIAGNOSTIC PATHOLOGY</t>
  </si>
  <si>
    <t>Topics in Cognitive Science</t>
  </si>
  <si>
    <t>COMPUTATIONAL LINGUISTICS</t>
  </si>
  <si>
    <t>EUROPEAN JOURNAL OF PAEDIATRIC NEUROLOGY</t>
  </si>
  <si>
    <t>VASCULAR MEDICINE</t>
  </si>
  <si>
    <t>BRAIN AND COGNITION</t>
  </si>
  <si>
    <t>EPILEPSY &amp; BEHAVIOR</t>
  </si>
  <si>
    <t>Progress in Earth and Planetary Science</t>
  </si>
  <si>
    <t>Electronic Commerce Research</t>
  </si>
  <si>
    <t>IMMUNOLOGIC RESEARCH</t>
  </si>
  <si>
    <t>OMICS-A JOURNAL OF INTEGRATIVE BIOLOGY</t>
  </si>
  <si>
    <t>BRITISH JOURNAL OF EDUCATIONAL PSYCHOLOGY</t>
  </si>
  <si>
    <t>Clinical and Translational Imaging</t>
  </si>
  <si>
    <t>Journal of Applied Meteorology and Climatology</t>
  </si>
  <si>
    <t>MUTATION RESEARCH-GENETIC TOXICOLOGY AND ENVIRONMENTAL MUTAGENESIS</t>
  </si>
  <si>
    <t>NEUROPSYCHOLOGY</t>
  </si>
  <si>
    <t>Project Management Journal</t>
  </si>
  <si>
    <t>MUSCLE &amp; NERVE</t>
  </si>
  <si>
    <t>NEURAL COMPUTATION</t>
  </si>
  <si>
    <t>VADOSE ZONE JOURNAL</t>
  </si>
  <si>
    <t>JOURNAL OF HEALTH PSYCHOLOGY</t>
  </si>
  <si>
    <t>SOLAR PHYSICS</t>
  </si>
  <si>
    <t>Frontiers of Physics</t>
  </si>
  <si>
    <t>JOURNAL OF MATERIALS RESEARCH</t>
  </si>
  <si>
    <t>JOURNAL OF NUTRITION EDUCATION AND BEHAVIOR</t>
  </si>
  <si>
    <t>ALCOHOL</t>
  </si>
  <si>
    <t>Archives of Womens Mental Health</t>
  </si>
  <si>
    <t>BULLETIN OF THE AMERICAN MUSEUM OF NATURAL HISTORY</t>
  </si>
  <si>
    <t>Biomicrofluidics</t>
  </si>
  <si>
    <t>COPD-Journal of Chronic Obstructive Pulmonary Disease</t>
  </si>
  <si>
    <t>Croatian Journal of Forest Engineering</t>
  </si>
  <si>
    <t>EUROPEAN JOURNAL OF COMMUNICATION</t>
  </si>
  <si>
    <t>Field Methods</t>
  </si>
  <si>
    <t>GEOCHEMICAL TRANSACTIONS</t>
  </si>
  <si>
    <t>Immunity Inflammation and Disease</t>
  </si>
  <si>
    <t>JOURNAL OF MAMMALIAN EVOLUTION</t>
  </si>
  <si>
    <t>MOLECULAR MEMBRANE BIOLOGY</t>
  </si>
  <si>
    <t>SOUTHERN AFRICAN JOURNAL OF HIV MEDICINE</t>
  </si>
  <si>
    <t>WORLD POLITICS</t>
  </si>
  <si>
    <t>AMB Express</t>
  </si>
  <si>
    <t>DIAGNOSTIC MICROBIOLOGY AND INFECTIOUS DISEASE</t>
  </si>
  <si>
    <t>Minerva Anestesiologica</t>
  </si>
  <si>
    <t>ECOLOGICAL MODELLING</t>
  </si>
  <si>
    <t>International Review of Financial Analysis</t>
  </si>
  <si>
    <t>JOURNAL OF BUSINESS &amp; INDUSTRIAL MARKETING</t>
  </si>
  <si>
    <t>BMJ Open</t>
  </si>
  <si>
    <t>EXPERIMENTAL MECHANICS</t>
  </si>
  <si>
    <t>BMC IMMUNOLOGY</t>
  </si>
  <si>
    <t>Information Technology &amp; People</t>
  </si>
  <si>
    <t>JOURNAL OF ORAL PATHOLOGY &amp; MEDICINE</t>
  </si>
  <si>
    <t>Entropy</t>
  </si>
  <si>
    <t>Infectious Diseases</t>
  </si>
  <si>
    <t>PUBLIC OPINION QUARTERLY</t>
  </si>
  <si>
    <t>Chemistry Central Journal</t>
  </si>
  <si>
    <t>Critical Care and Resuscitation</t>
  </si>
  <si>
    <t>DIGESTIVE DISEASES</t>
  </si>
  <si>
    <t>International Journal of Simulation Modelling</t>
  </si>
  <si>
    <t>Orthopaedic Journal of Sports Medicine</t>
  </si>
  <si>
    <t>EMERGENCY MEDICINE JOURNAL</t>
  </si>
  <si>
    <t>Journal of Geriatric Cardiology</t>
  </si>
  <si>
    <t>NURSE EDUCATION TODAY</t>
  </si>
  <si>
    <t>BMC GASTROENTEROLOGY</t>
  </si>
  <si>
    <t>JOURNAL OF MATERIALS SCIENCE-MATERIALS IN MEDICINE</t>
  </si>
  <si>
    <t>JOURNAL OF POLYMER SCIENCE PART B-POLYMER PHYSICS</t>
  </si>
  <si>
    <t>Microfluidics and Nanofluidics</t>
  </si>
  <si>
    <t>Proteomics Clinical Applications</t>
  </si>
  <si>
    <t>ACADEMIC RADIOLOGY</t>
  </si>
  <si>
    <t>INTERNATIONAL JOURNAL OF ELECTRONIC COMMERCE</t>
  </si>
  <si>
    <t>CHRONOBIOLOGY INTERNATIONAL</t>
  </si>
  <si>
    <t>Islets</t>
  </si>
  <si>
    <t>Geomechanics and Engineering</t>
  </si>
  <si>
    <t>JOURNAL OF NUCLEAR MATERIALS</t>
  </si>
  <si>
    <t>NORTHWESTERN UNIVERSITY LAW REVIEW</t>
  </si>
  <si>
    <t>Physica Medica-European Journal of Medical Physics</t>
  </si>
  <si>
    <t>Frontiers in Public Health</t>
  </si>
  <si>
    <t>JOURNAL OF SOCIAL ISSUES</t>
  </si>
  <si>
    <t>AMERICAN JOURNAL OF INTERNATIONAL LAW</t>
  </si>
  <si>
    <t>CATALYSIS LETTERS</t>
  </si>
  <si>
    <t>JOURNAL FOR NATURE CONSERVATION</t>
  </si>
  <si>
    <t>OCEAN &amp; COASTAL MANAGEMENT</t>
  </si>
  <si>
    <t>Psychology of Aesthetics Creativity and the Arts</t>
  </si>
  <si>
    <t>RURAL SOCIOLOGY</t>
  </si>
  <si>
    <t>ADVANCES IN HEALTH SCIENCES EDUCATION</t>
  </si>
  <si>
    <t>IET Intelligent Transport Systems</t>
  </si>
  <si>
    <t>BIOMETALS</t>
  </si>
  <si>
    <t>Biomarkers in Medicine</t>
  </si>
  <si>
    <t>JOURNAL OF VISUAL COMMUNICATION AND IMAGE REPRESENTATION</t>
  </si>
  <si>
    <t>Moravian Geographical Reports</t>
  </si>
  <si>
    <t>Systematic Reviews</t>
  </si>
  <si>
    <t>AGING &amp; MENTAL HEALTH</t>
  </si>
  <si>
    <t>European Journal of General Practice</t>
  </si>
  <si>
    <t>JOURNAL OF FOOD SCIENCE</t>
  </si>
  <si>
    <t>JOURNAL OF PUBLIC POLICY &amp; MARKETING</t>
  </si>
  <si>
    <t>Physiotherapy</t>
  </si>
  <si>
    <t>BOREAS</t>
  </si>
  <si>
    <t>CLINICAL PSYCHOLOGY &amp; PSYCHOTHERAPY</t>
  </si>
  <si>
    <t>EQUINE VETERINARY JOURNAL</t>
  </si>
  <si>
    <t>WORLD JOURNAL OF MICROBIOLOGY &amp; BIOTECHNOLOGY</t>
  </si>
  <si>
    <t>FOUNDATIONS OF COMPUTATIONAL MATHEMATICS</t>
  </si>
  <si>
    <t>HUMAN RESOURCE MANAGEMENT</t>
  </si>
  <si>
    <t>JOURNAL OF BIOCHEMISTRY</t>
  </si>
  <si>
    <t>Applied Sciences-Basel</t>
  </si>
  <si>
    <t>COGNITION &amp; EMOTION</t>
  </si>
  <si>
    <t>International Journal of Computer Assisted Radiology and Surgery</t>
  </si>
  <si>
    <t>LANGUAGE LEARNING &amp; TECHNOLOGY</t>
  </si>
  <si>
    <t>Building Simulation</t>
  </si>
  <si>
    <t>DRUG AND ALCOHOL REVIEW</t>
  </si>
  <si>
    <t>FLOW TURBULENCE AND COMBUSTION</t>
  </si>
  <si>
    <t>JOURNAL OF THE AMERICAN WATER RESOURCES ASSOCIATION</t>
  </si>
  <si>
    <t>South European Society and Politics</t>
  </si>
  <si>
    <t>INTELLIGENCE</t>
  </si>
  <si>
    <t>Mathematical Geosciences</t>
  </si>
  <si>
    <t>WOUND REPAIR AND REGENERATION</t>
  </si>
  <si>
    <t>ACM Transactions on Sensor Networks</t>
  </si>
  <si>
    <t>INTERNATIONAL JOURNAL OF BIFURCATION AND CHAOS</t>
  </si>
  <si>
    <t>JOURNAL OF SUPERCOMPUTING</t>
  </si>
  <si>
    <t>INFORMATION SYSTEMS</t>
  </si>
  <si>
    <t>JOURNAL OF THE PERIPHERAL NERVOUS SYSTEM</t>
  </si>
  <si>
    <t>Fottea</t>
  </si>
  <si>
    <t>LARYNGOSCOPE</t>
  </si>
  <si>
    <t>POSTGRADUATE MEDICINE</t>
  </si>
  <si>
    <t>Chinese Physics C</t>
  </si>
  <si>
    <t>JOURNAL OF MOLECULAR STRUCTURE</t>
  </si>
  <si>
    <t>MUTATION RESEARCH-FUNDAMENTAL AND MOLECULAR MECHANISMS OF MUTAGENESIS</t>
  </si>
  <si>
    <t>COMPLEXITY</t>
  </si>
  <si>
    <t>Clinical Trials</t>
  </si>
  <si>
    <t>EXTREMOPHILES</t>
  </si>
  <si>
    <t>JOURNAL OF PHARMACOKINETICS AND PHARMACODYNAMICS</t>
  </si>
  <si>
    <t>Alexandria Engineering Journal</t>
  </si>
  <si>
    <t>BLOOD CELLS MOLECULES AND DISEASES</t>
  </si>
  <si>
    <t>Biochemistry and Cell Biology</t>
  </si>
  <si>
    <t>JOURNAL OF CLINICAL PATHOLOGY</t>
  </si>
  <si>
    <t>NEW YORK UNIVERSITY LAW REVIEW</t>
  </si>
  <si>
    <t>ACTA MATHEMATICA</t>
  </si>
  <si>
    <t>CLINICS IN DERMATOLOGY</t>
  </si>
  <si>
    <t>EUROPEAN SPINE JOURNAL</t>
  </si>
  <si>
    <t>LIMNOLOGY AND OCEANOGRAPHY-METHODS</t>
  </si>
  <si>
    <t>CLINICAL AND EXPERIMENTAL PHARMACOLOGY AND PHYSIOLOGY</t>
  </si>
  <si>
    <t>Journal of Developmental Origins of Health and Disease</t>
  </si>
  <si>
    <t>EYE</t>
  </si>
  <si>
    <t>Food Science and Human Wellness</t>
  </si>
  <si>
    <t>JOURNAL OF LIPOSOME RESEARCH</t>
  </si>
  <si>
    <t>International Journal of Retail &amp; Distribution Management</t>
  </si>
  <si>
    <t>JOURNAL OF ECT</t>
  </si>
  <si>
    <t>JOURNAL OF STRUCTURAL ENGINEERING</t>
  </si>
  <si>
    <t>Life Sciences in Space Research</t>
  </si>
  <si>
    <t>Photonics and Nanostructures-Fundamentals and Applications</t>
  </si>
  <si>
    <t>MYCOPATHOLOGIA</t>
  </si>
  <si>
    <t>ULTRAMICROSCOPY</t>
  </si>
  <si>
    <t>BMC Medical Ethics</t>
  </si>
  <si>
    <t>EUROPEAN JOURNAL OF FOREST RESEARCH</t>
  </si>
  <si>
    <t>IEEE PHOTONICS TECHNOLOGY LETTERS</t>
  </si>
  <si>
    <t>Journal of Financial Stability</t>
  </si>
  <si>
    <t>Advances in Experimental Medicine and Biology</t>
  </si>
  <si>
    <t>JOURNAL OF EXPERIMENTAL PSYCHOLOGY-HUMAN PERCEPTION AND PERFORMANCE</t>
  </si>
  <si>
    <t>JOURNAL OF SYSTEMS AND SOFTWARE</t>
  </si>
  <si>
    <t>NUTRIENT CYCLING IN AGROECOSYSTEMS</t>
  </si>
  <si>
    <t>International Journal of Applied Mechanics</t>
  </si>
  <si>
    <t>RESEARCH-TECHNOLOGY MANAGEMENT</t>
  </si>
  <si>
    <t>ASIAN JOURNAL OF ANDROLOGY</t>
  </si>
  <si>
    <t>Educational Management Administration &amp; Leadership</t>
  </si>
  <si>
    <t>Frontiers of Mechanical Engineering</t>
  </si>
  <si>
    <t>Journal of Studies on Alcohol and Drugs</t>
  </si>
  <si>
    <t>European Review of Aging and Physical Activity</t>
  </si>
  <si>
    <t>Journal of Infection and Public Health</t>
  </si>
  <si>
    <t>Human Gene Therapy Methods</t>
  </si>
  <si>
    <t>Journal of Integrative Medicine-JIM</t>
  </si>
  <si>
    <t>SURGICAL CLINICS OF NORTH AMERICA</t>
  </si>
  <si>
    <t>INTERNATIONAL JOURNAL OF UROLOGY</t>
  </si>
  <si>
    <t>Translational Andrology and Urology</t>
  </si>
  <si>
    <t>INTERNATIONAL JOURNAL OF CLINICAL PRACTICE</t>
  </si>
  <si>
    <t>JOURNAL OF PROSTHETIC DENTISTRY</t>
  </si>
  <si>
    <t>PSYCHOLOGY OF WOMEN QUARTERLY</t>
  </si>
  <si>
    <t>Advances in Concrete Construction</t>
  </si>
  <si>
    <t>AGRICULTURE AND HUMAN VALUES</t>
  </si>
  <si>
    <t>Applied Health Economics and Health Policy</t>
  </si>
  <si>
    <t>VETERINARY RECORD</t>
  </si>
  <si>
    <t>Foodborne Pathogens and Disease</t>
  </si>
  <si>
    <t>JOURNAL OF ARTIFICIAL INTELLIGENCE RESEARCH</t>
  </si>
  <si>
    <t>APPLIED ACOUSTICS</t>
  </si>
  <si>
    <t>JOURNAL OF PERSONALITY DISORDERS</t>
  </si>
  <si>
    <t>Journal of Clinical Neurology</t>
  </si>
  <si>
    <t>POPULATION AND ENVIRONMENT</t>
  </si>
  <si>
    <t>Dose-Response</t>
  </si>
  <si>
    <t>EUROPEAN UNION POLITICS</t>
  </si>
  <si>
    <t>International Political Sociology</t>
  </si>
  <si>
    <t>Hormones &amp; Cancer</t>
  </si>
  <si>
    <t>Coatings</t>
  </si>
  <si>
    <t>Transportation Geotechnics</t>
  </si>
  <si>
    <t>Archives of Cardiovascular Diseases</t>
  </si>
  <si>
    <t>Current Cardiology Reports</t>
  </si>
  <si>
    <t>ENVIRONMENTAL CONSERVATION</t>
  </si>
  <si>
    <t>SOLID STATE SCIENCES</t>
  </si>
  <si>
    <t>Quantum Information Processing</t>
  </si>
  <si>
    <t>SURFACE ENGINEERING</t>
  </si>
  <si>
    <t>VANDERBILT LAW REVIEW</t>
  </si>
  <si>
    <t>CURRENT GENE THERAPY</t>
  </si>
  <si>
    <t>EXPERIMENTAL PHYSIOLOGY</t>
  </si>
  <si>
    <t>JOURNAL OF EXPERIMENTAL PSYCHOLOGY-APPLIED</t>
  </si>
  <si>
    <t>OPERATIONS RESEARCH</t>
  </si>
  <si>
    <t>Abdominal Radiology</t>
  </si>
  <si>
    <t>BOSTON UNIVERSITY LAW REVIEW</t>
  </si>
  <si>
    <t>CELL STRUCTURE AND FUNCTION</t>
  </si>
  <si>
    <t>Cartography and Geographic Information Science</t>
  </si>
  <si>
    <t>Clean Technologies and Environmental Policy</t>
  </si>
  <si>
    <t>Land</t>
  </si>
  <si>
    <t>Medical Molecular Morphology</t>
  </si>
  <si>
    <t>REVIEWS ON ENVIRONMENTAL HEALTH</t>
  </si>
  <si>
    <t>Risk Management and Healthcare Policy</t>
  </si>
  <si>
    <t>BRAZILIAN JOURNAL OF MICROBIOLOGY</t>
  </si>
  <si>
    <t>Hepatobiliary &amp; Pancreatic Diseases International</t>
  </si>
  <si>
    <t>NATURAL HAZARDS</t>
  </si>
  <si>
    <t>GENERAL AND COMPARATIVE ENDOCRINOLOGY</t>
  </si>
  <si>
    <t>JOURNAL OF POLYMER RESEARCH</t>
  </si>
  <si>
    <t>Journal of Evidence-Based Dental Practice</t>
  </si>
  <si>
    <t>ADSORPTION SCIENCE &amp; TECHNOLOGY</t>
  </si>
  <si>
    <t>JOURNAL OF CLINICAL PHARMACOLOGY</t>
  </si>
  <si>
    <t>PRENATAL DIAGNOSIS</t>
  </si>
  <si>
    <t>CONTINENTAL SHELF RESEARCH</t>
  </si>
  <si>
    <t>JOURNAL OF CARDIOVASCULAR ELECTROPHYSIOLOGY</t>
  </si>
  <si>
    <t>Transportmetrica A-Transport Science</t>
  </si>
  <si>
    <t>JOURNAL OF NEURORADIOLOGY</t>
  </si>
  <si>
    <t>Advances in Difference Equations</t>
  </si>
  <si>
    <t>ARCHIVE FOR RATIONAL MECHANICS AND ANALYSIS</t>
  </si>
  <si>
    <t>Pathogens and Global Health</t>
  </si>
  <si>
    <t>BIOPROCESS AND BIOSYSTEMS ENGINEERING</t>
  </si>
  <si>
    <t>International Journal of Public Health</t>
  </si>
  <si>
    <t>PSYCHOLOGICAL RESEARCH-PSYCHOLOGISCHE FORSCHUNG</t>
  </si>
  <si>
    <t>SECURITY DIALOGUE</t>
  </si>
  <si>
    <t>JOURNAL OF HEALTH AND SOCIAL BEHAVIOR</t>
  </si>
  <si>
    <t>Journal of Transport &amp; Health</t>
  </si>
  <si>
    <t>Neurodegenerative Diseases</t>
  </si>
  <si>
    <t>Corpus Linguistics and Linguistic Theory</t>
  </si>
  <si>
    <t>JOURNAL OF WORLD PREHISTORY</t>
  </si>
  <si>
    <t>Frontiers in Ecology and Evolution</t>
  </si>
  <si>
    <t>JOURNAL OF ATHLETIC TRAINING</t>
  </si>
  <si>
    <t>EUROPEAN JOURNAL OF SOCIAL PSYCHOLOGY</t>
  </si>
  <si>
    <t>JOURNAL OF PHYSICS G-NUCLEAR AND PARTICLE PHYSICS</t>
  </si>
  <si>
    <t>NEUROLOGICAL SCIENCES</t>
  </si>
  <si>
    <t>ALLERGY AND ASTHMA PROCEEDINGS</t>
  </si>
  <si>
    <t>AMERICAN JOURNAL OF PHYSICAL ANTHROPOLOGY</t>
  </si>
  <si>
    <t>Ingegneria Sismica</t>
  </si>
  <si>
    <t>International Journal of Genomics</t>
  </si>
  <si>
    <t>TECHNOLOGY IN SOCIETY</t>
  </si>
  <si>
    <t>EUROPEAN JOURNAL OF CANCER PREVENTION</t>
  </si>
  <si>
    <t>European Journal of Ageing</t>
  </si>
  <si>
    <t>Electronics</t>
  </si>
  <si>
    <t>HEREDITAS</t>
  </si>
  <si>
    <t>HUMAN IMMUNOLOGY</t>
  </si>
  <si>
    <t>NEUROPEPTIDES</t>
  </si>
  <si>
    <t>PROBABILISTIC ENGINEERING MECHANICS</t>
  </si>
  <si>
    <t>International Gambling Studies</t>
  </si>
  <si>
    <t>JOURNAL OF INFORMATION SCIENCE</t>
  </si>
  <si>
    <t>JOURNAL OF INTELLIGENT MATERIAL SYSTEMS AND STRUCTURES</t>
  </si>
  <si>
    <t>Journal of Tissue Viability</t>
  </si>
  <si>
    <t>Journal of the Association for Information Science and Technology</t>
  </si>
  <si>
    <t>IEEE Design &amp; Test</t>
  </si>
  <si>
    <t>SEX ROLES</t>
  </si>
  <si>
    <t>ONCOLOGY-NEW YORK</t>
  </si>
  <si>
    <t>ATOMIC DATA AND NUCLEAR DATA TABLES</t>
  </si>
  <si>
    <t>ANNALS OF PHARMACOTHERAPY</t>
  </si>
  <si>
    <t>APMIS</t>
  </si>
  <si>
    <t>JOURNAL OF WATER RESOURCES PLANNING AND MANAGEMENT</t>
  </si>
  <si>
    <t>TOPICS IN CATALYSIS</t>
  </si>
  <si>
    <t>Advances in Theoretical and Mathematical Physics</t>
  </si>
  <si>
    <t>CHILD NEUROPSYCHOLOGY</t>
  </si>
  <si>
    <t>DRUG AND CHEMICAL TOXICOLOGY</t>
  </si>
  <si>
    <t>JOURNAL OF CLINICAL BIOCHEMISTRY AND NUTRITION</t>
  </si>
  <si>
    <t>Sexuality Research and Social Policy</t>
  </si>
  <si>
    <t>Assessing Writing</t>
  </si>
  <si>
    <t>Crystals</t>
  </si>
  <si>
    <t>AQUATIC SCIENCES</t>
  </si>
  <si>
    <t>AAPS PHARMSCITECH</t>
  </si>
  <si>
    <t>NEUROLOGICAL RESEARCH</t>
  </si>
  <si>
    <t>ARCHIVES OF ENVIRONMENTAL CONTAMINATION AND TOXICOLOGY</t>
  </si>
  <si>
    <t>Animal</t>
  </si>
  <si>
    <t>Environmental Development</t>
  </si>
  <si>
    <t>COMPUTERS &amp; FLUIDS</t>
  </si>
  <si>
    <t>CANCER INVESTIGATION</t>
  </si>
  <si>
    <t>Perspectives on Politics</t>
  </si>
  <si>
    <t>Atmosphere</t>
  </si>
  <si>
    <t>MEDIA PSYCHOLOGY</t>
  </si>
  <si>
    <t>GRAEFES ARCHIVE FOR CLINICAL AND EXPERIMENTAL OPHTHALMOLOGY</t>
  </si>
  <si>
    <t>NUCLEAR MEDICINE AND BIOLOGY</t>
  </si>
  <si>
    <t>EUROPEAN JOURNAL OF PROTISTOLOGY</t>
  </si>
  <si>
    <t>Education Finance and Policy</t>
  </si>
  <si>
    <t>CLINICAL RHEUMATOLOGY</t>
  </si>
  <si>
    <t>ENERGY JOURNAL</t>
  </si>
  <si>
    <t>IONICS</t>
  </si>
  <si>
    <t>European Physical Education Review</t>
  </si>
  <si>
    <t>DIFFERENTIATION</t>
  </si>
  <si>
    <t>Ecology and Evolution</t>
  </si>
  <si>
    <t>EUROPEAN JOURNAL OF PUBLIC HEALTH</t>
  </si>
  <si>
    <t>Behavioral Sleep Medicine</t>
  </si>
  <si>
    <t>Journal of Plastic Reconstructive and Aesthetic Surgery</t>
  </si>
  <si>
    <t>ANNALS OF ANATOMY-ANATOMISCHER ANZEIGER</t>
  </si>
  <si>
    <t>BRITISH JOURNAL OF MATHEMATICAL &amp; STATISTICAL PSYCHOLOGY</t>
  </si>
  <si>
    <t>PLANT GROWTH REGULATION</t>
  </si>
  <si>
    <t>Food Biophysics</t>
  </si>
  <si>
    <t>MONOGRAPHS OF THE SOCIETY FOR RESEARCH IN CHILD DEVELOPMENT</t>
  </si>
  <si>
    <t>PHOTODERMATOLOGY PHOTOIMMUNOLOGY &amp; PHOTOMEDICINE</t>
  </si>
  <si>
    <t>DISEASES OF THE ESOPHAGUS</t>
  </si>
  <si>
    <t>Journal of Pain Research</t>
  </si>
  <si>
    <t>HYDROBIOLOGIA</t>
  </si>
  <si>
    <t>IEEE JOURNAL OF QUANTUM ELECTRONICS</t>
  </si>
  <si>
    <t>JOURNAL OF APPLIED ELECTROCHEMISTRY</t>
  </si>
  <si>
    <t>International Journal of Mental Health Nursing</t>
  </si>
  <si>
    <t>GEBURTSHILFE UND FRAUENHEILKUNDE</t>
  </si>
  <si>
    <t>International Journal of Engine Research</t>
  </si>
  <si>
    <t>Pacific-Basin Finance Journal</t>
  </si>
  <si>
    <t>CROP PROTECTION</t>
  </si>
  <si>
    <t>Psychology of Violence</t>
  </si>
  <si>
    <t>SERVICE INDUSTRIES JOURNAL</t>
  </si>
  <si>
    <t>Minerals</t>
  </si>
  <si>
    <t>INFRARED PHYSICS &amp; TECHNOLOGY</t>
  </si>
  <si>
    <t>INTEGRATIVE CANCER THERAPIES</t>
  </si>
  <si>
    <t>JOURNAL OF ADHESIVE DENTISTRY</t>
  </si>
  <si>
    <t>Journal of Optics</t>
  </si>
  <si>
    <t>NETWORKS &amp; SPATIAL ECONOMICS</t>
  </si>
  <si>
    <t>PeerJ</t>
  </si>
  <si>
    <t>INFORMATION SOCIETY</t>
  </si>
  <si>
    <t>RESTORATIVE NEUROLOGY AND NEUROSCIENCE</t>
  </si>
  <si>
    <t>ANNALS OF PROBABILITY</t>
  </si>
  <si>
    <t>JOURNAL OF QUATERNARY SCIENCE</t>
  </si>
  <si>
    <t>SOCIAL NETWORKS</t>
  </si>
  <si>
    <t>TRANSPORT IN POROUS MEDIA</t>
  </si>
  <si>
    <t>CANCER CAUSES &amp; CONTROL</t>
  </si>
  <si>
    <t>Current Research in Translational Medicine</t>
  </si>
  <si>
    <t>Journal of Marketing for Higher Education</t>
  </si>
  <si>
    <t>Tissue Engineering and Regenerative Medicine</t>
  </si>
  <si>
    <t>MICROBES AND INFECTION</t>
  </si>
  <si>
    <t>JOURNAL OF ELASTICITY</t>
  </si>
  <si>
    <t>AMERICAN JOURNAL ON ADDICTIONS</t>
  </si>
  <si>
    <t>BIOCHIMICA ET BIOPHYSICA ACTA-PROTEINS AND PROTEOMICS</t>
  </si>
  <si>
    <t>Bioanalysis</t>
  </si>
  <si>
    <t>ChemistryOpen</t>
  </si>
  <si>
    <t>Experimental Neurobiology</t>
  </si>
  <si>
    <t>PSYCHOLOGY &amp; MARKETING</t>
  </si>
  <si>
    <t>Scandinavian Journal of Trauma Resuscitation &amp; Emergency Medicine</t>
  </si>
  <si>
    <t>APPLIED MATHEMATICS AND OPTIMIZATION</t>
  </si>
  <si>
    <t>European Management Journal</t>
  </si>
  <si>
    <t>JOURNAL OF CHEMICAL AND ENGINEERING DATA</t>
  </si>
  <si>
    <t>European Journal of Medical Genetics</t>
  </si>
  <si>
    <t>Flexible Services and Manufacturing Journal</t>
  </si>
  <si>
    <t>INTERNATIONAL JOURNAL OF RADIATION BIOLOGY</t>
  </si>
  <si>
    <t>European Journal of Health Economics</t>
  </si>
  <si>
    <t>Psychology of Religion and Spirituality</t>
  </si>
  <si>
    <t>Transfer-European Review of Labour and Research</t>
  </si>
  <si>
    <t>EUROPEAN FOOD RESEARCH AND TECHNOLOGY</t>
  </si>
  <si>
    <t>JOURNAL OF BIOSCIENCE AND BIOENGINEERING</t>
  </si>
  <si>
    <t>DRUG DEVELOPMENT AND INDUSTRIAL PHARMACY</t>
  </si>
  <si>
    <t>GEOLOGICAL MAGAZINE</t>
  </si>
  <si>
    <t>Health Research Policy and Systems</t>
  </si>
  <si>
    <t>INTERNATIONAL JOURNAL OF HIGH PERFORMANCE COMPUTING APPLICATIONS</t>
  </si>
  <si>
    <t>Journal of Maps</t>
  </si>
  <si>
    <t>REVIEW OF GENERAL PSYCHOLOGY</t>
  </si>
  <si>
    <t>VEGETATION HISTORY AND ARCHAEOBOTANY</t>
  </si>
  <si>
    <t>Medicina Intensiva</t>
  </si>
  <si>
    <t>NUTRITION AND CANCER-AN INTERNATIONAL JOURNAL</t>
  </si>
  <si>
    <t>JOURNAL OF THERMAL BIOLOGY</t>
  </si>
  <si>
    <t>SEMICONDUCTOR SCIENCE AND TECHNOLOGY</t>
  </si>
  <si>
    <t>JCR-JOURNAL OF CLINICAL RHEUMATOLOGY</t>
  </si>
  <si>
    <t>JOURNAL OF SOCIAL AND PERSONAL RELATIONSHIPS</t>
  </si>
  <si>
    <t>JOURNAL OF SPORT MANAGEMENT</t>
  </si>
  <si>
    <t>LEARNING &amp; MEMORY</t>
  </si>
  <si>
    <t>Applied Psychology-Health and Well Being</t>
  </si>
  <si>
    <t>MIT Technology Review</t>
  </si>
  <si>
    <t>BMC Neurology</t>
  </si>
  <si>
    <t>Crisis-The Journal of Crisis Intervention and Suicide Prevention</t>
  </si>
  <si>
    <t>JOURNAL OF URBAN HEALTH-BULLETIN OF THE NEW YORK ACADEMY OF MEDICINE</t>
  </si>
  <si>
    <t>ORTHOPEDIC CLINICS OF NORTH AMERICA</t>
  </si>
  <si>
    <t>PEDIATRIC BLOOD &amp; CANCER</t>
  </si>
  <si>
    <t>WOMENS HEALTH ISSUES</t>
  </si>
  <si>
    <t>Applied and Computational Mathematics</t>
  </si>
  <si>
    <t>International Journal of Management Education</t>
  </si>
  <si>
    <t>JOURNAL OF NEUROVIROLOGY</t>
  </si>
  <si>
    <t>Advances in Astronomy</t>
  </si>
  <si>
    <t>HOLOCENE</t>
  </si>
  <si>
    <t>JOURNAL OF CHEMICAL NEUROANATOMY</t>
  </si>
  <si>
    <t>Global Health-Science and Practice</t>
  </si>
  <si>
    <t>IMMUNOPHARMACOLOGY AND IMMUNOTOXICOLOGY</t>
  </si>
  <si>
    <t>BIOFOULING</t>
  </si>
  <si>
    <t>Current Zoology</t>
  </si>
  <si>
    <t>EUROPEAN SURGICAL RESEARCH</t>
  </si>
  <si>
    <t>HEALTH SERVICES RESEARCH</t>
  </si>
  <si>
    <t>JOURNAL OF ACCOUNTING AND PUBLIC POLICY</t>
  </si>
  <si>
    <t>Journal of Gastrointestinal and Liver Diseases</t>
  </si>
  <si>
    <t>STOCHASTIC ENVIRONMENTAL RESEARCH AND RISK ASSESSMENT</t>
  </si>
  <si>
    <t>STRESS AND HEALTH</t>
  </si>
  <si>
    <t>GAIT &amp; POSTURE</t>
  </si>
  <si>
    <t>Johnson Matthey Technology Review</t>
  </si>
  <si>
    <t>Brain Tumor Pathology</t>
  </si>
  <si>
    <t>Advances in Production Engineering &amp; Management</t>
  </si>
  <si>
    <t>GRANULAR MATTER</t>
  </si>
  <si>
    <t>JOURNAL OF CONSTRUCTION ENGINEERING AND MANAGEMENT</t>
  </si>
  <si>
    <t>JOURNAL OF CONTAMINANT HYDROLOGY</t>
  </si>
  <si>
    <t>VOX SANGUINIS</t>
  </si>
  <si>
    <t>Journal of Contemporary China</t>
  </si>
  <si>
    <t>Journalism Studies</t>
  </si>
  <si>
    <t>SOCIAL PROBLEMS</t>
  </si>
  <si>
    <t>Teachers and Teaching</t>
  </si>
  <si>
    <t>Health and Quality of Life Outcomes</t>
  </si>
  <si>
    <t>Journal of Happiness Studies</t>
  </si>
  <si>
    <t>JOURNAL OF VIBRATION AND ACOUSTICS-TRANSACTIONS OF THE ASME</t>
  </si>
  <si>
    <t>POLYHEDRON</t>
  </si>
  <si>
    <t>JOURNAL OF FORESTRY</t>
  </si>
  <si>
    <t>LASERS IN MEDICAL SCIENCE</t>
  </si>
  <si>
    <t>INTERNATIONAL JOURNAL OF METHODS IN PSYCHIATRIC RESEARCH</t>
  </si>
  <si>
    <t>OTOLARYNGOLOGY-HEAD AND NECK SURGERY</t>
  </si>
  <si>
    <t>VETERINARY QUARTERLY</t>
  </si>
  <si>
    <t>AEROSOL SCIENCE AND TECHNOLOGY</t>
  </si>
  <si>
    <t>Food Additives and Contaminants Part A-Chemistry Analysis Control Exposure &amp; Risk Assessment</t>
  </si>
  <si>
    <t>ARCHIVES OF DERMATOLOGICAL RESEARCH</t>
  </si>
  <si>
    <t>BRAIN AND LANGUAGE</t>
  </si>
  <si>
    <t>Management and Organization Review</t>
  </si>
  <si>
    <t>PHARMACOGENOMICS</t>
  </si>
  <si>
    <t>AVIAN PATHOLOGY</t>
  </si>
  <si>
    <t>Journal of Civil Engineering and Management</t>
  </si>
  <si>
    <t>PUBLIC UNDERSTANDING OF SCIENCE</t>
  </si>
  <si>
    <t>Diagnostic Pathology</t>
  </si>
  <si>
    <t>EXPERIMENTS IN FLUIDS</t>
  </si>
  <si>
    <t>MACROMOLECULAR CHEMISTRY AND PHYSICS</t>
  </si>
  <si>
    <t>Plasmonics</t>
  </si>
  <si>
    <t>BIOTECHNOLOGY PROGRESS</t>
  </si>
  <si>
    <t>ESTUARINE COASTAL AND SHELF SCIENCE</t>
  </si>
  <si>
    <t>European Journal of Social Theory</t>
  </si>
  <si>
    <t>Journal of Neuropsychology</t>
  </si>
  <si>
    <t>SCIENCE TECHNOLOGY &amp; HUMAN VALUES</t>
  </si>
  <si>
    <t>JOURNAL OF FLUORINE CHEMISTRY</t>
  </si>
  <si>
    <t>JOURNAL OF PHYCOLOGY</t>
  </si>
  <si>
    <t>Journal of Family Theory &amp; Review</t>
  </si>
  <si>
    <t>SCIENCE COMMUNICATION</t>
  </si>
  <si>
    <t>Dermatologic Therapy</t>
  </si>
  <si>
    <t>European Political Science Review</t>
  </si>
  <si>
    <t>Heart Failure Clinics</t>
  </si>
  <si>
    <t>JOURNAL OF THEORETICAL BIOLOGY</t>
  </si>
  <si>
    <t>Journal of Information Security and Applications</t>
  </si>
  <si>
    <t>International Review of Social Psychology</t>
  </si>
  <si>
    <t>KONA Powder and Particle Journal</t>
  </si>
  <si>
    <t>MARINE ECOLOGY PROGRESS SERIES</t>
  </si>
  <si>
    <t>Military Medical Research</t>
  </si>
  <si>
    <t>JOURNAL OF GEOLOGY</t>
  </si>
  <si>
    <t>Animals</t>
  </si>
  <si>
    <t>EUROPEAN REVIEW OF AGRICULTURAL ECONOMICS</t>
  </si>
  <si>
    <t>UHOD-Uluslararasi Hematoloji-Onkoloji Dergisi</t>
  </si>
  <si>
    <t>Internal and Emergency Medicine</t>
  </si>
  <si>
    <t>JOURNAL OF CARDIOVASCULAR PHARMACOLOGY AND THERAPEUTICS</t>
  </si>
  <si>
    <t>JOURNAL OF ENDOUROLOGY</t>
  </si>
  <si>
    <t>Korean Circulation Journal</t>
  </si>
  <si>
    <t>JOURNAL OF NEUROIMAGING</t>
  </si>
  <si>
    <t>Organogenesis</t>
  </si>
  <si>
    <t>PUBLIC RELATIONS REVIEW</t>
  </si>
  <si>
    <t>Assessment &amp; Evaluation in Higher Education</t>
  </si>
  <si>
    <t>COMPOSITE INTERFACES</t>
  </si>
  <si>
    <t>Career Development International</t>
  </si>
  <si>
    <t>INTERNATIONAL JOURNAL OF ORAL &amp; MAXILLOFACIAL IMPLANTS</t>
  </si>
  <si>
    <t>ISRAEL JOURNAL OF CHEMISTRY</t>
  </si>
  <si>
    <t>JOURNAL OF BIOMECHANICS</t>
  </si>
  <si>
    <t>Estuaries and Coasts</t>
  </si>
  <si>
    <t>JOURNAL OF COMPUTATIONAL AND GRAPHICAL STATISTICS</t>
  </si>
  <si>
    <t>ANNALS OF GLACIOLOGY</t>
  </si>
  <si>
    <t>JOURNAL OF FISH DISEASES</t>
  </si>
  <si>
    <t>Personalized Medicine</t>
  </si>
  <si>
    <t>SYNAPSE</t>
  </si>
  <si>
    <t>BMC Medical Informatics and Decision Making</t>
  </si>
  <si>
    <t>Housing Theory &amp; Society</t>
  </si>
  <si>
    <t>SOCIOLOGY OF HEALTH &amp; ILLNESS</t>
  </si>
  <si>
    <t>EARLY CHILDHOOD RESEARCH QUARTERLY</t>
  </si>
  <si>
    <t>Ecosystem Health and Sustainability</t>
  </si>
  <si>
    <t>CANCER BIOTHERAPY AND RADIOPHARMACEUTICALS</t>
  </si>
  <si>
    <t>AMERICAN MUSEUM NOVITATES</t>
  </si>
  <si>
    <t>Administration and Policy in Mental Health and Mental Health Services Research</t>
  </si>
  <si>
    <t>INTERNATIONAL JOURNAL OF NON-LINEAR MECHANICS</t>
  </si>
  <si>
    <t>MULTIMEDIA TOOLS AND APPLICATIONS</t>
  </si>
  <si>
    <t>SIAM Journal on Imaging Sciences</t>
  </si>
  <si>
    <t>BMC BIOTECHNOLOGY</t>
  </si>
  <si>
    <t>Earth and Space Science</t>
  </si>
  <si>
    <t>REVIEW OF INTERNATIONAL POLITICAL ECONOMY</t>
  </si>
  <si>
    <t>Channels</t>
  </si>
  <si>
    <t>Climate and Development</t>
  </si>
  <si>
    <t>JOURNAL OF CAREER ASSESSMENT</t>
  </si>
  <si>
    <t>Oncology Letters</t>
  </si>
  <si>
    <t>PEDIATRIC ANESTHESIA</t>
  </si>
  <si>
    <t>PERSONALITY AND INDIVIDUAL DIFFERENCES</t>
  </si>
  <si>
    <t>SOIL SCIENCE SOCIETY OF AMERICA JOURNAL</t>
  </si>
  <si>
    <t>SURGEON-JOURNAL OF THE ROYAL COLLEGES OF SURGEONS OF EDINBURGH AND IRELAND</t>
  </si>
  <si>
    <t>DEMENTIA AND GERIATRIC COGNITIVE DISORDERS</t>
  </si>
  <si>
    <t>GOVERNMENT AND OPPOSITION</t>
  </si>
  <si>
    <t>IEEE MICROWAVE AND WIRELESS COMPONENTS LETTERS</t>
  </si>
  <si>
    <t>JOURNAL OF CLINICAL DENSITOMETRY</t>
  </si>
  <si>
    <t>QUATERNARY RESEARCH</t>
  </si>
  <si>
    <t>BioChip Journal</t>
  </si>
  <si>
    <t>HELVETICA CHIMICA ACTA</t>
  </si>
  <si>
    <t>MEDICAL DECISION MAKING</t>
  </si>
  <si>
    <t>PHYSIOLOGICAL MEASUREMENT</t>
  </si>
  <si>
    <t>Journal of Experimental Criminology</t>
  </si>
  <si>
    <t>PHYSICS AND CHEMISTRY OF THE EARTH</t>
  </si>
  <si>
    <t>TROPICAL MEDICINE &amp; INTERNATIONAL HEALTH</t>
  </si>
  <si>
    <t>Women and Birth</t>
  </si>
  <si>
    <t>Current Urology Reports</t>
  </si>
  <si>
    <t>World Mycotoxin Journal</t>
  </si>
  <si>
    <t>EUROPEAN JOURNAL OF PEDIATRICS</t>
  </si>
  <si>
    <t>MICROELECTRONIC ENGINEERING</t>
  </si>
  <si>
    <t>INORGANICA CHIMICA ACTA</t>
  </si>
  <si>
    <t>JOURNAL OF INVESTIGATIVE MEDICINE</t>
  </si>
  <si>
    <t>JOURNAL OF ORAL REHABILITATION</t>
  </si>
  <si>
    <t>JOURNAL OF ORGANOMETALLIC CHEMISTRY</t>
  </si>
  <si>
    <t>ORGANIZATIONAL BEHAVIOR AND HUMAN DECISION PROCESSES</t>
  </si>
  <si>
    <t>PREVENTIVE VETERINARY MEDICINE</t>
  </si>
  <si>
    <t>ETR&amp;D-EDUCATIONAL TECHNOLOGY RESEARCH AND DEVELOPMENT</t>
  </si>
  <si>
    <t>Journal of Meteorological Research</t>
  </si>
  <si>
    <t>Science China-Technological Sciences</t>
  </si>
  <si>
    <t>JOURNAL OF EXPERIMENTAL CHILD PSYCHOLOGY</t>
  </si>
  <si>
    <t>HUMAN AND ECOLOGICAL RISK ASSESSMENT</t>
  </si>
  <si>
    <t>SCHOOL PSYCHOLOGY REVIEW</t>
  </si>
  <si>
    <t>International Journal of Endocrinology</t>
  </si>
  <si>
    <t>Clinical Lymphoma Myeloma &amp; Leukemia</t>
  </si>
  <si>
    <t>Innate Immunity</t>
  </si>
  <si>
    <t>Journal of Immigrant &amp; Refugee Studies</t>
  </si>
  <si>
    <t>Remote Sensing Letters</t>
  </si>
  <si>
    <t>International Review of Research in Open and Distributed Learning</t>
  </si>
  <si>
    <t>JOURNAL OF BONE AND MINERAL METABOLISM</t>
  </si>
  <si>
    <t>JOURNAL OF THE AMERICAN COLLEGE OF NUTRITION</t>
  </si>
  <si>
    <t>European Journal of Cardiovascular Nursing</t>
  </si>
  <si>
    <t>JOURNAL OF PARALLEL AND DISTRIBUTED COMPUTING</t>
  </si>
  <si>
    <t>Microbial Drug Resistance</t>
  </si>
  <si>
    <t>PHYSICAL REVIEW E</t>
  </si>
  <si>
    <t>EFORT Open Reviews</t>
  </si>
  <si>
    <t>FIRE SAFETY JOURNAL</t>
  </si>
  <si>
    <t>MARINE GEOPHYSICAL RESEARCH</t>
  </si>
  <si>
    <t>TOXICOLOGY MECHANISMS AND METHODS</t>
  </si>
  <si>
    <t>Thrombosis Journal</t>
  </si>
  <si>
    <t>AMERICAN JOURNAL OF INFECTION CONTROL</t>
  </si>
  <si>
    <t>CORPORATE GOVERNANCE-AN INTERNATIONAL REVIEW</t>
  </si>
  <si>
    <t>DENDROCHRONOLOGIA</t>
  </si>
  <si>
    <t>FORESTRY</t>
  </si>
  <si>
    <t>FOOT &amp; ANKLE INTERNATIONAL</t>
  </si>
  <si>
    <t>Integrative Biology</t>
  </si>
  <si>
    <t>Physica Status Solidi-Rapid Research Letters</t>
  </si>
  <si>
    <t>STATISTICAL METHODS IN MEDICAL RESEARCH</t>
  </si>
  <si>
    <t>Journal of Hand Surgery-European Volume</t>
  </si>
  <si>
    <t>Prehospital Emergency Care</t>
  </si>
  <si>
    <t>Advances in Biochemical Engineering-Biotechnology</t>
  </si>
  <si>
    <t>Aquaculture Reports</t>
  </si>
  <si>
    <t>JOURNAL OF OCCUPATIONAL HEALTH</t>
  </si>
  <si>
    <t>JOURNAL OF MICROENCAPSULATION</t>
  </si>
  <si>
    <t>MAMMALIAN GENOME</t>
  </si>
  <si>
    <t>AIDS REVIEWS</t>
  </si>
  <si>
    <t>BJPsych Open</t>
  </si>
  <si>
    <t>ECONOMIC AND INDUSTRIAL DEMOCRACY</t>
  </si>
  <si>
    <t>ENVIRONMENTAL &amp; RESOURCE ECONOMICS</t>
  </si>
  <si>
    <t>JOURNAL OF APPLIED PHYSICS</t>
  </si>
  <si>
    <t>JOURNAL OF THE AMERICAN ACADEMY OF ORTHOPAEDIC SURGEONS</t>
  </si>
  <si>
    <t>Journal of Commodity Markets</t>
  </si>
  <si>
    <t>MECHANICS BASED DESIGN OF STRUCTURES AND MACHINES</t>
  </si>
  <si>
    <t>Regenerative Therapy</t>
  </si>
  <si>
    <t>Translational Pediatrics</t>
  </si>
  <si>
    <t>EUROPEAN JOURNAL OF SOIL BIOLOGY</t>
  </si>
  <si>
    <t>Cardiovascular Toxicology</t>
  </si>
  <si>
    <t>Computational Intelligence and Neuroscience</t>
  </si>
  <si>
    <t>JOURNAL OF ADOLESCENCE</t>
  </si>
  <si>
    <t>ARCHIVES OF GYNECOLOGY AND OBSTETRICS</t>
  </si>
  <si>
    <t>CRYOBIOLOGY</t>
  </si>
  <si>
    <t>Geoscience Letters</t>
  </si>
  <si>
    <t>NEUROLOGIA</t>
  </si>
  <si>
    <t>PROSTAGLANDINS &amp; OTHER LIPID MEDIATORS</t>
  </si>
  <si>
    <t>Toxicology Research</t>
  </si>
  <si>
    <t>MECHANICS RESEARCH COMMUNICATIONS</t>
  </si>
  <si>
    <t>CURRENT APPLIED PHYSICS</t>
  </si>
  <si>
    <t>ENVIRONMENT</t>
  </si>
  <si>
    <t>Work Aging and Retirement</t>
  </si>
  <si>
    <t>EXPERIMENTAL AND MOLECULAR PATHOLOGY</t>
  </si>
  <si>
    <t>Journal of International Financial Management &amp; Accounting</t>
  </si>
  <si>
    <t>METROLOGIA</t>
  </si>
  <si>
    <t>TELLUS SERIES B-CHEMICAL AND PHYSICAL METEOROLOGY</t>
  </si>
  <si>
    <t>BIOELECTROMAGNETICS</t>
  </si>
  <si>
    <t>INTERNATIONAL JOURNAL OF EARTH SCIENCES</t>
  </si>
  <si>
    <t>International Journal of Agricultural Sustainability</t>
  </si>
  <si>
    <t>PHYSICS LETTERS A</t>
  </si>
  <si>
    <t>APPLIED BIOCHEMISTRY AND BIOTECHNOLOGY</t>
  </si>
  <si>
    <t>BEHAVIORAL ECOLOGY AND SOCIOBIOLOGY</t>
  </si>
  <si>
    <t>DRUGS IN R&amp;D</t>
  </si>
  <si>
    <t>Biomed Research International</t>
  </si>
  <si>
    <t>Current Opinion in Anesthesiology</t>
  </si>
  <si>
    <t>Iranian Journal of Fuzzy Systems</t>
  </si>
  <si>
    <t>PHYCOLOGIA</t>
  </si>
  <si>
    <t>European Transport Research Review</t>
  </si>
  <si>
    <t>IMA JOURNAL OF NUMERICAL ANALYSIS</t>
  </si>
  <si>
    <t>Journal of Law and the Biosciences</t>
  </si>
  <si>
    <t>TETRAHEDRON LETTERS</t>
  </si>
  <si>
    <t>ARCHIVES OF SUICIDE RESEARCH</t>
  </si>
  <si>
    <t>BULLETIN OF THE SEISMOLOGICAL SOCIETY OF AMERICA</t>
  </si>
  <si>
    <t>CULTURAL GEOGRAPHIES</t>
  </si>
  <si>
    <t>Diabetologie und Stoffwechsel</t>
  </si>
  <si>
    <t>NEUROSCIENCE LETTERS</t>
  </si>
  <si>
    <t>Economic Systems Research</t>
  </si>
  <si>
    <t>Molecular Omics</t>
  </si>
  <si>
    <t>CURRENT MEDICAL RESEARCH AND OPINION</t>
  </si>
  <si>
    <t>European Journal of Population-Revue Europeenne de Demographie</t>
  </si>
  <si>
    <t>Journal of Computing in Higher Education</t>
  </si>
  <si>
    <t>Zoonoses and Public Health</t>
  </si>
  <si>
    <t>EUROPEAN ADDICTION RESEARCH</t>
  </si>
  <si>
    <t>JOURNAL OF BANKING &amp; FINANCE</t>
  </si>
  <si>
    <t>Grey Systems-Theory and Application</t>
  </si>
  <si>
    <t>INTERNATIONAL JOURNAL OF TUBERCULOSIS AND LUNG DISEASE</t>
  </si>
  <si>
    <t>JOURNAL OF PETROLEUM GEOLOGY</t>
  </si>
  <si>
    <t>Advances in Chemical Physics</t>
  </si>
  <si>
    <t>CLINICAL DRUG INVESTIGATION</t>
  </si>
  <si>
    <t>Environmental Education Research</t>
  </si>
  <si>
    <t>Assessment in Education-Principles Policy &amp; Practice</t>
  </si>
  <si>
    <t>Journal of Hydrodynamics</t>
  </si>
  <si>
    <t>POLYMER COMPOSITES</t>
  </si>
  <si>
    <t>Journal of Ethnobiology and Ethnomedicine</t>
  </si>
  <si>
    <t>AGRICULTURAL ECONOMICS</t>
  </si>
  <si>
    <t>COUNSELING PSYCHOLOGIST</t>
  </si>
  <si>
    <t>JOURNAL OF VENOMOUS ANIMALS AND TOXINS INCLUDING TROPICAL DISEASES</t>
  </si>
  <si>
    <t>RESEARCH ON CHEMICAL INTERMEDIATES</t>
  </si>
  <si>
    <t>CHEMICAL SENSES</t>
  </si>
  <si>
    <t>Educacion XX1</t>
  </si>
  <si>
    <t>ANTI-CANCER DRUGS</t>
  </si>
  <si>
    <t>JOURNAL OF HUMAN HYPERTENSION</t>
  </si>
  <si>
    <t>ANTITRUST LAW JOURNAL</t>
  </si>
  <si>
    <t>ARTIFICIAL ORGANS</t>
  </si>
  <si>
    <t>Economic and Labour Relations Review</t>
  </si>
  <si>
    <t>JOURNAL OF INTELLIGENT &amp; ROBOTIC SYSTEMS</t>
  </si>
  <si>
    <t>Papers in Palaeontology</t>
  </si>
  <si>
    <t>Cyberpsychology Behavior and Social Networking</t>
  </si>
  <si>
    <t>Endangered Species Research</t>
  </si>
  <si>
    <t>European Journal of Physical and Rehabilitation Medicine</t>
  </si>
  <si>
    <t>JOURNAL OF CARDIOTHORACIC AND VASCULAR ANESTHESIA</t>
  </si>
  <si>
    <t>Pain Practice</t>
  </si>
  <si>
    <t>WEED SCIENCE</t>
  </si>
  <si>
    <t>Current Oncology</t>
  </si>
  <si>
    <t>Early Intervention in Psychiatry</t>
  </si>
  <si>
    <t>ANGIOLOGY</t>
  </si>
  <si>
    <t>HOUSING STUDIES</t>
  </si>
  <si>
    <t>JOURNAL OF INTERNATIONAL ECONOMICS</t>
  </si>
  <si>
    <t>JOURNAL OF LITERACY RESEARCH</t>
  </si>
  <si>
    <t>JOURNAL OF ANTHROPOLOGICAL ARCHAEOLOGY</t>
  </si>
  <si>
    <t>JOURNAL OF PHARMACOLOGICAL AND TOXICOLOGICAL METHODS</t>
  </si>
  <si>
    <t>EUROPEAN JOURNAL OF GASTROENTEROLOGY &amp; HEPATOLOGY</t>
  </si>
  <si>
    <t>JOURNAL OF SYNCHROTRON RADIATION</t>
  </si>
  <si>
    <t>LUPUS</t>
  </si>
  <si>
    <t>ANXIETY STRESS AND COPING</t>
  </si>
  <si>
    <t>Communications in Number Theory and Physics</t>
  </si>
  <si>
    <t>European Journal of Teacher Education</t>
  </si>
  <si>
    <t>HEALTH ECONOMICS</t>
  </si>
  <si>
    <t>ILAR JOURNAL</t>
  </si>
  <si>
    <t>Journal of Network and Systems Management</t>
  </si>
  <si>
    <t>MATHEMATICAL FINANCE</t>
  </si>
  <si>
    <t>PHYSIOLOGICAL AND BIOCHEMICAL ZOOLOGY</t>
  </si>
  <si>
    <t>CLINICAL CARDIOLOGY</t>
  </si>
  <si>
    <t>RESEARCH IN SCIENCE EDUCATION</t>
  </si>
  <si>
    <t>Social Neuroscience</t>
  </si>
  <si>
    <t>JOURNAL OF EXPERIMENTAL MARINE BIOLOGY AND ECOLOGY</t>
  </si>
  <si>
    <t>Qualitative Research</t>
  </si>
  <si>
    <t>SIAM JOURNAL ON OPTIMIZATION</t>
  </si>
  <si>
    <t>COMPARATIVE EDUCATION REVIEW</t>
  </si>
  <si>
    <t>DEVELOPMENT AND CHANGE</t>
  </si>
  <si>
    <t>JOURNAL OF INSECT PHYSIOLOGY</t>
  </si>
  <si>
    <t>Journal of Cardiology</t>
  </si>
  <si>
    <t>CRYPTOGAMIE MYCOLOGIE</t>
  </si>
  <si>
    <t>Frontiers in Veterinary Science</t>
  </si>
  <si>
    <t>INTERNATIONAL JOURNAL OF HEMATOLOGY</t>
  </si>
  <si>
    <t>JOURNAL OF THE AIR &amp; WASTE MANAGEMENT ASSOCIATION</t>
  </si>
  <si>
    <t>Trends in Hearing</t>
  </si>
  <si>
    <t>ARCHIVES OF VIROLOGY</t>
  </si>
  <si>
    <t>Journal of Nursing Management</t>
  </si>
  <si>
    <t>FISH PHYSIOLOGY AND BIOCHEMISTRY</t>
  </si>
  <si>
    <t>International Journal of Naval Architecture and Ocean Engineering</t>
  </si>
  <si>
    <t>Bulletin of Mathematical Sciences</t>
  </si>
  <si>
    <t>CBE-Life Sciences Education</t>
  </si>
  <si>
    <t>Eye and Vision</t>
  </si>
  <si>
    <t>Journal of Breast Cancer</t>
  </si>
  <si>
    <t>Journal of Consumer Culture</t>
  </si>
  <si>
    <t>NEW FORESTS</t>
  </si>
  <si>
    <t>BMC Pregnancy and Childbirth</t>
  </si>
  <si>
    <t>ISPRS International Journal of Geo-Information</t>
  </si>
  <si>
    <t>JOURNAL OF SPORT &amp; EXERCISE PSYCHOLOGY</t>
  </si>
  <si>
    <t>JOURNAL OF PLASMA PHYSICS</t>
  </si>
  <si>
    <t>Journal of Web Semantics</t>
  </si>
  <si>
    <t>NEURORADIOLOGY</t>
  </si>
  <si>
    <t>Hereditary Cancer in Clinical Practice</t>
  </si>
  <si>
    <t>PHYSICS OF THE EARTH AND PLANETARY INTERIORS</t>
  </si>
  <si>
    <t>NUMERICAL METHODS FOR PARTIAL DIFFERENTIAL EQUATIONS</t>
  </si>
  <si>
    <t>WORLD JOURNAL OF SURGERY</t>
  </si>
  <si>
    <t>TETRAHEDRON</t>
  </si>
  <si>
    <t>AMERICAN JOURNAL OF HEALTH PROMOTION</t>
  </si>
  <si>
    <t>CLINICAL NEUROPSYCHOLOGIST</t>
  </si>
  <si>
    <t>International Studies Review</t>
  </si>
  <si>
    <t>AMERICAN JOURNAL OF OCCUPATIONAL THERAPY</t>
  </si>
  <si>
    <t>AQUACULTURE NUTRITION</t>
  </si>
  <si>
    <t>BEHAVIOR GENETICS</t>
  </si>
  <si>
    <t>FEBS Open Bio</t>
  </si>
  <si>
    <t>Quality Technology and Quantitative Management</t>
  </si>
  <si>
    <t>INTERNATIONAL JOURNAL OF PRESSURE VESSELS AND PIPING</t>
  </si>
  <si>
    <t>EUROPEAN JOURNAL OF WOMENS STUDIES</t>
  </si>
  <si>
    <t>Economic Research-Ekonomska Istrazivanja</t>
  </si>
  <si>
    <t>CHINA QUARTERLY</t>
  </si>
  <si>
    <t>JOURNAL OF SCIENTIFIC COMPUTING</t>
  </si>
  <si>
    <t>CLINICS IN SPORTS MEDICINE</t>
  </si>
  <si>
    <t>CURRENT OPINION IN OBSTETRICS &amp; GYNECOLOGY</t>
  </si>
  <si>
    <t>EUROPEAN PLANNING STUDIES</t>
  </si>
  <si>
    <t>Lighting Research &amp; Technology</t>
  </si>
  <si>
    <t>RADIATION PHYSICS AND CHEMISTRY</t>
  </si>
  <si>
    <t>STARCH-STARKE</t>
  </si>
  <si>
    <t>JOURNAL OF NEUROPHYSIOLOGY</t>
  </si>
  <si>
    <t>Geomechanics and Geophysics for Geo-Energy and Geo-Resources</t>
  </si>
  <si>
    <t>RESEARCH IN ENGINEERING DESIGN</t>
  </si>
  <si>
    <t>TELECOMMUNICATIONS POLICY</t>
  </si>
  <si>
    <t>ADDICTION RESEARCH &amp; THEORY</t>
  </si>
  <si>
    <t>COMPTES RENDUS CHIMIE</t>
  </si>
  <si>
    <t>Aslib Journal of Information Management</t>
  </si>
  <si>
    <t>BIOACOUSTICS-THE INTERNATIONAL JOURNAL OF ANIMAL SOUND AND ITS RECORDING</t>
  </si>
  <si>
    <t>DISABILITY AND REHABILITATION</t>
  </si>
  <si>
    <t>Eurasian Business Review</t>
  </si>
  <si>
    <t>INTERNATIONAL JOURNAL OF LEGAL MEDICINE</t>
  </si>
  <si>
    <t>JASSS-THE JOURNAL OF ARTIFICIAL SOCIETIES AND SOCIAL SIMULATION</t>
  </si>
  <si>
    <t>Journal of Bionic Engineering</t>
  </si>
  <si>
    <t>WILDLIFE MONOGRAPHS</t>
  </si>
  <si>
    <t>Forests</t>
  </si>
  <si>
    <t>Journal of Herbal Medicine</t>
  </si>
  <si>
    <t>American Health and Drug Benefits</t>
  </si>
  <si>
    <t>EUROPEAN JOURNAL OF HAEMATOLOGY</t>
  </si>
  <si>
    <t>EUROPEAN JOURNAL OF ORAL SCIENCES</t>
  </si>
  <si>
    <t>HUMAN NATURE-AN INTERDISCIPLINARY BIOSOCIAL PERSPECTIVE</t>
  </si>
  <si>
    <t>Insects</t>
  </si>
  <si>
    <t>JOURNAL OF BIOMATERIALS APPLICATIONS</t>
  </si>
  <si>
    <t>JOURNAL OF MATERIALS SCIENCE-MATERIALS IN ELECTRONICS</t>
  </si>
  <si>
    <t>Journal of Surgical Education</t>
  </si>
  <si>
    <t>PAPERS IN REGIONAL SCIENCE</t>
  </si>
  <si>
    <t>AGGRESSIVE BEHAVIOR</t>
  </si>
  <si>
    <t>COMPARATIVE BIOCHEMISTRY AND PHYSIOLOGY B-BIOCHEMISTRY &amp; MOLECULAR BIOLOGY</t>
  </si>
  <si>
    <t>SIMULATION MODELLING PRACTICE AND THEORY</t>
  </si>
  <si>
    <t>JOURNAL OF PUBLIC ECONOMICS</t>
  </si>
  <si>
    <t>Accounting and Finance</t>
  </si>
  <si>
    <t>EXPERIMENTAL AND CLINICAL PSYCHOPHARMACOLOGY</t>
  </si>
  <si>
    <t>INTERNATIONAL JOURNAL OF GYNECOLOGY &amp; OBSTETRICS</t>
  </si>
  <si>
    <t>Multinational Business Review</t>
  </si>
  <si>
    <t>CORNEA</t>
  </si>
  <si>
    <t>Chinese Journal of Aeronautics</t>
  </si>
  <si>
    <t>JOURNAL OF MARRIAGE AND FAMILY</t>
  </si>
  <si>
    <t>JOURNAL OF STATISTICAL MECHANICS-THEORY AND EXPERIMENT</t>
  </si>
  <si>
    <t>JOURNAL OF WILDLIFE MANAGEMENT</t>
  </si>
  <si>
    <t>Australian Critical Care</t>
  </si>
  <si>
    <t>COGNITIVE SCIENCE</t>
  </si>
  <si>
    <t>JOURNAL OF MOLECULAR RECOGNITION</t>
  </si>
  <si>
    <t>JOURNAL OF NEUROSCIENCE METHODS</t>
  </si>
  <si>
    <t>LEUKEMIA RESEARCH</t>
  </si>
  <si>
    <t>Transportmetrica B-Transport Dynamics</t>
  </si>
  <si>
    <t>BIOTECHNOLOGY AND BIOPROCESS ENGINEERING</t>
  </si>
  <si>
    <t>ENVIRONMENTAL TECHNOLOGY</t>
  </si>
  <si>
    <t>INTERNATIONAL REGIONAL SCIENCE REVIEW</t>
  </si>
  <si>
    <t>Nuclear Materials and Energy</t>
  </si>
  <si>
    <t>OPERATIVE DENTISTRY</t>
  </si>
  <si>
    <t>HEALTH POLICY</t>
  </si>
  <si>
    <t>Journal of the Pediatric Infectious Diseases Society</t>
  </si>
  <si>
    <t>OPTICAL FIBER TECHNOLOGY</t>
  </si>
  <si>
    <t>American Journal of Cultural Sociology</t>
  </si>
  <si>
    <t>JOURNAL OF APPLIED ENTOMOLOGY</t>
  </si>
  <si>
    <t>Bilingualism-Language and Cognition</t>
  </si>
  <si>
    <t>JOURNAL OF SEISMIC EXPLORATION</t>
  </si>
  <si>
    <t>JOURNAL OF THE ROYAL STATISTICAL SOCIETY SERIES A-STATISTICS IN SOCIETY</t>
  </si>
  <si>
    <t>INTERNATIONAL JOURNAL OF IMMUNOPATHOLOGY AND PHARMACOLOGY</t>
  </si>
  <si>
    <t>Information Retrieval Journal</t>
  </si>
  <si>
    <t>JOURNAL OF SOIL AND WATER CONSERVATION</t>
  </si>
  <si>
    <t>Journal of Earth Science</t>
  </si>
  <si>
    <t>CURRENT PHARMACEUTICAL DESIGN</t>
  </si>
  <si>
    <t>EPILEPSY RESEARCH</t>
  </si>
  <si>
    <t>Journal of Berry Research</t>
  </si>
  <si>
    <t>MARINE MICROPALEONTOLOGY</t>
  </si>
  <si>
    <t>COGNITIVE AFFECTIVE &amp; BEHAVIORAL NEUROSCIENCE</t>
  </si>
  <si>
    <t>Journal of Oncology</t>
  </si>
  <si>
    <t>Bioengineered</t>
  </si>
  <si>
    <t>Groundwater</t>
  </si>
  <si>
    <t>JOURNAL OF HUMAN LACTATION</t>
  </si>
  <si>
    <t>Nursing in Critical Care</t>
  </si>
  <si>
    <t>Pulmonary Circulation</t>
  </si>
  <si>
    <t>RESEARCH IN HIGHER EDUCATION</t>
  </si>
  <si>
    <t>COMPARATIVE EDUCATION</t>
  </si>
  <si>
    <t>Geothermal Energy</t>
  </si>
  <si>
    <t>METEOROLOGY AND ATMOSPHERIC PHYSICS</t>
  </si>
  <si>
    <t>EUROPEAN JOURNAL OF ORTHODONTICS</t>
  </si>
  <si>
    <t>MOLECULAR VISION</t>
  </si>
  <si>
    <t>TOXICON</t>
  </si>
  <si>
    <t>AUTONOMIC NEUROSCIENCE-BASIC &amp; CLINICAL</t>
  </si>
  <si>
    <t>Expert Review of Medical Devices</t>
  </si>
  <si>
    <t>INVERTEBRATE SYSTEMATICS</t>
  </si>
  <si>
    <t>Journal of Epidemiology and Global Health</t>
  </si>
  <si>
    <t>RAPID COMMUNICATIONS IN MASS SPECTROMETRY</t>
  </si>
  <si>
    <t>URBAN EDUCATION</t>
  </si>
  <si>
    <t>APPLIED COMPOSITE MATERIALS</t>
  </si>
  <si>
    <t>ORYX</t>
  </si>
  <si>
    <t>FISHERIES OCEANOGRAPHY</t>
  </si>
  <si>
    <t>FOREIGN LANGUAGE ANNALS</t>
  </si>
  <si>
    <t>OCEANOLOGIA</t>
  </si>
  <si>
    <t>CLINICAL OTOLARYNGOLOGY</t>
  </si>
  <si>
    <t>GLYCOCONJUGATE JOURNAL</t>
  </si>
  <si>
    <t>Journal of Leadership &amp; Organizational Studies</t>
  </si>
  <si>
    <t>BRITISH JOURNAL OF RADIOLOGY</t>
  </si>
  <si>
    <t>IEEE TRANSACTIONS ON NANOTECHNOLOGY</t>
  </si>
  <si>
    <t>Journal of Bridge Engineering</t>
  </si>
  <si>
    <t>PLANT CELL TISSUE AND ORGAN CULTURE</t>
  </si>
  <si>
    <t>BioEnergy Research</t>
  </si>
  <si>
    <t>JOURNAL OF CHILD AND ADOLESCENT PSYCHOPHARMACOLOGY</t>
  </si>
  <si>
    <t>SLAS Discovery</t>
  </si>
  <si>
    <t>CATALYSIS SURVEYS FROM ASIA</t>
  </si>
  <si>
    <t>DUKE MATHEMATICAL JOURNAL</t>
  </si>
  <si>
    <t>Heart Lung and Circulation</t>
  </si>
  <si>
    <t>JOURNAL OF VETERINARY INTERNAL MEDICINE</t>
  </si>
  <si>
    <t>Journal of Hospital Medicine</t>
  </si>
  <si>
    <t>Technological and Economic Development of Economy</t>
  </si>
  <si>
    <t>Biology Direct</t>
  </si>
  <si>
    <t>CANCER IMAGING</t>
  </si>
  <si>
    <t>International Journal of Mental Health Systems</t>
  </si>
  <si>
    <t>Asian Business &amp; Management</t>
  </si>
  <si>
    <t>JOURNAL OF DIFFERENTIAL EQUATIONS</t>
  </si>
  <si>
    <t>JOURNAL OF NEUROPSYCHIATRY AND CLINICAL NEUROSCIENCES</t>
  </si>
  <si>
    <t>JOURNAL OF OCCUPATIONAL REHABILITATION</t>
  </si>
  <si>
    <t>URBAN AFFAIRS REVIEW</t>
  </si>
  <si>
    <t>ENVIRONMENT DEVELOPMENT AND SUSTAINABILITY</t>
  </si>
  <si>
    <t>INJURY PREVENTION</t>
  </si>
  <si>
    <t>ERGONOMICS</t>
  </si>
  <si>
    <t>Gland Surgery</t>
  </si>
  <si>
    <t>JOURNAL OF THE EUROPEAN MATHEMATICAL SOCIETY</t>
  </si>
  <si>
    <t>JOURNAL OF THORACIC IMAGING</t>
  </si>
  <si>
    <t>Porcine Health Management</t>
  </si>
  <si>
    <t>Frontiers of Hormone Research</t>
  </si>
  <si>
    <t>Research in Transportation Business and Management</t>
  </si>
  <si>
    <t>BMC Biophysics</t>
  </si>
  <si>
    <t>CRIME &amp; DELINQUENCY</t>
  </si>
  <si>
    <t>Competition &amp; Change</t>
  </si>
  <si>
    <t>EXPERIMENTAL ECONOMICS</t>
  </si>
  <si>
    <t>RENEWABLE AGRICULTURE AND FOOD SYSTEMS</t>
  </si>
  <si>
    <t>APPLIED ANIMAL BEHAVIOUR SCIENCE</t>
  </si>
  <si>
    <t>JOURNAL OF HISTOCHEMISTRY &amp; CYTOCHEMISTRY</t>
  </si>
  <si>
    <t>Journal of Prosthodontics-Implant Esthetic and Reconstructive Dentistry</t>
  </si>
  <si>
    <t>OPTIK</t>
  </si>
  <si>
    <t>CARIES RESEARCH</t>
  </si>
  <si>
    <t>HYDROLOGICAL SCIENCES JOURNAL-JOURNAL DES SCIENCES HYDROLOGIQUES</t>
  </si>
  <si>
    <t>International Journal of Gastronomy and Food Science</t>
  </si>
  <si>
    <t>NEUROEPIDEMIOLOGY</t>
  </si>
  <si>
    <t>Italian Journal of Pediatrics</t>
  </si>
  <si>
    <t>JOURNAL OF PERSONALITY ASSESSMENT</t>
  </si>
  <si>
    <t>JOURNAL OF PLANT RESEARCH</t>
  </si>
  <si>
    <t>LANGENBECKS ARCHIVES OF SURGERY</t>
  </si>
  <si>
    <t>Youth Violence and Juvenile Justice</t>
  </si>
  <si>
    <t>JOURNAL OF POROUS MATERIALS</t>
  </si>
  <si>
    <t>SCANDINAVIAN JOURNAL OF PUBLIC HEALTH</t>
  </si>
  <si>
    <t>AoB Plants</t>
  </si>
  <si>
    <t>Microbial Risk Analysis</t>
  </si>
  <si>
    <t>Environmental Earth Sciences</t>
  </si>
  <si>
    <t>JOURNAL OF EDUCATIONAL COMPUTING RESEARCH</t>
  </si>
  <si>
    <t>JOURNAL OF THE OPTICAL SOCIETY OF AMERICA B-OPTICAL PHYSICS</t>
  </si>
  <si>
    <t>MANAGEMENT LEARNING</t>
  </si>
  <si>
    <t>Cancer Epidemiology</t>
  </si>
  <si>
    <t>Journal of Environmental Health Science and Engineering</t>
  </si>
  <si>
    <t>MEDICAL AND VETERINARY ENTOMOLOGY</t>
  </si>
  <si>
    <t>PLASMA CHEMISTRY AND PLASMA PROCESSING</t>
  </si>
  <si>
    <t>PSYCHIATRIC CLINICS OF NORTH AMERICA</t>
  </si>
  <si>
    <t>ADVANCES IN SPACE RESEARCH</t>
  </si>
  <si>
    <t>Reproductive Health</t>
  </si>
  <si>
    <t>BIOMEDICAL MICRODEVICES</t>
  </si>
  <si>
    <t>EUROPEAN PHYSICAL JOURNAL A</t>
  </si>
  <si>
    <t>FAMILY PROCESS</t>
  </si>
  <si>
    <t>JOURNAL OF THE OPERATIONAL RESEARCH SOCIETY</t>
  </si>
  <si>
    <t>PROGRESS IN BIOPHYSICS &amp; MOLECULAR BIOLOGY</t>
  </si>
  <si>
    <t>Discovery Medicine</t>
  </si>
  <si>
    <t>Hormone Research in Paediatrics</t>
  </si>
  <si>
    <t>REVIEWS IN ANALYTICAL CHEMISTRY</t>
  </si>
  <si>
    <t>SLAS Technology</t>
  </si>
  <si>
    <t>Structural Concrete</t>
  </si>
  <si>
    <t>LETTERS IN APPLIED MICROBIOLOGY</t>
  </si>
  <si>
    <t>Therapeutic Advances in Endocrinology and Metabolism</t>
  </si>
  <si>
    <t>EUROPEAN JOURNAL OF HISTOCHEMISTRY</t>
  </si>
  <si>
    <t>Integrative Medicine Research</t>
  </si>
  <si>
    <t>CHIRALITY</t>
  </si>
  <si>
    <t>European Journal of Emergency Medicine</t>
  </si>
  <si>
    <t>Journal of the Chinese Medical Association</t>
  </si>
  <si>
    <t>BLOOD PRESSURE</t>
  </si>
  <si>
    <t>JOURNAL OF ADVERTISING RESEARCH</t>
  </si>
  <si>
    <t>JOURNAL OF MATERIALS IN CIVIL ENGINEERING</t>
  </si>
  <si>
    <t>JOURNAL OF VIBRATION AND CONTROL</t>
  </si>
  <si>
    <t>Journal of Experimental Nanoscience</t>
  </si>
  <si>
    <t>PEDIATRIC RADIOLOGY</t>
  </si>
  <si>
    <t>PHARMACEUTICAL DEVELOPMENT AND TECHNOLOGY</t>
  </si>
  <si>
    <t>PLANT PATHOLOGY</t>
  </si>
  <si>
    <t>Service Business</t>
  </si>
  <si>
    <t>AMERICAN REVIEW OF PUBLIC ADMINISTRATION</t>
  </si>
  <si>
    <t>Chronic Respiratory Disease</t>
  </si>
  <si>
    <t>IEEE TRANSACTIONS ON COMPUTER-AIDED DESIGN OF INTEGRATED CIRCUITS AND SYSTEMS</t>
  </si>
  <si>
    <t>International Journal of Bilingual Education and Bilingualism</t>
  </si>
  <si>
    <t>DIGESTIVE SURGERY</t>
  </si>
  <si>
    <t>Earth Interactions</t>
  </si>
  <si>
    <t>JOURNAL OF DIFFERENTIAL GEOMETRY</t>
  </si>
  <si>
    <t>PLANT BIOLOGY</t>
  </si>
  <si>
    <t>POST-SOVIET AFFAIRS</t>
  </si>
  <si>
    <t>SECURITY STUDIES</t>
  </si>
  <si>
    <t>JOURNAL OF VACUUM SCIENCE &amp; TECHNOLOGY A</t>
  </si>
  <si>
    <t>Pathogens and Disease</t>
  </si>
  <si>
    <t>ENGINEERING OPTIMIZATION</t>
  </si>
  <si>
    <t>INTERNATIONAL JOURNAL OF STRESS MANAGEMENT</t>
  </si>
  <si>
    <t>International Journal of Critical Infrastructure Protection</t>
  </si>
  <si>
    <t>Marketing Intelligence &amp; Planning</t>
  </si>
  <si>
    <t>SEMINARS IN DIALYSIS</t>
  </si>
  <si>
    <t>SOLDERING &amp; SURFACE MOUNT TECHNOLOGY</t>
  </si>
  <si>
    <t>Botanical Studies</t>
  </si>
  <si>
    <t>Judgment and Decision Making</t>
  </si>
  <si>
    <t>RESEARCH IN NURSING &amp; HEALTH</t>
  </si>
  <si>
    <t>Territory Politics Governance</t>
  </si>
  <si>
    <t>Global Health Action</t>
  </si>
  <si>
    <t>Sleep and Breathing</t>
  </si>
  <si>
    <t>EUROPEAN JOURNAL OF CANCER CARE</t>
  </si>
  <si>
    <t>Human Fertility</t>
  </si>
  <si>
    <t>JOURNAL OF ENVIRONMENTAL RADIOACTIVITY</t>
  </si>
  <si>
    <t>RARE METALS</t>
  </si>
  <si>
    <t>EDUCATIONAL ADMINISTRATION QUARTERLY</t>
  </si>
  <si>
    <t>Engineering Construction and Architectural Management</t>
  </si>
  <si>
    <t>SCANDINAVIAN JOURNAL OF PRIMARY HEALTH CARE</t>
  </si>
  <si>
    <t>JOURNAL OF ZOOLOGICAL SYSTEMATICS AND EVOLUTIONARY RESEARCH</t>
  </si>
  <si>
    <t>TRANSFUSION MEDICINE</t>
  </si>
  <si>
    <t>ENVIRONMENTAL VALUES</t>
  </si>
  <si>
    <t>NATURAL PRODUCT RESEARCH</t>
  </si>
  <si>
    <t>SCHOOL PSYCHOLOGY QUARTERLY</t>
  </si>
  <si>
    <t>SOCIOLOGICAL REVIEW</t>
  </si>
  <si>
    <t>Annals of General Psychiatry</t>
  </si>
  <si>
    <t>JOURNAL OF NON-EQUILIBRIUM THERMODYNAMICS</t>
  </si>
  <si>
    <t>Neuropsychiatric Disease and Treatment</t>
  </si>
  <si>
    <t>VETERINARY PARASITOLOGY</t>
  </si>
  <si>
    <t>CRITICAL REVIEWS IN EUKARYOTIC GENE EXPRESSION</t>
  </si>
  <si>
    <t>Eating Behaviors</t>
  </si>
  <si>
    <t>JOURNAL OF DERMATOLOGICAL TREATMENT</t>
  </si>
  <si>
    <t>JOURNAL OF MEDICAL MICROBIOLOGY</t>
  </si>
  <si>
    <t>Journal of Soil Science and Plant Nutrition</t>
  </si>
  <si>
    <t>ARCHIVES OF CLINICAL NEUROPSYCHOLOGY</t>
  </si>
  <si>
    <t>INTERNATIONAL JOURNAL OF MODERN PHYSICS D</t>
  </si>
  <si>
    <t>LAW AND HUMAN BEHAVIOR</t>
  </si>
  <si>
    <t>EcoHealth</t>
  </si>
  <si>
    <t>MECCANICA</t>
  </si>
  <si>
    <t>ORGANISMS DIVERSITY &amp; EVOLUTION</t>
  </si>
  <si>
    <t>Pain Research &amp; Management</t>
  </si>
  <si>
    <t>CURRENT OPINION IN UROLOGY</t>
  </si>
  <si>
    <t>EPIDEMIOLOGY AND INFECTION</t>
  </si>
  <si>
    <t>Frontiers in Integrative Neuroscience</t>
  </si>
  <si>
    <t>International Journal of Logistics-Research and Applications</t>
  </si>
  <si>
    <t>WEST EUROPEAN POLITICS</t>
  </si>
  <si>
    <t>Health Care Management Science</t>
  </si>
  <si>
    <t>JOURNAL OF APPLIED SPORT PSYCHOLOGY</t>
  </si>
  <si>
    <t>CURRENT OPINION IN CARDIOLOGY</t>
  </si>
  <si>
    <t>INTERNATIONAL JOURNAL OF SYSTEMS SCIENCE</t>
  </si>
  <si>
    <t>JOURNAL OF PLANKTON RESEARCH</t>
  </si>
  <si>
    <t>Journal of Genetic Counseling</t>
  </si>
  <si>
    <t>MOLECULAR BREEDING</t>
  </si>
  <si>
    <t>MYCOLOGIA</t>
  </si>
  <si>
    <t>MYCOLOGICAL PROGRESS</t>
  </si>
  <si>
    <t>ACADEMIC PSYCHIATRY</t>
  </si>
  <si>
    <t>Journal of Studies in International Education</t>
  </si>
  <si>
    <t>Applied Clinical Informatics</t>
  </si>
  <si>
    <t>Cultural Diversity &amp; Ethnic Minority Psychology</t>
  </si>
  <si>
    <t>FISHERIES RESEARCH</t>
  </si>
  <si>
    <t>Romanian Reports in Physics</t>
  </si>
  <si>
    <t>EvoDevo</t>
  </si>
  <si>
    <t>INTERNATIONAL STUDIES QUARTERLY</t>
  </si>
  <si>
    <t>Iranian Journal of Basic Medical Sciences</t>
  </si>
  <si>
    <t>AFRICAN AFFAIRS</t>
  </si>
  <si>
    <t>Enterprise Information Systems</t>
  </si>
  <si>
    <t>European Journal of International Management</t>
  </si>
  <si>
    <t>JOURNAL OF VISION</t>
  </si>
  <si>
    <t>INTERNATIONAL JOURNAL OF PSYCHIATRY IN CLINICAL PRACTICE</t>
  </si>
  <si>
    <t>JOURNAL OF APPLIED GERONTOLOGY</t>
  </si>
  <si>
    <t>JOURNAL OF LEARNING DISABILITIES</t>
  </si>
  <si>
    <t>Preventing Chronic Disease</t>
  </si>
  <si>
    <t>JOURNAL OF EUKARYOTIC MICROBIOLOGY</t>
  </si>
  <si>
    <t>ECS Journal of Solid State Science and Technology</t>
  </si>
  <si>
    <t>JOURNAL OF ENVIRONMENTAL QUALITY</t>
  </si>
  <si>
    <t>International Journal of Laboratory Hematology</t>
  </si>
  <si>
    <t>GIFTED CHILD QUARTERLY</t>
  </si>
  <si>
    <t>Photonics</t>
  </si>
  <si>
    <t>CONTINUUM MECHANICS AND THERMODYNAMICS</t>
  </si>
  <si>
    <t>Econometrics Journal</t>
  </si>
  <si>
    <t>European Journal of Trauma and Emergency Surgery</t>
  </si>
  <si>
    <t>INTERNATIONAL JOURNAL OF BEHAVIORAL MEDICINE</t>
  </si>
  <si>
    <t>JOURNAL OF CLINICAL PSYCHOLOGY</t>
  </si>
  <si>
    <t>MICROBIOLOGY-SGM</t>
  </si>
  <si>
    <t>Population Health Management</t>
  </si>
  <si>
    <t>JOURNAL OF AGING AND HEALTH</t>
  </si>
  <si>
    <t>TEACHING IN HIGHER EDUCATION</t>
  </si>
  <si>
    <t>Archives of Agronomy and Soil Science</t>
  </si>
  <si>
    <t>COMMUNITY DENTISTRY AND ORAL EPIDEMIOLOGY</t>
  </si>
  <si>
    <t>EUROPEAN JOURNAL OF MARKETING</t>
  </si>
  <si>
    <t>AMERICAN JOURNAL OF HEALTH-SYSTEM PHARMACY</t>
  </si>
  <si>
    <t>Clinical Medicine Insights-Oncology</t>
  </si>
  <si>
    <t>Seminars in Thoracic and Cardiovascular Surgery</t>
  </si>
  <si>
    <t>JOURNAL OF NANOPARTICLE RESEARCH</t>
  </si>
  <si>
    <t>EUROPEAN JOURNAL OF MECHANICS B-FLUIDS</t>
  </si>
  <si>
    <t>Borsa Istanbul Review</t>
  </si>
  <si>
    <t>SCANDINAVIAN JOURNAL OF GASTROENTEROLOGY</t>
  </si>
  <si>
    <t>SEXUAL ABUSE-A JOURNAL OF RESEARCH AND TREATMENT</t>
  </si>
  <si>
    <t>Acupuncture in Medicine</t>
  </si>
  <si>
    <t>Higher Education Research &amp; Development</t>
  </si>
  <si>
    <t>INTERNATIONAL REVIEW OF ADMINISTRATIVE SCIENCES</t>
  </si>
  <si>
    <t>ARCHIVES OF GERONTOLOGY AND GERIATRICS</t>
  </si>
  <si>
    <t>NEUROLOGY INDIA</t>
  </si>
  <si>
    <t>Oeconomia Copernicana</t>
  </si>
  <si>
    <t>Management of Biological Invasions</t>
  </si>
  <si>
    <t>AMERICAN JOURNAL OF TROPICAL MEDICINE AND HYGIENE</t>
  </si>
  <si>
    <t>CANADIAN JOURNAL OF REMOTE SENSING</t>
  </si>
  <si>
    <t>JOURNAL OF COMPUTER ASSISTED LEARNING</t>
  </si>
  <si>
    <t>MECHANISMS OF DEVELOPMENT</t>
  </si>
  <si>
    <t>PEDIATRIC INFECTIOUS DISEASE JOURNAL</t>
  </si>
  <si>
    <t>AMERICAN JOURNAL OF MEDICAL GENETICS PART A</t>
  </si>
  <si>
    <t>AMERICAN JOURNAL OF SURGERY</t>
  </si>
  <si>
    <t>AUTOIMMUNITY</t>
  </si>
  <si>
    <t>Annals of Hepatology</t>
  </si>
  <si>
    <t>BMJ Sexual &amp; Reproductive Health</t>
  </si>
  <si>
    <t>Behavioral and Brain Functions</t>
  </si>
  <si>
    <t>JOURNAL OF GERIATRIC PSYCHIATRY AND NEUROLOGY</t>
  </si>
  <si>
    <t>Journal of Nutrigenetics and Nutrigenomics</t>
  </si>
  <si>
    <t>OPTICS COMMUNICATIONS</t>
  </si>
  <si>
    <t>PROBABILITY THEORY AND RELATED FIELDS</t>
  </si>
  <si>
    <t>RIVISTA ITALIANA DI PALEONTOLOGIA E STRATIGRAFIA</t>
  </si>
  <si>
    <t>THINKING &amp; REASONING</t>
  </si>
  <si>
    <t>TREES-STRUCTURE AND FUNCTION</t>
  </si>
  <si>
    <t>JOURNAL OF HAND SURGERY-AMERICAN VOLUME</t>
  </si>
  <si>
    <t>JOURNAL OF STORED PRODUCTS RESEARCH</t>
  </si>
  <si>
    <t>Business Process Management Journal</t>
  </si>
  <si>
    <t>JOURNALISM &amp; MASS COMMUNICATION QUARTERLY</t>
  </si>
  <si>
    <t>Journal of Biological Research-Thessaloniki</t>
  </si>
  <si>
    <t>SUPERLATTICES AND MICROSTRUCTURES</t>
  </si>
  <si>
    <t>Transactions in GIS</t>
  </si>
  <si>
    <t>CLINICAL RADIOLOGY</t>
  </si>
  <si>
    <t>PSYCHIATRY RESEARCH</t>
  </si>
  <si>
    <t>JOURNAL OF CHEMICAL ECOLOGY</t>
  </si>
  <si>
    <t>Journal of Neurosurgery-Pediatrics</t>
  </si>
  <si>
    <t>MICROSCOPY RESEARCH AND TECHNIQUE</t>
  </si>
  <si>
    <t>Metals</t>
  </si>
  <si>
    <t>BLOOD PURIFICATION</t>
  </si>
  <si>
    <t>COMPUTER GRAPHICS FORUM</t>
  </si>
  <si>
    <t>COMPUTER SPEECH AND LANGUAGE</t>
  </si>
  <si>
    <t>INTERNATIONAL JOURNAL OF ADAPTIVE CONTROL AND SIGNAL PROCESSING</t>
  </si>
  <si>
    <t>BMC Zoology</t>
  </si>
  <si>
    <t>FOOD TECHNOLOGY AND BIOTECHNOLOGY</t>
  </si>
  <si>
    <t>VETERINARY JOURNAL</t>
  </si>
  <si>
    <t>AUK</t>
  </si>
  <si>
    <t>Biochemia Medica</t>
  </si>
  <si>
    <t>CURRENT OPINION IN PEDIATRICS</t>
  </si>
  <si>
    <t>AMERICAN JOURNAL OF ENOLOGY AND VITICULTURE</t>
  </si>
  <si>
    <t>Augmentative and Alternative Communication</t>
  </si>
  <si>
    <t>Creativity and Innovation Management</t>
  </si>
  <si>
    <t>Modern Rheumatology</t>
  </si>
  <si>
    <t>HUMAN PSYCHOPHARMACOLOGY-CLINICAL AND EXPERIMENTAL</t>
  </si>
  <si>
    <t>OCULAR IMMUNOLOGY AND INFLAMMATION</t>
  </si>
  <si>
    <t>Translational Vision Science &amp; Technology</t>
  </si>
  <si>
    <t>ACTA PAEDIATRICA</t>
  </si>
  <si>
    <t>International Journal of Implant Dentistry</t>
  </si>
  <si>
    <t>LETHAIA</t>
  </si>
  <si>
    <t>Journal of Wound Ostomy and Continence Nursing</t>
  </si>
  <si>
    <t>MICROCIRCULATION</t>
  </si>
  <si>
    <t>PATHOLOGY INTERNATIONAL</t>
  </si>
  <si>
    <t>JOURNAL OF ALTERNATIVE AND COMPLEMENTARY MEDICINE</t>
  </si>
  <si>
    <t>Journal of Sustainable Metallurgy</t>
  </si>
  <si>
    <t>WOOD SCIENCE AND TECHNOLOGY</t>
  </si>
  <si>
    <t>AIAA JOURNAL</t>
  </si>
  <si>
    <t>AUDITING-A JOURNAL OF PRACTICE &amp; THEORY</t>
  </si>
  <si>
    <t>FORENSIC SCIENCE INTERNATIONAL</t>
  </si>
  <si>
    <t>INTERNATIONAL JOURNAL OF COLORECTAL DISEASE</t>
  </si>
  <si>
    <t>JOURNAL OF CLINICAL MONITORING AND COMPUTING</t>
  </si>
  <si>
    <t>ACTA HISTOCHEMICA</t>
  </si>
  <si>
    <t>INTERNATIONAL JOURNAL OF NEUROSCIENCE</t>
  </si>
  <si>
    <t>JOURNAL OF EXPERIMENTAL EDUCATION</t>
  </si>
  <si>
    <t>PSYCHOLOGY AND AGING</t>
  </si>
  <si>
    <t>INJURY-INTERNATIONAL JOURNAL OF THE CARE OF THE INJURED</t>
  </si>
  <si>
    <t>International Journal of Sport and Exercise Psychology</t>
  </si>
  <si>
    <t>AMERICAN JOURNAL OF CRITICAL CARE</t>
  </si>
  <si>
    <t>BEHAVIOR MODIFICATION</t>
  </si>
  <si>
    <t>Allergy Asthma and Clinical Immunology</t>
  </si>
  <si>
    <t>JOURNAL OF NONLINEAR SCIENCE</t>
  </si>
  <si>
    <t>JOURNAL OF ENVIRONMENTAL EDUCATION</t>
  </si>
  <si>
    <t>Yale Journal on Regulation</t>
  </si>
  <si>
    <t>ACTA MECHANICA</t>
  </si>
  <si>
    <t>British Food Journal</t>
  </si>
  <si>
    <t>COMMUNICATIONS IN MATHEMATICAL PHYSICS</t>
  </si>
  <si>
    <t>Studies in Informatics and Control</t>
  </si>
  <si>
    <t>Surgical Infections</t>
  </si>
  <si>
    <t>Brazilian Journal of Physical Therapy</t>
  </si>
  <si>
    <t>CRITICAL REVIEWS IN THERAPEUTIC DRUG CARRIER SYSTEMS</t>
  </si>
  <si>
    <t>Molecular Medicine Reports</t>
  </si>
  <si>
    <t>OBSTETRICS AND GYNECOLOGY CLINICS OF NORTH AMERICA</t>
  </si>
  <si>
    <t>Journal of Hydro-environment Research</t>
  </si>
  <si>
    <t>ALZHEIMER DISEASE &amp; ASSOCIATED DISORDERS</t>
  </si>
  <si>
    <t>JOURNAL OF HYDRAULIC RESEARCH</t>
  </si>
  <si>
    <t>SEMINARS IN REPRODUCTIVE MEDICINE</t>
  </si>
  <si>
    <t>CURRENT PHARMACEUTICAL BIOTECHNOLOGY</t>
  </si>
  <si>
    <t>Feminist Legal Studies</t>
  </si>
  <si>
    <t>International Journal for Numerical Methods in Biomedical Engineering</t>
  </si>
  <si>
    <t>COGNITIVE AND BEHAVIORAL PRACTICE</t>
  </si>
  <si>
    <t>HUMAN MOVEMENT SCIENCE</t>
  </si>
  <si>
    <t>Petroleum Science</t>
  </si>
  <si>
    <t>FETAL DIAGNOSIS AND THERAPY</t>
  </si>
  <si>
    <t>Food Security</t>
  </si>
  <si>
    <t>INTERNATIONAL JOURNAL OF GYNECOLOGICAL CANCER</t>
  </si>
  <si>
    <t>Journal of Grid Computing</t>
  </si>
  <si>
    <t>Pregnancy Hypertension-An International Journal of Womens Cardiovascular Health</t>
  </si>
  <si>
    <t>Psychological Services</t>
  </si>
  <si>
    <t>Rangeland Ecology &amp; Management</t>
  </si>
  <si>
    <t>AMERICAN JOURNAL OF CLINICAL PATHOLOGY</t>
  </si>
  <si>
    <t>CHEMISTRY AND PHYSICS OF LIPIDS</t>
  </si>
  <si>
    <t>EUROPEAN BIOPHYSICS JOURNAL WITH BIOPHYSICS LETTERS</t>
  </si>
  <si>
    <t>THERIOGENOLOGY</t>
  </si>
  <si>
    <t>ARCHIVES OF MEDICAL RESEARCH</t>
  </si>
  <si>
    <t>BEHAVIOURAL NEUROLOGY</t>
  </si>
  <si>
    <t>International Journal of Computers Communications &amp; Control</t>
  </si>
  <si>
    <t>JOURNAL OF FLUORESCENCE</t>
  </si>
  <si>
    <t>Journal of Environmental Planning and Management</t>
  </si>
  <si>
    <t>AIDS Research and Therapy</t>
  </si>
  <si>
    <t>CONFLICT MANAGEMENT AND PEACE SCIENCE</t>
  </si>
  <si>
    <t>JOURNAL OF ANIMAL SCIENCE</t>
  </si>
  <si>
    <t>Mycosphere</t>
  </si>
  <si>
    <t>Brain and Behavior</t>
  </si>
  <si>
    <t>Progress of Theoretical and Experimental Physics</t>
  </si>
  <si>
    <t>TECHNOMETRICS</t>
  </si>
  <si>
    <t>Acta Metallurgica Sinica-English Letters</t>
  </si>
  <si>
    <t>BIOTROPICA</t>
  </si>
  <si>
    <t>INTERNATIONAL JOURNAL OF MASS SPECTROMETRY</t>
  </si>
  <si>
    <t>Science of Nature</t>
  </si>
  <si>
    <t>MINERVA</t>
  </si>
  <si>
    <t>NEPHRON</t>
  </si>
  <si>
    <t>International Journal of Accounting Information Systems</t>
  </si>
  <si>
    <t>JOURNAL OF REGIONAL SCIENCE</t>
  </si>
  <si>
    <t>MAGAZINE OF CONCRETE RESEARCH</t>
  </si>
  <si>
    <t>APPLIED SPECTROSCOPY</t>
  </si>
  <si>
    <t>DIABETES EDUCATOR</t>
  </si>
  <si>
    <t>EDUCATIONAL TECHNOLOGY &amp; SOCIETY</t>
  </si>
  <si>
    <t>JOURNAL OF PALLIATIVE MEDICINE</t>
  </si>
  <si>
    <t>ANNALS OF PHYSICS</t>
  </si>
  <si>
    <t>JOURNAL OF PLANT NUTRITION AND SOIL SCIENCE</t>
  </si>
  <si>
    <t>Journal of Zhejiang University-SCIENCE B</t>
  </si>
  <si>
    <t>OZONE-SCIENCE &amp; ENGINEERING</t>
  </si>
  <si>
    <t>Fossil Record</t>
  </si>
  <si>
    <t>STRUCTURAL CHEMISTRY</t>
  </si>
  <si>
    <t>Tree Genetics &amp; Genomes</t>
  </si>
  <si>
    <t>INTERNATIONAL ANGIOLOGY</t>
  </si>
  <si>
    <t>AUSTRALIAN AND NEW ZEALAND JOURNAL OF PUBLIC HEALTH</t>
  </si>
  <si>
    <t>JOURNAL OF MOLECULAR GRAPHICS &amp; MODELLING</t>
  </si>
  <si>
    <t>Rhizosphere</t>
  </si>
  <si>
    <t>SKIN RESEARCH AND TECHNOLOGY</t>
  </si>
  <si>
    <t>ALCOHOL AND ALCOHOLISM</t>
  </si>
  <si>
    <t>BMC Cardiovascular Disorders</t>
  </si>
  <si>
    <t>Children-Basel</t>
  </si>
  <si>
    <t>CHEMICAL SPECIATION AND BIOAVAILABILITY</t>
  </si>
  <si>
    <t>Geomechanics for Energy and the Environment</t>
  </si>
  <si>
    <t>QUARTERLY JOURNAL OF EXPERIMENTAL PSYCHOLOGY</t>
  </si>
  <si>
    <t>BOTANICAL JOURNAL OF THE LINNEAN SOCIETY</t>
  </si>
  <si>
    <t>COMBUSTION THEORY AND MODELLING</t>
  </si>
  <si>
    <t>IBIS</t>
  </si>
  <si>
    <t>EARTH PLANETS AND SPACE</t>
  </si>
  <si>
    <t>SCIENCE &amp; JUSTICE</t>
  </si>
  <si>
    <t>Zoological Letters</t>
  </si>
  <si>
    <t>JOURNAL OF INVERTEBRATE PATHOLOGY</t>
  </si>
  <si>
    <t>PERSONNEL REVIEW</t>
  </si>
  <si>
    <t>TECHNOLOGY IN CANCER RESEARCH &amp; TREATMENT</t>
  </si>
  <si>
    <t>CELL BIOCHEMISTRY AND BIOPHYSICS</t>
  </si>
  <si>
    <t>INTERNATIONAL JOURNAL OF HEAT AND FLUID FLOW</t>
  </si>
  <si>
    <t>Photonic Sensors</t>
  </si>
  <si>
    <t>THERAPEUTIC DRUG MONITORING</t>
  </si>
  <si>
    <t>Agriculture-Basel</t>
  </si>
  <si>
    <t>METEOROLOGISCHE ZEITSCHRIFT</t>
  </si>
  <si>
    <t>NONLINEAR ANALYSIS-REAL WORLD APPLICATIONS</t>
  </si>
  <si>
    <t>INTERNATIONAL UROGYNECOLOGY JOURNAL</t>
  </si>
  <si>
    <t>Journal of Choice Modelling</t>
  </si>
  <si>
    <t>MACHINING SCIENCE AND TECHNOLOGY</t>
  </si>
  <si>
    <t>MULTIBODY SYSTEM DYNAMICS</t>
  </si>
  <si>
    <t>TESOL QUARTERLY</t>
  </si>
  <si>
    <t>Transplant Infectious Disease</t>
  </si>
  <si>
    <t>BIOMARKERS</t>
  </si>
  <si>
    <t>CYTOMETRY PART B-CLINICAL CYTOMETRY</t>
  </si>
  <si>
    <t>MATHEMATICS OF COMPUTATION</t>
  </si>
  <si>
    <t>MEMORIAS DO INSTITUTO OSWALDO CRUZ</t>
  </si>
  <si>
    <t>CANADIAN PSYCHOLOGY-PSYCHOLOGIE CANADIENNE</t>
  </si>
  <si>
    <t>Current Bioinformatics</t>
  </si>
  <si>
    <t>Ethics and Information Technology</t>
  </si>
  <si>
    <t>INTERNATIONAL JOURNAL OF ORAL AND MAXILLOFACIAL SURGERY</t>
  </si>
  <si>
    <t>Thinking Skills and Creativity</t>
  </si>
  <si>
    <t>AMERICAN JOURNAL OF PRIMATOLOGY</t>
  </si>
  <si>
    <t>Borderline Personality Disorder and Emotion Dysregulation</t>
  </si>
  <si>
    <t>Frontiers in Psychology</t>
  </si>
  <si>
    <t>HUMAN &amp; EXPERIMENTAL TOXICOLOGY</t>
  </si>
  <si>
    <t>INTERNATIONAL JOURNAL OF DERMATOLOGY</t>
  </si>
  <si>
    <t>BRITISH JOURNAL OF INDUSTRIAL RELATIONS</t>
  </si>
  <si>
    <t>BURNS</t>
  </si>
  <si>
    <t>Respiratory Care</t>
  </si>
  <si>
    <t>Swiss Political Science Review</t>
  </si>
  <si>
    <t>CELLS TISSUES ORGANS</t>
  </si>
  <si>
    <t>NUMERICAL ALGORITHMS</t>
  </si>
  <si>
    <t>ACTA ASTRONOMICA</t>
  </si>
  <si>
    <t>Archaeological and Anthropological Sciences</t>
  </si>
  <si>
    <t>COMPLEMENTARY THERAPIES IN MEDICINE</t>
  </si>
  <si>
    <t>ECOLOGICAL PSYCHOLOGY</t>
  </si>
  <si>
    <t>European Journal of Developmental Psychology</t>
  </si>
  <si>
    <t>PSYCHIATRY RESEARCH-NEUROIMAGING</t>
  </si>
  <si>
    <t>Obesity Research &amp; Clinical Practice</t>
  </si>
  <si>
    <t>Research Papers in Education</t>
  </si>
  <si>
    <t>Child and Adolescent Psychiatry and Mental Health</t>
  </si>
  <si>
    <t>ADMINISTRATIVE LAW REVIEW</t>
  </si>
  <si>
    <t>Biomedical Engineering Online</t>
  </si>
  <si>
    <t>EXPERIMENTAL AND CLINICAL ENDOCRINOLOGY &amp; DIABETES</t>
  </si>
  <si>
    <t>ACM TRANSACTIONS ON SOFTWARE ENGINEERING AND METHODOLOGY</t>
  </si>
  <si>
    <t>Annual Review of Financial Economics</t>
  </si>
  <si>
    <t>Analysis and Mathematical Physics</t>
  </si>
  <si>
    <t>Disability and Health Journal</t>
  </si>
  <si>
    <t>EUROPEAN JOURNAL OF LIPID SCIENCE AND TECHNOLOGY</t>
  </si>
  <si>
    <t>JOURNAL OF DEVELOPMENTAL AND BEHAVIORAL PEDIATRICS</t>
  </si>
  <si>
    <t>JOURNAL OF FLUIDS ENGINEERING-TRANSACTIONS OF THE ASME</t>
  </si>
  <si>
    <t>JOURNAL OF PSYCHOPATHOLOGY AND BEHAVIORAL ASSESSMENT</t>
  </si>
  <si>
    <t>NUMERISCHE MATHEMATIK</t>
  </si>
  <si>
    <t>Sustainability Accounting Management and Policy Journal</t>
  </si>
  <si>
    <t>Canadian Journal of Gastroenterology and Hepatology</t>
  </si>
  <si>
    <t>Journal of Natural Medicines</t>
  </si>
  <si>
    <t>JOURNAL OF THROMBOSIS AND THROMBOLYSIS</t>
  </si>
  <si>
    <t>PARASITE IMMUNOLOGY</t>
  </si>
  <si>
    <t>MAGNETIC RESONANCE IMAGING</t>
  </si>
  <si>
    <t>SAR AND QSAR IN ENVIRONMENTAL RESEARCH</t>
  </si>
  <si>
    <t>Analytical Cellular Pathology</t>
  </si>
  <si>
    <t>COLLEGE &amp; RESEARCH LIBRARIES</t>
  </si>
  <si>
    <t>Pharmacology Research &amp; Perspectives</t>
  </si>
  <si>
    <t>Primary Care Diabetes</t>
  </si>
  <si>
    <t>CURRENT PSYCHOLOGY</t>
  </si>
  <si>
    <t>Cardiovascular Ultrasound</t>
  </si>
  <si>
    <t>ACTA ANAESTHESIOLOGICA SCANDINAVICA</t>
  </si>
  <si>
    <t>Bosnian Journal of Basic Medical Sciences</t>
  </si>
  <si>
    <t>CHEMOECOLOGY</t>
  </si>
  <si>
    <t>COGNITIVE DEVELOPMENT</t>
  </si>
  <si>
    <t>HEALTH &amp; SOCIAL CARE IN THE COMMUNITY</t>
  </si>
  <si>
    <t>MARINE BIOLOGY</t>
  </si>
  <si>
    <t>METALLURGICAL AND MATERIALS TRANSACTIONS A-PHYSICAL METALLURGY AND MATERIALS SCIENCE</t>
  </si>
  <si>
    <t>NAUNYN-SCHMIEDEBERGS ARCHIVES OF PHARMACOLOGY</t>
  </si>
  <si>
    <t>PATHOLOGY RESEARCH AND PRACTICE</t>
  </si>
  <si>
    <t>Parasite</t>
  </si>
  <si>
    <t>WASHINGTON LAW REVIEW</t>
  </si>
  <si>
    <t>ANALYTICAL SCIENCES</t>
  </si>
  <si>
    <t>Anti-Cancer Agents in Medicinal Chemistry</t>
  </si>
  <si>
    <t>Acta Crystallographica Section B-Structural Science Crystal Engineering and Materials</t>
  </si>
  <si>
    <t>Clinical Sarcoma Research</t>
  </si>
  <si>
    <t>FINANCE AND STOCHASTICS</t>
  </si>
  <si>
    <t>International Journal of Disaster Risk Science</t>
  </si>
  <si>
    <t>STRUCTURAL DESIGN OF TALL AND SPECIAL BUILDINGS</t>
  </si>
  <si>
    <t>MACROMOLECULAR RESEARCH</t>
  </si>
  <si>
    <t>JOURNAL OF REHABILITATION MEDICINE</t>
  </si>
  <si>
    <t>Journal of Thoracic Disease</t>
  </si>
  <si>
    <t>Chinese Optics Letters</t>
  </si>
  <si>
    <t>JOURNAL OF PROFESSIONAL NURSING</t>
  </si>
  <si>
    <t>OPTO-ELECTRONICS REVIEW</t>
  </si>
  <si>
    <t>ANNALS OF CLINICAL BIOCHEMISTRY</t>
  </si>
  <si>
    <t>CATHETERIZATION AND CARDIOVASCULAR INTERVENTIONS</t>
  </si>
  <si>
    <t>COMPUTING</t>
  </si>
  <si>
    <t>CONSCIOUSNESS AND COGNITION</t>
  </si>
  <si>
    <t>ACM TRANSACTIONS ON MATHEMATICAL SOFTWARE</t>
  </si>
  <si>
    <t>ANTIVIRAL THERAPY</t>
  </si>
  <si>
    <t>Biointerphases</t>
  </si>
  <si>
    <t>JOURNAL OF TERRAMECHANICS</t>
  </si>
  <si>
    <t>Urban Research &amp; Practice</t>
  </si>
  <si>
    <t>EDUCATIONAL REVIEW</t>
  </si>
  <si>
    <t>JOURNAL OF EDUCATIONAL AND BEHAVIORAL STATISTICS</t>
  </si>
  <si>
    <t>JOURNAL OF THE MEDICAL LIBRARY ASSOCIATION</t>
  </si>
  <si>
    <t>Journal of Comparative Physiology B-Biochemical Systems and Environmental Physiology</t>
  </si>
  <si>
    <t>PEDIATRIC CLINICS OF NORTH AMERICA</t>
  </si>
  <si>
    <t>RADIOLOGIC CLINICS OF NORTH AMERICA</t>
  </si>
  <si>
    <t>ANIMAL WELFARE</t>
  </si>
  <si>
    <t>VECTOR-BORNE AND ZOONOTIC DISEASES</t>
  </si>
  <si>
    <t>Criminology &amp; Public Policy</t>
  </si>
  <si>
    <t>IEEE SECURITY &amp; PRIVACY</t>
  </si>
  <si>
    <t>LANGUAGE IN SOCIETY</t>
  </si>
  <si>
    <t>MATHEMATICS AND MECHANICS OF SOLIDS</t>
  </si>
  <si>
    <t>THEORY AND SOCIETY</t>
  </si>
  <si>
    <t>CHEMISTRY &amp; BIODIVERSITY</t>
  </si>
  <si>
    <t>JOURNAL OF EXPERIMENTAL &amp; THEORETICAL ARTIFICIAL INTELLIGENCE</t>
  </si>
  <si>
    <t>FAMILY PRACTICE</t>
  </si>
  <si>
    <t>INTERNATIONAL DENTAL JOURNAL</t>
  </si>
  <si>
    <t>ANNALS OF APPLIED BIOLOGY</t>
  </si>
  <si>
    <t>GENOME</t>
  </si>
  <si>
    <t>IEEE TRANSACTIONS ON VERY LARGE SCALE INTEGRATION (VLSI) SYSTEMS</t>
  </si>
  <si>
    <t>JOURNAL OF COMPUTATIONAL AND APPLIED MATHEMATICS</t>
  </si>
  <si>
    <t>NEUROUROLOGY AND URODYNAMICS</t>
  </si>
  <si>
    <t>PHYTOPATHOLOGIA MEDITERRANEA</t>
  </si>
  <si>
    <t>MAGNETIC RESONANCE IN CHEMISTRY</t>
  </si>
  <si>
    <t>METALLURGICAL AND MATERIALS TRANSACTIONS B-PROCESS METALLURGY AND MATERIALS PROCESSING SCIENCE</t>
  </si>
  <si>
    <t>CARDIOVASCULAR AND INTERVENTIONAL RADIOLOGY</t>
  </si>
  <si>
    <t>INTERNATIONAL NURSING REVIEW</t>
  </si>
  <si>
    <t>International Journal of Coal Preparation and Utilization</t>
  </si>
  <si>
    <t>SEMINARS IN NEUROLOGY</t>
  </si>
  <si>
    <t>ANNALS OF FOREST SCIENCE</t>
  </si>
  <si>
    <t>JOURNAL OF SOCIAL ARCHAEOLOGY</t>
  </si>
  <si>
    <t>Journal of Marine Science and Engineering</t>
  </si>
  <si>
    <t>BULLETIN OF VOLCANOLOGY</t>
  </si>
  <si>
    <t>COASTAL ENGINEERING JOURNAL</t>
  </si>
  <si>
    <t>Expert Review of Pharmacoeconomics &amp; Outcomes Research</t>
  </si>
  <si>
    <t>JOURNAL OF INTERFERON AND CYTOKINE RESEARCH</t>
  </si>
  <si>
    <t>GENERAL RELATIVITY AND GRAVITATION</t>
  </si>
  <si>
    <t>Psychology Research and Behavior Management</t>
  </si>
  <si>
    <t>THIN SOLID FILMS</t>
  </si>
  <si>
    <t>ZEITSCHRIFT FUR PHYSIKALISCHE CHEMIE-INTERNATIONAL JOURNAL OF RESEARCH IN PHYSICAL CHEMISTRY &amp; CHEMICAL PHYSICS</t>
  </si>
  <si>
    <t>BMC ECOLOGY</t>
  </si>
  <si>
    <t>Biology Open</t>
  </si>
  <si>
    <t>Breast Care</t>
  </si>
  <si>
    <t>CHEMICAL PHYSICS LETTERS</t>
  </si>
  <si>
    <t>JOM</t>
  </si>
  <si>
    <t>Jornal de Pediatria</t>
  </si>
  <si>
    <t>Journal of International Relations and Development</t>
  </si>
  <si>
    <t>SEMINARS IN RESPIRATORY AND CRITICAL CARE MEDICINE</t>
  </si>
  <si>
    <t>Sexual Development</t>
  </si>
  <si>
    <t>BIOCHEMICAL GENETICS</t>
  </si>
  <si>
    <t>JOURNAL OF APPLIED GENETICS</t>
  </si>
  <si>
    <t>Annual Review of Linguistics</t>
  </si>
  <si>
    <t>CONTEMPORARY ACCOUNTING RESEARCH</t>
  </si>
  <si>
    <t>International Journal of Astrobiology</t>
  </si>
  <si>
    <t>China Communications</t>
  </si>
  <si>
    <t>BRAZILIAN JOURNAL OF MEDICAL AND BIOLOGICAL RESEARCH</t>
  </si>
  <si>
    <t>CLIMATE RESEARCH</t>
  </si>
  <si>
    <t>HISTORICAL BIOLOGY</t>
  </si>
  <si>
    <t>Sports Biomechanics</t>
  </si>
  <si>
    <t>Structural Change and Economic Dynamics</t>
  </si>
  <si>
    <t>BMC Family Practice</t>
  </si>
  <si>
    <t>Geriatrics &amp; Gerontology International</t>
  </si>
  <si>
    <t>MEDICAL &amp; BIOLOGICAL ENGINEERING &amp; COMPUTING</t>
  </si>
  <si>
    <t>MOLECULAR BIOTECHNOLOGY</t>
  </si>
  <si>
    <t>Molecular Genetics and Metabolism Reports</t>
  </si>
  <si>
    <t>ARCHIVES OF ORTHOPAEDIC AND TRAUMA SURGERY</t>
  </si>
  <si>
    <t>DEVELOPMENTAL PSYCHOBIOLOGY</t>
  </si>
  <si>
    <t>HISTOLOGY AND HISTOPATHOLOGY</t>
  </si>
  <si>
    <t>INFANCY</t>
  </si>
  <si>
    <t>JOURNAL OF MEDICAL ETHICS</t>
  </si>
  <si>
    <t>JOURNAL OF MEDICAL VIROLOGY</t>
  </si>
  <si>
    <t>Journal of Palaeogeography-English</t>
  </si>
  <si>
    <t>International Review for the Sociology of Sport</t>
  </si>
  <si>
    <t>JOURNAL OF QUALITY TECHNOLOGY</t>
  </si>
  <si>
    <t>UROLOGIC CLINICS OF NORTH AMERICA</t>
  </si>
  <si>
    <t>APPLIED MATHEMATICS AND MECHANICS-ENGLISH EDITION</t>
  </si>
  <si>
    <t>Archives of Osteoporosis</t>
  </si>
  <si>
    <t>Asia Pacific Journal of Tourism Research</t>
  </si>
  <si>
    <t>BMC Palliative Care</t>
  </si>
  <si>
    <t>International Journal of Medical Robotics and Computer Assisted Surgery</t>
  </si>
  <si>
    <t>International Journal of Structural Stability and Dynamics</t>
  </si>
  <si>
    <t>MANAGEMENT INTERNATIONAL REVIEW</t>
  </si>
  <si>
    <t>Chinese Journal of Natural Medicines</t>
  </si>
  <si>
    <t>DECISION SCIENCES</t>
  </si>
  <si>
    <t>JOURNAL OF INTERNATIONAL MONEY AND FINANCE</t>
  </si>
  <si>
    <t>Journal of Outdoor Recreation and Tourism-Research Planning and Management</t>
  </si>
  <si>
    <t>POLYMER BULLETIN</t>
  </si>
  <si>
    <t>PROCEEDINGS OF THE INSTITUTION OF MECHANICAL ENGINEERS PART L-JOURNAL OF MATERIALS-DESIGN AND APPLICATIONS</t>
  </si>
  <si>
    <t>Eating Disorders</t>
  </si>
  <si>
    <t>Evolutionary Biology</t>
  </si>
  <si>
    <t>JOURNAL OF ANATOMY</t>
  </si>
  <si>
    <t>MOLECULAR DIVERSITY</t>
  </si>
  <si>
    <t>SPE RESERVOIR EVALUATION &amp; ENGINEERING</t>
  </si>
  <si>
    <t>Asia-Pacific Journal of Clinical Oncology</t>
  </si>
  <si>
    <t>Hydrology Research</t>
  </si>
  <si>
    <t>JOURNAL OF CROSS-CULTURAL PSYCHOLOGY</t>
  </si>
  <si>
    <t>Journal of Visceral Surgery</t>
  </si>
  <si>
    <t>Journal of Hydrology and Hydromechanics</t>
  </si>
  <si>
    <t>WEED RESEARCH</t>
  </si>
  <si>
    <t>ACM Transactions on Knowledge Discovery from Data</t>
  </si>
  <si>
    <t>Journal of Industrial Textiles</t>
  </si>
  <si>
    <t>PRIMARY CARE</t>
  </si>
  <si>
    <t>VETERINARY PATHOLOGY</t>
  </si>
  <si>
    <t>ACTA MECHANICA SOLIDA SINICA</t>
  </si>
  <si>
    <t>JOURNAL OF SOL-GEL SCIENCE AND TECHNOLOGY</t>
  </si>
  <si>
    <t>International Journal of Environmental Research</t>
  </si>
  <si>
    <t>SYNLETT</t>
  </si>
  <si>
    <t>PHYSIOLOGY AND MOLECULAR BIOLOGY OF PLANTS</t>
  </si>
  <si>
    <t>JOURNAL OF ENGINEERING MECHANICS</t>
  </si>
  <si>
    <t>QUATERNARY INTERNATIONAL</t>
  </si>
  <si>
    <t>BIOLOGY OF SPORT</t>
  </si>
  <si>
    <t>BMC DEVELOPMENTAL BIOLOGY</t>
  </si>
  <si>
    <t>Central European Journal of Operations Research</t>
  </si>
  <si>
    <t>Chemosensory Perception</t>
  </si>
  <si>
    <t>Conflict and Health</t>
  </si>
  <si>
    <t>Crime and Justice-A Review of Research</t>
  </si>
  <si>
    <t>Functional Materials Letters</t>
  </si>
  <si>
    <t>International Journal of Sustainability in Higher Education</t>
  </si>
  <si>
    <t>International Theory</t>
  </si>
  <si>
    <t>JOURNAL OF APPLIED DEVELOPMENTAL PSYCHOLOGY</t>
  </si>
  <si>
    <t>JOURNAL OF INTERNATIONAL ECONOMIC LAW</t>
  </si>
  <si>
    <t>JOURNAL OF RAMAN SPECTROSCOPY</t>
  </si>
  <si>
    <t>Journal of Applied Biomaterials &amp; Functional Materials</t>
  </si>
  <si>
    <t>Journal of Psychosomatic Obstetrics &amp; Gynecology</t>
  </si>
  <si>
    <t>Journal of Water Reuse and Desalination</t>
  </si>
  <si>
    <t>MEDIA CULTURE &amp; SOCIETY</t>
  </si>
  <si>
    <t>NanoEthics</t>
  </si>
  <si>
    <t>Nanomaterials and Nanotechnology</t>
  </si>
  <si>
    <t>Operations Management Research</t>
  </si>
  <si>
    <t>PEDOBIOLOGIA</t>
  </si>
  <si>
    <t>PHYSICAL BIOLOGY</t>
  </si>
  <si>
    <t>PSYCHOSOMATICS</t>
  </si>
  <si>
    <t>Personal and Ubiquitous Computing</t>
  </si>
  <si>
    <t>RESEARCH ON AGING</t>
  </si>
  <si>
    <t>Radiologia Medica</t>
  </si>
  <si>
    <t>Society and Mental Health</t>
  </si>
  <si>
    <t>Surgical Oncology Clinics of North America</t>
  </si>
  <si>
    <t>Urban Policy and Research</t>
  </si>
  <si>
    <t>Zeitschrift fur Medizinische Physik</t>
  </si>
  <si>
    <t>MRS Communications</t>
  </si>
  <si>
    <t>Journal of Physics A-Mathematical and Theoretical</t>
  </si>
  <si>
    <t>MICROSURGERY</t>
  </si>
  <si>
    <t>BIOPHYSICAL CHEMISTRY</t>
  </si>
  <si>
    <t>IET Image Processing</t>
  </si>
  <si>
    <t>Molecular Genetics &amp; Genomic Medicine</t>
  </si>
  <si>
    <t>ANTICANCER RESEARCH</t>
  </si>
  <si>
    <t>BMC Endocrine Disorders</t>
  </si>
  <si>
    <t>International Journal of Paediatric Dentistry</t>
  </si>
  <si>
    <t>JOURNAL OF HYDRAULIC ENGINEERING</t>
  </si>
  <si>
    <t>Journal of Physical Activity &amp; Health</t>
  </si>
  <si>
    <t>Carbon Letters</t>
  </si>
  <si>
    <t>JOURNAL OF COMPARATIVE ECONOMICS</t>
  </si>
  <si>
    <t>JOURNAL OF GLAUCOMA</t>
  </si>
  <si>
    <t>JOURNAL OF MICROBIOLOGY AND BIOTECHNOLOGY</t>
  </si>
  <si>
    <t>Breast Journal</t>
  </si>
  <si>
    <t>VIRUS GENES</t>
  </si>
  <si>
    <t>Worldviews on Evidence-Based Nursing</t>
  </si>
  <si>
    <t>METALS AND MATERIALS INTERNATIONAL</t>
  </si>
  <si>
    <t>Saudi Journal of Gastroenterology</t>
  </si>
  <si>
    <t>Stata Journal</t>
  </si>
  <si>
    <t>ACTA NEUROLOGICA BELGICA</t>
  </si>
  <si>
    <t>Environmental Progress &amp; Sustainable Energy</t>
  </si>
  <si>
    <t>International Journal of Managing Projects in Business</t>
  </si>
  <si>
    <t>Journal of Agrarian Change</t>
  </si>
  <si>
    <t>Journal of Gastric Cancer</t>
  </si>
  <si>
    <t>PROTIST</t>
  </si>
  <si>
    <t>ANNALS OF THE AMERICAN ACADEMY OF POLITICAL AND SOCIAL SCIENCE</t>
  </si>
  <si>
    <t>SOLVENT EXTRACTION AND ION EXCHANGE</t>
  </si>
  <si>
    <t>BMC HEALTH SERVICES RESEARCH</t>
  </si>
  <si>
    <t>FEMS MICROBIOLOGY LETTERS</t>
  </si>
  <si>
    <t>JOURNAL OF REINFORCED PLASTICS AND COMPOSITES</t>
  </si>
  <si>
    <t>JOURNAL OF SURVEYING ENGINEERING</t>
  </si>
  <si>
    <t>Journal of Knee Surgery</t>
  </si>
  <si>
    <t>POLISH JOURNAL OF FOOD AND NUTRITION SCIENCES</t>
  </si>
  <si>
    <t>INVERSE PROBLEMS</t>
  </si>
  <si>
    <t>PATHOBIOLOGY</t>
  </si>
  <si>
    <t>PHYSICA SCRIPTA</t>
  </si>
  <si>
    <t>RENAL FAILURE</t>
  </si>
  <si>
    <t>Journal of Integrative Agriculture</t>
  </si>
  <si>
    <t>RHEUMATOLOGY INTERNATIONAL</t>
  </si>
  <si>
    <t>CURRENT ORGANIC SYNTHESIS</t>
  </si>
  <si>
    <t>Cell Journal</t>
  </si>
  <si>
    <t>Studies in Educational Evaluation</t>
  </si>
  <si>
    <t>BOTHALIA</t>
  </si>
  <si>
    <t>Informatics for Health &amp; Social Care</t>
  </si>
  <si>
    <t>International Journal of Polymeric Materials and Polymeric Biomaterials</t>
  </si>
  <si>
    <t>PROCEEDINGS OF THE INSTITUTION OF MECHANICAL ENGINEERS PART B-JOURNAL OF ENGINEERING MANUFACTURE</t>
  </si>
  <si>
    <t>INDUSTRIAL AND CORPORATE CHANGE</t>
  </si>
  <si>
    <t>INTERNATIONAL JOURNAL OF INTERCULTURAL RELATIONS</t>
  </si>
  <si>
    <t>International Journal of Multilingualism</t>
  </si>
  <si>
    <t>JOURNAL OF MEDICINAL FOOD</t>
  </si>
  <si>
    <t>HEALTH PROMOTION INTERNATIONAL</t>
  </si>
  <si>
    <t>Health Systems &amp; Reform</t>
  </si>
  <si>
    <t>International Journal of Rheumatic Diseases</t>
  </si>
  <si>
    <t>Journal of Nanomaterials</t>
  </si>
  <si>
    <t>APPLIED NUMERICAL MATHEMATICS</t>
  </si>
  <si>
    <t>BMC Sports Science Medicine and Rehabilitation</t>
  </si>
  <si>
    <t>Clinical and Experimental Otorhinolaryngology</t>
  </si>
  <si>
    <t>Greenhouse Gases-Science and Technology</t>
  </si>
  <si>
    <t>SYSTEM</t>
  </si>
  <si>
    <t>Water Alternatives-An Interdisciplinary Journal on Water Politics and Development</t>
  </si>
  <si>
    <t>BIOCHEMISTRY-MOSCOW</t>
  </si>
  <si>
    <t>EUROPEAN JOURNAL OF PSYCHOLOGICAL ASSESSMENT</t>
  </si>
  <si>
    <t>BIOTECHNOLOGY LETTERS</t>
  </si>
  <si>
    <t>CLINICAL AND EXPERIMENTAL DERMATOLOGY</t>
  </si>
  <si>
    <t>IEEE TRANSACTIONS ON SEMICONDUCTOR MANUFACTURING</t>
  </si>
  <si>
    <t>Journal of Contingencies and Crisis Management</t>
  </si>
  <si>
    <t>LEADERSHIP &amp; ORGANIZATION DEVELOPMENT JOURNAL</t>
  </si>
  <si>
    <t>JOURNAL OF EMOTIONAL AND BEHAVIORAL DISORDERS</t>
  </si>
  <si>
    <t>JOURNAL OF THE METEOROLOGICAL SOCIETY OF JAPAN</t>
  </si>
  <si>
    <t>SIAM JOURNAL ON SCIENTIFIC COMPUTING</t>
  </si>
  <si>
    <t>Abacus-A Journal of Accounting Finance and Business Studies</t>
  </si>
  <si>
    <t>IET Science Measurement &amp; Technology</t>
  </si>
  <si>
    <t>JOURNAL OF APPLIED GEOPHYSICS</t>
  </si>
  <si>
    <t>RADIOCARBON</t>
  </si>
  <si>
    <t>ACM Transactions on Privacy and Security</t>
  </si>
  <si>
    <t>Journal of Material Cycles and Waste Management</t>
  </si>
  <si>
    <t>ACTA GEOLOGICA SINICA-ENGLISH EDITION</t>
  </si>
  <si>
    <t>AGROFORESTRY SYSTEMS</t>
  </si>
  <si>
    <t>Economic Analysis and Policy</t>
  </si>
  <si>
    <t>Endocrine Metabolic &amp; Immune Disorders-Drug Targets</t>
  </si>
  <si>
    <t>POLYMER-PLASTICS TECHNOLOGY AND ENGINEERING</t>
  </si>
  <si>
    <t>Revista Portuguesa de Pneumologia</t>
  </si>
  <si>
    <t>GEOMICROBIOLOGY JOURNAL</t>
  </si>
  <si>
    <t>IET Microwaves Antennas &amp; Propagation</t>
  </si>
  <si>
    <t>JOURNAL OF CLINICAL NURSING</t>
  </si>
  <si>
    <t>JOURNAL OF COMPOSITE MATERIALS</t>
  </si>
  <si>
    <t>Journal of Thermal Science</t>
  </si>
  <si>
    <t>Sociology of Race and Ethnicity</t>
  </si>
  <si>
    <t>Brazilian Journal of Infectious Diseases</t>
  </si>
  <si>
    <t>Clinical Cosmetic and Investigational Dermatology</t>
  </si>
  <si>
    <t>Medical Education Online</t>
  </si>
  <si>
    <t>CULTURE HEALTH &amp; SEXUALITY</t>
  </si>
  <si>
    <t>EARLY HUMAN DEVELOPMENT</t>
  </si>
  <si>
    <t>INTERNATIONAL JOURNAL OF CARDIOVASCULAR IMAGING</t>
  </si>
  <si>
    <t>ADULT EDUCATION QUARTERLY</t>
  </si>
  <si>
    <t>Information Systems and E-Business Management</t>
  </si>
  <si>
    <t>Journal of Real-Time Image Processing</t>
  </si>
  <si>
    <t>Palliative &amp; Supportive Care</t>
  </si>
  <si>
    <t>CLINICAL ANATOMY</t>
  </si>
  <si>
    <t>Journal of Perinatology</t>
  </si>
  <si>
    <t>Oncology Research and Treatment</t>
  </si>
  <si>
    <t>COMPARATIVE BIOCHEMISTRY AND PHYSIOLOGY A-MOLECULAR &amp; INTEGRATIVE PHYSIOLOGY</t>
  </si>
  <si>
    <t>FLOW MEASUREMENT AND INSTRUMENTATION</t>
  </si>
  <si>
    <t>HEALTH COMMUNICATION</t>
  </si>
  <si>
    <t>Journal of Multinational Financial Management</t>
  </si>
  <si>
    <t>SIAM-ASA Journal on Uncertainty Quantification</t>
  </si>
  <si>
    <t>Journal of Sulfur Chemistry</t>
  </si>
  <si>
    <t>World Journal of Surgical Oncology</t>
  </si>
  <si>
    <t>Hormones-International Journal of Endocrinology and Metabolism</t>
  </si>
  <si>
    <t>AMERICAN ANTIQUITY</t>
  </si>
  <si>
    <t>APPLIED OPTICS</t>
  </si>
  <si>
    <t>Advances in Applied Mathematics and Mechanics</t>
  </si>
  <si>
    <t>BIOLOGICAL JOURNAL OF THE LINNEAN SOCIETY</t>
  </si>
  <si>
    <t>Energy Sustainability and Society</t>
  </si>
  <si>
    <t>MEDICAL MICROBIOLOGY AND IMMUNOLOGY</t>
  </si>
  <si>
    <t>OPHTHALMIC RESEARCH</t>
  </si>
  <si>
    <t>AMERICAN JOURNAL OF ORTHODONTICS AND DENTOFACIAL ORTHOPEDICS</t>
  </si>
  <si>
    <t>Acta Crystallographica A-Foundation and Advances</t>
  </si>
  <si>
    <t>Annals of Work Exposures and Health</t>
  </si>
  <si>
    <t>JOURNAL OF BEHAVIOR THERAPY AND EXPERIMENTAL PSYCHIATRY</t>
  </si>
  <si>
    <t>OPEN SYSTEMS &amp; INFORMATION DYNAMICS</t>
  </si>
  <si>
    <t>Substance Abuse Treatment Prevention and Policy</t>
  </si>
  <si>
    <t>CLINICS IN PLASTIC SURGERY</t>
  </si>
  <si>
    <t>International Emergency Nursing</t>
  </si>
  <si>
    <t>PSYCHOMETRIKA</t>
  </si>
  <si>
    <t>SOCIAL SCIENCE RESEARCH</t>
  </si>
  <si>
    <t>EPL</t>
  </si>
  <si>
    <t>JOURNAL OF CLINICAL AND EXPERIMENTAL NEUROPSYCHOLOGY</t>
  </si>
  <si>
    <t>JOURNAL OF MEDICAL ECONOMICS</t>
  </si>
  <si>
    <t>Weather Climate and Society</t>
  </si>
  <si>
    <t>Actuators</t>
  </si>
  <si>
    <t>INTERNATIONAL JOURNAL FOR QUALITY IN HEALTH CARE</t>
  </si>
  <si>
    <t>JOURNAL OF CONTEMPORARY ASIA</t>
  </si>
  <si>
    <t>JOURNAL OF ENGINEERING AND TECHNOLOGY MANAGEMENT</t>
  </si>
  <si>
    <t>NEUROSURGERY CLINICS OF NORTH AMERICA</t>
  </si>
  <si>
    <t>Australasian Journal of Educational Technology</t>
  </si>
  <si>
    <t>MAGNETIC RESONANCE MATERIALS IN PHYSICS BIOLOGY AND MEDICINE</t>
  </si>
  <si>
    <t>SIAM JOURNAL ON APPLIED DYNAMICAL SYSTEMS</t>
  </si>
  <si>
    <t>AMERICAN JOURNAL OF THERAPEUTICS</t>
  </si>
  <si>
    <t>UPSALA JOURNAL OF MEDICAL SCIENCES</t>
  </si>
  <si>
    <t>GENETIC EPIDEMIOLOGY</t>
  </si>
  <si>
    <t>New Microbiologica</t>
  </si>
  <si>
    <t>SOCIAL FORCES</t>
  </si>
  <si>
    <t>SYSTEMATICS AND BIODIVERSITY</t>
  </si>
  <si>
    <t>CALIFORNIA LAW REVIEW</t>
  </si>
  <si>
    <t>ENDOCRINE JOURNAL</t>
  </si>
  <si>
    <t>JOURNAL OF ATMOSPHERIC AND OCEANIC TECHNOLOGY</t>
  </si>
  <si>
    <t>LEISURE SCIENCES</t>
  </si>
  <si>
    <t>Prion</t>
  </si>
  <si>
    <t>ACM SIGCOMM Computer Communication Review</t>
  </si>
  <si>
    <t>ANDROLOGIA</t>
  </si>
  <si>
    <t>MOLECULAR AND CELLULAR PROBES</t>
  </si>
  <si>
    <t>PALEOBIOLOGY</t>
  </si>
  <si>
    <t>ECOLOGY OF FRESHWATER FISH</t>
  </si>
  <si>
    <t>JOURNAL OF ENGINEERING DESIGN</t>
  </si>
  <si>
    <t>JOURNAL OF NONDESTRUCTIVE EVALUATION</t>
  </si>
  <si>
    <t>JOURNAL OF RADIATION RESEARCH</t>
  </si>
  <si>
    <t>Scandinavian Journal of Surgery</t>
  </si>
  <si>
    <t>ADSORPTION-JOURNAL OF THE INTERNATIONAL ADSORPTION SOCIETY</t>
  </si>
  <si>
    <t>Ain Shams Engineering Journal</t>
  </si>
  <si>
    <t>MATCH-COMMUNICATIONS IN MATHEMATICAL AND IN COMPUTER CHEMISTRY</t>
  </si>
  <si>
    <t>STEROIDS</t>
  </si>
  <si>
    <t>CALPHAD-COMPUTER COUPLING OF PHASE DIAGRAMS AND THERMOCHEMISTRY</t>
  </si>
  <si>
    <t>JOURNAL OF BIOMECHANICAL ENGINEERING-TRANSACTIONS OF THE ASME</t>
  </si>
  <si>
    <t>Journal of Psychiatric and Mental Health Nursing</t>
  </si>
  <si>
    <t>Magnetochemistry</t>
  </si>
  <si>
    <t>CANADIAN JOURNAL OF PHYSIOLOGY AND PHARMACOLOGY</t>
  </si>
  <si>
    <t>JOURNAL OF FOOD SCIENCE AND TECHNOLOGY-MYSORE</t>
  </si>
  <si>
    <t>PSYCHIATRIC REHABILITATION JOURNAL</t>
  </si>
  <si>
    <t>Patient Preference and Adherence</t>
  </si>
  <si>
    <t>Systems Biology in Reproductive Medicine</t>
  </si>
  <si>
    <t>Safety and Health at Work</t>
  </si>
  <si>
    <t>INTERNATIONAL MIGRATION REVIEW</t>
  </si>
  <si>
    <t>REVIEW OF INTERNATIONAL STUDIES</t>
  </si>
  <si>
    <t>American Journal of Rhinology &amp; Allergy</t>
  </si>
  <si>
    <t>INORGANIC CHEMISTRY COMMUNICATIONS</t>
  </si>
  <si>
    <t>ANNALS OF THE MISSOURI BOTANICAL GARDEN</t>
  </si>
  <si>
    <t>ANNALES D ENDOCRINOLOGIE</t>
  </si>
  <si>
    <t>Dissertationes Mathematicae</t>
  </si>
  <si>
    <t>EDUCATIONAL AND PSYCHOLOGICAL MEASUREMENT</t>
  </si>
  <si>
    <t>Journal of Inorganic and Organometallic Polymers and Materials</t>
  </si>
  <si>
    <t>Psychology of Men &amp; Masculinity</t>
  </si>
  <si>
    <t>Visceral Medicine</t>
  </si>
  <si>
    <t>Asian Pacific Journal of Tropical Medicine</t>
  </si>
  <si>
    <t>International Journal of Stem Cells</t>
  </si>
  <si>
    <t>JOURNAL OF PROPULSION AND POWER</t>
  </si>
  <si>
    <t>Journal of Vacation Marketing</t>
  </si>
  <si>
    <t>JOURNAL OF MATHEMATICAL BIOLOGY</t>
  </si>
  <si>
    <t>JOURNAL OF SPORT &amp; SOCIAL ISSUES</t>
  </si>
  <si>
    <t>INTERACTIVE LEARNING ENVIRONMENTS</t>
  </si>
  <si>
    <t>JOURNAL OF ECONOMIC ENTOMOLOGY</t>
  </si>
  <si>
    <t>Journal of Veterinary Behavior-Clinical Applications and Research</t>
  </si>
  <si>
    <t>DISASTERS</t>
  </si>
  <si>
    <t>TRANSFUSION MEDICINE AND HEMOTHERAPY</t>
  </si>
  <si>
    <t>Transcultural Psychiatry</t>
  </si>
  <si>
    <t>COMPUTING IN SCIENCE &amp; ENGINEERING</t>
  </si>
  <si>
    <t>INTERNATIONAL ARCHIVES OF OCCUPATIONAL AND ENVIRONMENTAL HEALTH</t>
  </si>
  <si>
    <t>Journal of Management &amp; Organization</t>
  </si>
  <si>
    <t>ENGINEERING IN LIFE SCIENCES</t>
  </si>
  <si>
    <t>CURRENT ORGANIC CHEMISTRY</t>
  </si>
  <si>
    <t>JOURNAL OF GREAT LAKES RESEARCH</t>
  </si>
  <si>
    <t>JOURNAL OF WOMENS HEALTH</t>
  </si>
  <si>
    <t>Journal of Integrated Pest Management</t>
  </si>
  <si>
    <t>Netherlands Heart Journal</t>
  </si>
  <si>
    <t>REQUIREMENTS ENGINEERING</t>
  </si>
  <si>
    <t>TELLUS SERIES A-DYNAMIC METEOROLOGY AND OCEANOGRAPHY</t>
  </si>
  <si>
    <t>ARCHIVES OF ORAL BIOLOGY</t>
  </si>
  <si>
    <t>European Journal of Development Research</t>
  </si>
  <si>
    <t>JOURNAL OF RISK RESEARCH</t>
  </si>
  <si>
    <t>Telemedicine and e-Health</t>
  </si>
  <si>
    <t>EARTHQUAKE SPECTRA</t>
  </si>
  <si>
    <t>ECONOMIC MODELLING</t>
  </si>
  <si>
    <t>International Journal of Evidence-Based Healthcare</t>
  </si>
  <si>
    <t>Linguistic Approaches to Bilingualism</t>
  </si>
  <si>
    <t>MUSICAE SCIENTIAE</t>
  </si>
  <si>
    <t>GLOBAL NETWORKS-A JOURNAL OF TRANSNATIONAL AFFAIRS</t>
  </si>
  <si>
    <t>INTERNATIONAL JOURNAL OF COOPERATIVE INFORMATION SYSTEMS</t>
  </si>
  <si>
    <t>Materials Research Express</t>
  </si>
  <si>
    <t>Personality and Mental Health</t>
  </si>
  <si>
    <t>HEALTH EDUCATION &amp; BEHAVIOR</t>
  </si>
  <si>
    <t>International Journal of General Medicine</t>
  </si>
  <si>
    <t>JOURNAL OF TRAUMATIC STRESS</t>
  </si>
  <si>
    <t>OPHTHALMOLOGICA</t>
  </si>
  <si>
    <t>PHYSICAL THERAPY IN SPORT</t>
  </si>
  <si>
    <t>TEXTILE RESEARCH JOURNAL</t>
  </si>
  <si>
    <t>EVOLUTION &amp; DEVELOPMENT</t>
  </si>
  <si>
    <t>FIRE AND MATERIALS</t>
  </si>
  <si>
    <t>INTERNATIONAL JOURNAL OF IMAGING SYSTEMS AND TECHNOLOGY</t>
  </si>
  <si>
    <t>JOURNAL OF CELLULAR PLASTICS</t>
  </si>
  <si>
    <t>JOURNAL OF MEDICAL ENTOMOLOGY</t>
  </si>
  <si>
    <t>JOURNAL OF OCULAR PHARMACOLOGY AND THERAPEUTICS</t>
  </si>
  <si>
    <t>Journal of Macromarketing</t>
  </si>
  <si>
    <t>Journal of Mechanisms and Robotics-Transactions of the ASME</t>
  </si>
  <si>
    <t>Language Cognition and Neuroscience</t>
  </si>
  <si>
    <t>JOURNAL OF EARLY ADOLESCENCE</t>
  </si>
  <si>
    <t>UROLOGY</t>
  </si>
  <si>
    <t>International Journal for Parasitology-Parasites and Wildlife</t>
  </si>
  <si>
    <t>Sexual Medicine</t>
  </si>
  <si>
    <t>WIND AND STRUCTURES</t>
  </si>
  <si>
    <t>JOURNAL OF PEDIATRIC SURGERY</t>
  </si>
  <si>
    <t>LIPIDS</t>
  </si>
  <si>
    <t>PURE AND APPLIED CHEMISTRY</t>
  </si>
  <si>
    <t>Clinical and Experimental Optometry</t>
  </si>
  <si>
    <t>MEDICAL SCIENCE MONITOR</t>
  </si>
  <si>
    <t>PHOTOMEDICINE AND LASER SURGERY</t>
  </si>
  <si>
    <t>Therapeutic Advances in Urology</t>
  </si>
  <si>
    <t>CONSERVATION GENETICS</t>
  </si>
  <si>
    <t>International Journal of Applied Glass Science</t>
  </si>
  <si>
    <t>International Journal of Mining Reclamation and Environment</t>
  </si>
  <si>
    <t>Journal of Experimental Zoology Part A-Ecological and Integrative Physiology</t>
  </si>
  <si>
    <t>Journal of Hip Preservation Surgery</t>
  </si>
  <si>
    <t>POLYMER ENGINEERING AND SCIENCE</t>
  </si>
  <si>
    <t>VIBRATIONAL SPECTROSCOPY</t>
  </si>
  <si>
    <t>Healthcare</t>
  </si>
  <si>
    <t>INTERNATIONAL JOURNAL OF ENVIRONMENTAL HEALTH RESEARCH</t>
  </si>
  <si>
    <t>LEARNING AND INDIVIDUAL DIFFERENCES</t>
  </si>
  <si>
    <t>RIVER RESEARCH AND APPLICATIONS</t>
  </si>
  <si>
    <t>International Journal of Bio-Inspired Computation</t>
  </si>
  <si>
    <t>JAPANESE JOURNAL OF CLINICAL ONCOLOGY</t>
  </si>
  <si>
    <t>PHLEBOLOGY</t>
  </si>
  <si>
    <t>YONSEI MEDICAL JOURNAL</t>
  </si>
  <si>
    <t>BMC Nephrology</t>
  </si>
  <si>
    <t>EUROPEAN JOURNAL OF DRUG METABOLISM AND PHARMACOKINETICS</t>
  </si>
  <si>
    <t>Journal of Multidisciplinary Healthcare</t>
  </si>
  <si>
    <t>KNEE</t>
  </si>
  <si>
    <t>School Mental Health</t>
  </si>
  <si>
    <t>BMC Surgery</t>
  </si>
  <si>
    <t>CORROSION REVIEWS</t>
  </si>
  <si>
    <t>EUROPEAN CYTOKINE NETWORK</t>
  </si>
  <si>
    <t>AMERICAN JOURNAL OF EMERGENCY MEDICINE</t>
  </si>
  <si>
    <t>AMERICAN JOURNAL OF THE MEDICAL SCIENCES</t>
  </si>
  <si>
    <t>BMC Oral Health</t>
  </si>
  <si>
    <t>INTERNATIONAL JOURNAL OF DEVELOPMENTAL NEUROSCIENCE</t>
  </si>
  <si>
    <t>Musculoskeletal Science and Practice</t>
  </si>
  <si>
    <t>POSTGRADUATE MEDICAL JOURNAL</t>
  </si>
  <si>
    <t>REVUE NEUROLOGIQUE</t>
  </si>
  <si>
    <t>Environmental Chemistry</t>
  </si>
  <si>
    <t>BMC Pediatrics</t>
  </si>
  <si>
    <t>JOURNAL OF APPLIED RESEARCH IN INTELLECTUAL DISABILITIES</t>
  </si>
  <si>
    <t>JOURNAL OF BASIC MICROBIOLOGY</t>
  </si>
  <si>
    <t>JOURNAL OF CUTANEOUS MEDICINE AND SURGERY</t>
  </si>
  <si>
    <t>JOURNAL OF PEDIATRIC ORTHOPAEDICS</t>
  </si>
  <si>
    <t>LOCAL GOVERNMENT STUDIES</t>
  </si>
  <si>
    <t>IET Radar Sonar and Navigation</t>
  </si>
  <si>
    <t>JOURNAL OF NAVIGATION</t>
  </si>
  <si>
    <t>SOCIAL POLICY &amp; ADMINISTRATION</t>
  </si>
  <si>
    <t>AMERICAN JOURNAL OF CLINICAL ONCOLOGY-CANCER CLINICAL TRIALS</t>
  </si>
  <si>
    <t>Biopreservation and Biobanking</t>
  </si>
  <si>
    <t>Bioscience of Microbiota Food and Health</t>
  </si>
  <si>
    <t>GEOARCHAEOLOGY-AN INTERNATIONAL JOURNAL</t>
  </si>
  <si>
    <t>International Heart Journal</t>
  </si>
  <si>
    <t>Journal of Theoretical and Applied Electronic Commerce Research</t>
  </si>
  <si>
    <t>SCIENCE PROGRESS</t>
  </si>
  <si>
    <t>COMMUNICATION THEORY</t>
  </si>
  <si>
    <t>JOURNAL OF RESEARCH ON ADOLESCENCE</t>
  </si>
  <si>
    <t>COMPTES RENDUS BIOLOGIES</t>
  </si>
  <si>
    <t>Conservation &amp; Society</t>
  </si>
  <si>
    <t>REVISTA BRASILEIRA DE PSIQUIATRIA</t>
  </si>
  <si>
    <t>Asian Pacific Journal of Tropical Biomedicine</t>
  </si>
  <si>
    <t>COMPTES RENDUS GEOSCIENCE</t>
  </si>
  <si>
    <t>Clinical Pharmacology in Drug Development</t>
  </si>
  <si>
    <t>ENVIRONMENTAL MONITORING AND ASSESSMENT</t>
  </si>
  <si>
    <t>JOURNAL OF VOICE</t>
  </si>
  <si>
    <t>American Journal of Health Economics</t>
  </si>
  <si>
    <t>Canadian Water Resources Journal</t>
  </si>
  <si>
    <t>Chemistry Education Research and Practice</t>
  </si>
  <si>
    <t>Cognitive Systems Research</t>
  </si>
  <si>
    <t>DRUG DEVELOPMENT RESEARCH</t>
  </si>
  <si>
    <t>Heritage Science</t>
  </si>
  <si>
    <t>JOURNAL OF HUMANISTIC PSYCHOLOGY</t>
  </si>
  <si>
    <t>JOURNAL OF TEXTURE STUDIES</t>
  </si>
  <si>
    <t>PHYSICA B-CONDENSED MATTER</t>
  </si>
  <si>
    <t>XENOBIOTICA</t>
  </si>
  <si>
    <t>JOURNAL OF APPLIED ECONOMETRICS</t>
  </si>
  <si>
    <t>JOURNAL OF IMMUNOLOGICAL METHODS</t>
  </si>
  <si>
    <t>POLITICAL STUDIES</t>
  </si>
  <si>
    <t>Bulletin of the Peabody Museum of Natural History</t>
  </si>
  <si>
    <t>INDOOR AND BUILT ENVIRONMENT</t>
  </si>
  <si>
    <t>Separations</t>
  </si>
  <si>
    <t>WATER AIR AND SOIL POLLUTION</t>
  </si>
  <si>
    <t>JOURNAL OF ASTHMA</t>
  </si>
  <si>
    <t>JOURNAL OF WOOD CHEMISTRY AND TECHNOLOGY</t>
  </si>
  <si>
    <t>Journal of Arid Land</t>
  </si>
  <si>
    <t>WATER INTERNATIONAL</t>
  </si>
  <si>
    <t>KIDNEY &amp; BLOOD PRESSURE RESEARCH</t>
  </si>
  <si>
    <t>Progress in Electromagnetics Research-PIER</t>
  </si>
  <si>
    <t>ACTA MECHANICA SINICA</t>
  </si>
  <si>
    <t>JOURNAL OF EXPERIMENTAL ZOOLOGY PART B-MOLECULAR AND DEVELOPMENTAL EVOLUTION</t>
  </si>
  <si>
    <t>JOURNAL OF MEDICAL SCREENING</t>
  </si>
  <si>
    <t>JOURNAL OF ORTHOPAEDIC TRAUMA</t>
  </si>
  <si>
    <t>Journal of Public Relations Research</t>
  </si>
  <si>
    <t>Quarterly Journal of Engineering Geology and Hydrogeology</t>
  </si>
  <si>
    <t>Topics in Stroke Rehabilitation</t>
  </si>
  <si>
    <t>Birth Defects Research</t>
  </si>
  <si>
    <t>Journal of Function Spaces</t>
  </si>
  <si>
    <t>Research in Transportation Economics</t>
  </si>
  <si>
    <t>INHALATION TOXICOLOGY</t>
  </si>
  <si>
    <t>INTERNATIONAL JOURNAL OF OBSTETRIC ANESTHESIA</t>
  </si>
  <si>
    <t>MEMORY</t>
  </si>
  <si>
    <t>AIDS CARE-PSYCHOLOGICAL AND SOCIO-MEDICAL ASPECTS OF AIDS/HIV</t>
  </si>
  <si>
    <t>AMERICAN HISTORICAL REVIEW</t>
  </si>
  <si>
    <t>Asia Pacific Journal of Human Resources</t>
  </si>
  <si>
    <t>Electronic Materials Letters</t>
  </si>
  <si>
    <t>INTERNATIONAL JOURNAL OF INFORMATION TECHNOLOGY &amp; DECISION MAKING</t>
  </si>
  <si>
    <t>Nursing Inquiry</t>
  </si>
  <si>
    <t>POLYCYCLIC AROMATIC COMPOUNDS</t>
  </si>
  <si>
    <t>Attention Perception &amp; Psychophysics</t>
  </si>
  <si>
    <t>EUROPEAN SOCIOLOGICAL REVIEW</t>
  </si>
  <si>
    <t>HUMAN DEVELOPMENT</t>
  </si>
  <si>
    <t>Journal of English for Academic Purposes</t>
  </si>
  <si>
    <t>AERA Open</t>
  </si>
  <si>
    <t>ETHICS</t>
  </si>
  <si>
    <t>RESEARCH IN VETERINARY SCIENCE</t>
  </si>
  <si>
    <t>JOURNAL OF MAMMALOGY</t>
  </si>
  <si>
    <t>NETHERLANDS JOURNAL OF GEOSCIENCES-GEOLOGIE EN MIJNBOUW</t>
  </si>
  <si>
    <t>Scandinavian Journal of Management</t>
  </si>
  <si>
    <t>MATERNAL AND CHILD HEALTH JOURNAL</t>
  </si>
  <si>
    <t>Magnetic Resonance in Medical Sciences</t>
  </si>
  <si>
    <t>Annual Reports on NMR Spectroscopy</t>
  </si>
  <si>
    <t>CHILD PSYCHIATRY &amp; HUMAN DEVELOPMENT</t>
  </si>
  <si>
    <t>European Sport Management Quarterly</t>
  </si>
  <si>
    <t>IEEE Transactions on Components Packaging and Manufacturing Technology</t>
  </si>
  <si>
    <t>Journal of Family Nursing</t>
  </si>
  <si>
    <t>Seminars in Vascular Surgery</t>
  </si>
  <si>
    <t>Therapeutics and Clinical Risk Management</t>
  </si>
  <si>
    <t>Urban Water Journal</t>
  </si>
  <si>
    <t>OCEAN DYNAMICS</t>
  </si>
  <si>
    <t>IEEE Transactions on Games</t>
  </si>
  <si>
    <t>Intensive and Critical Care Nursing</t>
  </si>
  <si>
    <t>Operative Neurosurgery</t>
  </si>
  <si>
    <t>AGRICULTURAL AND FOREST ENTOMOLOGY</t>
  </si>
  <si>
    <t>JOURNAL DE MATHEMATIQUES PURES ET APPLIQUEES</t>
  </si>
  <si>
    <t>ARCHIVES OF MICROBIOLOGY</t>
  </si>
  <si>
    <t>Journal of Social Marketing</t>
  </si>
  <si>
    <t>LASER PHYSICS LETTERS</t>
  </si>
  <si>
    <t>CLINICAL MEDICINE</t>
  </si>
  <si>
    <t>RESEARCH QUARTERLY FOR EXERCISE AND SPORT</t>
  </si>
  <si>
    <t>Social Psychology</t>
  </si>
  <si>
    <t>Trials</t>
  </si>
  <si>
    <t>FEMINISM &amp; PSYCHOLOGY</t>
  </si>
  <si>
    <t>Head &amp; Face Medicine</t>
  </si>
  <si>
    <t>IEEE TRANSACTIONS ON ELECTROMAGNETIC COMPATIBILITY</t>
  </si>
  <si>
    <t>Journal of Organizational and End User Computing</t>
  </si>
  <si>
    <t>ADVANCED COMPOSITE MATERIALS</t>
  </si>
  <si>
    <t>NURSING RESEARCH</t>
  </si>
  <si>
    <t>Contemporary Security Policy</t>
  </si>
  <si>
    <t>INTERNATIONAL JOURNAL OF PHOTOENERGY</t>
  </si>
  <si>
    <t>Atmospheric Science Letters</t>
  </si>
  <si>
    <t>BMC MUSCULOSKELETAL DISORDERS</t>
  </si>
  <si>
    <t>Chinese Journal of International Politics</t>
  </si>
  <si>
    <t>SYSTEM DYNAMICS REVIEW</t>
  </si>
  <si>
    <t>CROP SCIENCE</t>
  </si>
  <si>
    <t>JOURNAL OF HEALTH POLITICS POLICY AND LAW</t>
  </si>
  <si>
    <t>Journal of Analytical Methods in Chemistry</t>
  </si>
  <si>
    <t>MOTIVATION AND EMOTION</t>
  </si>
  <si>
    <t>SURGERY TODAY</t>
  </si>
  <si>
    <t>Annals of Diagnostic Pathology</t>
  </si>
  <si>
    <t>ECOHYDROLOGY &amp; HYDROBIOLOGY</t>
  </si>
  <si>
    <t>International Communication Gazette</t>
  </si>
  <si>
    <t>International Journal of Chemical Engineering</t>
  </si>
  <si>
    <t>JOURNAL OF MEMBRANE BIOLOGY</t>
  </si>
  <si>
    <t>JOURNAL OF PEPTIDE SCIENCE</t>
  </si>
  <si>
    <t>Economics &amp; Human Biology</t>
  </si>
  <si>
    <t>European Journal of Oncology Nursing</t>
  </si>
  <si>
    <t>Fuel Cells</t>
  </si>
  <si>
    <t>GENETICS AND MOLECULAR BIOLOGY</t>
  </si>
  <si>
    <t>Software and Systems Modeling</t>
  </si>
  <si>
    <t>Advances in Physical Organic Chemistry</t>
  </si>
  <si>
    <t>BRAIN BEHAVIOR AND EVOLUTION</t>
  </si>
  <si>
    <t>Journal of Electronic Commerce Research</t>
  </si>
  <si>
    <t>SPE Production &amp; Operations</t>
  </si>
  <si>
    <t>Water Resources and Economics</t>
  </si>
  <si>
    <t>Dementia-International Journal of Social Research and Practice</t>
  </si>
  <si>
    <t>Kardiologia Polska</t>
  </si>
  <si>
    <t>MODELLING AND SIMULATION IN MATERIALS SCIENCE AND ENGINEERING</t>
  </si>
  <si>
    <t>Political Science Research and Methods</t>
  </si>
  <si>
    <t>SOCIAL INDICATORS RESEARCH</t>
  </si>
  <si>
    <t>JOURNAL OF HOMOSEXUALITY</t>
  </si>
  <si>
    <t>JOURNAL OF SPEECH LANGUAGE AND HEARING RESEARCH</t>
  </si>
  <si>
    <t>Contrast Media &amp; Molecular Imaging</t>
  </si>
  <si>
    <t>Genes and Environment</t>
  </si>
  <si>
    <t>Diagnostic and Interventional Radiology</t>
  </si>
  <si>
    <t>GAIA-Ecological Perspectives for Science and Society</t>
  </si>
  <si>
    <t>Jornal Brasileiro de Pneumologia</t>
  </si>
  <si>
    <t>Managerial Auditing Journal</t>
  </si>
  <si>
    <t>Health Promotion and Chronic Disease Prevention in Canada-Research Policy and Practice</t>
  </si>
  <si>
    <t>Journal of Cognition and Development</t>
  </si>
  <si>
    <t>Critical Policy Studies</t>
  </si>
  <si>
    <t>European Journal of Obstetrics &amp; Gynecology and Reproductive Biology</t>
  </si>
  <si>
    <t>TRANSACTIONS OF THE ROYAL SOCIETY OF TROPICAL MEDICINE AND HYGIENE</t>
  </si>
  <si>
    <t>ECONOMIC BOTANY</t>
  </si>
  <si>
    <t>HEAT AND MASS TRANSFER</t>
  </si>
  <si>
    <t>PHOTOGRAMMETRIC RECORD</t>
  </si>
  <si>
    <t>ROFO-FORTSCHRITTE AUF DEM GEBIET DER RONTGENSTRAHLEN UND DER BILDGEBENDEN VERFAHREN</t>
  </si>
  <si>
    <t>TECHNOLOGY ANALYSIS &amp; STRATEGIC MANAGEMENT</t>
  </si>
  <si>
    <t>PARASITOLOGY INTERNATIONAL</t>
  </si>
  <si>
    <t>SOUTH AFRICAN JOURNAL OF SCIENCE</t>
  </si>
  <si>
    <t>BREEDING SCIENCE</t>
  </si>
  <si>
    <t>China &amp; World Economy</t>
  </si>
  <si>
    <t>Peptide Science</t>
  </si>
  <si>
    <t>Plant Diversity</t>
  </si>
  <si>
    <t>BIOCATALYSIS AND BIOTRANSFORMATION</t>
  </si>
  <si>
    <t>BIOLOGICAL &amp; PHARMACEUTICAL BULLETIN</t>
  </si>
  <si>
    <t>JOURNAL OF VERTEBRATE PALEONTOLOGY</t>
  </si>
  <si>
    <t>Journal of Taibah University for Science</t>
  </si>
  <si>
    <t>World Journal of Gastrointestinal Surgery</t>
  </si>
  <si>
    <t>Advances in Genetics</t>
  </si>
  <si>
    <t>Reproductive Biology</t>
  </si>
  <si>
    <t>BMC International Health and Human Rights</t>
  </si>
  <si>
    <t>Health Sociology Review</t>
  </si>
  <si>
    <t>IET Nanobiotechnology</t>
  </si>
  <si>
    <t>JOURNAL OF PSYCHOACTIVE DRUGS</t>
  </si>
  <si>
    <t>Journal of Trauma &amp; Dissociation</t>
  </si>
  <si>
    <t>INTERNATIONAL JOURNAL OF PRIMATOLOGY</t>
  </si>
  <si>
    <t>Automated Software Engineering</t>
  </si>
  <si>
    <t>China Perspectives</t>
  </si>
  <si>
    <t>JOURNAL OF COMMUNITY &amp; APPLIED SOCIAL PSYCHOLOGY</t>
  </si>
  <si>
    <t>Journal of Applied Research on Medicinal and Aromatic Plants</t>
  </si>
  <si>
    <t>MEASUREMENT SCIENCE and TECHNOLOGY</t>
  </si>
  <si>
    <t>Aquatic Invasions</t>
  </si>
  <si>
    <t>Childrens Geographies</t>
  </si>
  <si>
    <t>Journal of Biological Dynamics</t>
  </si>
  <si>
    <t>Local Environment</t>
  </si>
  <si>
    <t>TRANSGENIC RESEARCH</t>
  </si>
  <si>
    <t>European Accounting Review</t>
  </si>
  <si>
    <t>IEEE TRANSACTIONS ON EDUCATION</t>
  </si>
  <si>
    <t>JOURNAL OF GEODYNAMICS</t>
  </si>
  <si>
    <t>LUMINESCENCE</t>
  </si>
  <si>
    <t>MINDS AND MACHINES</t>
  </si>
  <si>
    <t>MULTISCALE MODELING &amp; SIMULATION</t>
  </si>
  <si>
    <t>Astronomy and Computing</t>
  </si>
  <si>
    <t>BIOPOLYMERS</t>
  </si>
  <si>
    <t>CRETACEOUS RESEARCH</t>
  </si>
  <si>
    <t>Chinese Geographical Science</t>
  </si>
  <si>
    <t>Brachytherapy</t>
  </si>
  <si>
    <t>International Journal of Architectural Heritage</t>
  </si>
  <si>
    <t>JOURNAL OF NEUROLINGUISTICS</t>
  </si>
  <si>
    <t>DISABILITY &amp; SOCIETY</t>
  </si>
  <si>
    <t>Journal of Otolaryngology-Head &amp; Neck Surgery</t>
  </si>
  <si>
    <t>ORGANIZATIONAL DYNAMICS</t>
  </si>
  <si>
    <t>JOURNAL OF INTELLIGENT &amp; FUZZY SYSTEMS</t>
  </si>
  <si>
    <t>MEASUREMENT AND EVALUATION IN COUNSELING AND DEVELOPMENT</t>
  </si>
  <si>
    <t>ANNALES DE L INSTITUT HENRI POINCARE-ANALYSE NON LINEAIRE</t>
  </si>
  <si>
    <t>Annual Reports in Medicinal Chemistry</t>
  </si>
  <si>
    <t>CANCER NURSING</t>
  </si>
  <si>
    <t>COMPUTATIONAL BIOLOGY AND CHEMISTRY</t>
  </si>
  <si>
    <t>International Journal of STEM Education</t>
  </si>
  <si>
    <t>JOURNAL OF ONCOLOGY PHARMACY PRACTICE</t>
  </si>
  <si>
    <t>Computer Law &amp; Security Review</t>
  </si>
  <si>
    <t>ECOLOGICAL ENTOMOLOGY</t>
  </si>
  <si>
    <t>East Asian Journal on Applied Mathematics</t>
  </si>
  <si>
    <t>TEACHING AND LEARNING IN MEDICINE</t>
  </si>
  <si>
    <t>Journal of Periodontal and Implant Science</t>
  </si>
  <si>
    <t>BEHAVIOURAL PROCESSES</t>
  </si>
  <si>
    <t>BIRD CONSERVATION INTERNATIONAL</t>
  </si>
  <si>
    <t>BMC NURSING</t>
  </si>
  <si>
    <t>International Journal of Spray and Combustion Dynamics</t>
  </si>
  <si>
    <t>Nuclear Engineering and Technology</t>
  </si>
  <si>
    <t>SOLID STATE NUCLEAR MAGNETIC RESONANCE</t>
  </si>
  <si>
    <t>IETE TECHNICAL REVIEW</t>
  </si>
  <si>
    <t>JOURNAL OF TEACHING IN PHYSICAL EDUCATION</t>
  </si>
  <si>
    <t>Journal of Electrochemical Energy Conversion and Storage</t>
  </si>
  <si>
    <t>MICROGRAVITY SCIENCE AND TECHNOLOGY</t>
  </si>
  <si>
    <t>Journal of Environment &amp; Development</t>
  </si>
  <si>
    <t>Mediterranean Politics</t>
  </si>
  <si>
    <t>Venture Capital</t>
  </si>
  <si>
    <t>INTERNATIONAL UROLOGY AND NEPHROLOGY</t>
  </si>
  <si>
    <t>Memory Studies</t>
  </si>
  <si>
    <t>OPTICAL AND QUANTUM ELECTRONICS</t>
  </si>
  <si>
    <t>ReCALL</t>
  </si>
  <si>
    <t>AQUATIC MICROBIAL ECOLOGY</t>
  </si>
  <si>
    <t>CARBOHYDRATE RESEARCH</t>
  </si>
  <si>
    <t>JOURNAL OF RECONSTRUCTIVE MICROSURGERY</t>
  </si>
  <si>
    <t>JOURNAL OF SURGICAL RESEARCH</t>
  </si>
  <si>
    <t>Teacher Education and Special Education</t>
  </si>
  <si>
    <t>JOURNAL OF POPULATION ECONOMICS</t>
  </si>
  <si>
    <t>Odontology</t>
  </si>
  <si>
    <t>Transportation Letters-The International Journal of Transportation Research</t>
  </si>
  <si>
    <t>Hemodialysis International</t>
  </si>
  <si>
    <t>Structures</t>
  </si>
  <si>
    <t>AMERICAN JOURNAL OF NURSING</t>
  </si>
  <si>
    <t>AMERICAN JOURNAL OF PHYSICAL MEDICINE &amp; REHABILITATION</t>
  </si>
  <si>
    <t>Applied Biological Chemistry</t>
  </si>
  <si>
    <t>Asian Journal of Surgery</t>
  </si>
  <si>
    <t>Cross Cultural &amp; Strategic Management</t>
  </si>
  <si>
    <t>Cultural Trends</t>
  </si>
  <si>
    <t>International Journal of Computational Intelligence Systems</t>
  </si>
  <si>
    <t>TISSUE &amp; CELL</t>
  </si>
  <si>
    <t>ARTHROPOD STRUCTURE &amp; DEVELOPMENT</t>
  </si>
  <si>
    <t>Current Nanoscience</t>
  </si>
  <si>
    <t>Folia Horticulturae</t>
  </si>
  <si>
    <t>JOURNAL OF FAMILY PSYCHOLOGY</t>
  </si>
  <si>
    <t>NEUROLOGIA MEDICO-CHIRURGICA</t>
  </si>
  <si>
    <t>RESEARCH IN DEVELOPMENTAL DISABILITIES</t>
  </si>
  <si>
    <t>BMC Veterinary Research</t>
  </si>
  <si>
    <t>MATERIALS SCIENCE AND TECHNOLOGY</t>
  </si>
  <si>
    <t>Utilities Policy</t>
  </si>
  <si>
    <t>ACCOUNTING AND BUSINESS RESEARCH</t>
  </si>
  <si>
    <t>Advances in Computers</t>
  </si>
  <si>
    <t>Asia-Pacific Journal of Atmospheric Sciences</t>
  </si>
  <si>
    <t>Health Information Management Journal</t>
  </si>
  <si>
    <t>INTERNATIONAL MICROBIOLOGY</t>
  </si>
  <si>
    <t>JOURNAL OF CLINICAL PHARMACY AND THERAPEUTICS</t>
  </si>
  <si>
    <t>Journal of Plant Ecology</t>
  </si>
  <si>
    <t>SOUTH AFRICAN JOURNAL OF ENOLOGY AND VITICULTURE</t>
  </si>
  <si>
    <t>Contemporary Clinical Trials</t>
  </si>
  <si>
    <t>European Journal of Environmental and Civil Engineering</t>
  </si>
  <si>
    <t>INTERNATIONAL JOURNAL OF AUDIOLOGY</t>
  </si>
  <si>
    <t>Journal of Product and Brand Management</t>
  </si>
  <si>
    <t>BMC Medical Education</t>
  </si>
  <si>
    <t>INTERNATIONAL JOURNAL OF URBAN SCIENCES</t>
  </si>
  <si>
    <t>Vasa-European Journal of Vascular Medicine</t>
  </si>
  <si>
    <t>AMERICAN STATISTICIAN</t>
  </si>
  <si>
    <t>Collegian</t>
  </si>
  <si>
    <t>INDIAN JOURNAL OF MICROBIOLOGY</t>
  </si>
  <si>
    <t>JOURNAL OF ARID ENVIRONMENTS</t>
  </si>
  <si>
    <t>PHYSICS OF PLASMAS</t>
  </si>
  <si>
    <t>JOURNAL OF TRIBOLOGY-TRANSACTIONS OF THE ASME</t>
  </si>
  <si>
    <t>OPTIMIZATION AND ENGINEERING</t>
  </si>
  <si>
    <t>RESOURCE AND ENERGY ECONOMICS</t>
  </si>
  <si>
    <t>World Neurosurgery</t>
  </si>
  <si>
    <t>APIDOLOGIE</t>
  </si>
  <si>
    <t>CHILD CARE HEALTH AND DEVELOPMENT</t>
  </si>
  <si>
    <t>Economics &amp; Politics</t>
  </si>
  <si>
    <t>PLANT SPECIES BIOLOGY</t>
  </si>
  <si>
    <t>Electronic Journal of Qualitative Theory of Differential Equations</t>
  </si>
  <si>
    <t>Journal of Institutional Economics</t>
  </si>
  <si>
    <t>PALAIOS</t>
  </si>
  <si>
    <t>EUROPEAN JOURNAL OF MEDICAL RESEARCH</t>
  </si>
  <si>
    <t>Frontiers in Surgery</t>
  </si>
  <si>
    <t>HOLZFORSCHUNG</t>
  </si>
  <si>
    <t>INTERNATIONAL JOURNAL OF BEHAVIORAL DEVELOPMENT</t>
  </si>
  <si>
    <t>Journal of Infrastructure Systems</t>
  </si>
  <si>
    <t>PUBLIC ADMINISTRATION</t>
  </si>
  <si>
    <t>Accounting Forum</t>
  </si>
  <si>
    <t>Chinese Journal of Mechanical Engineering</t>
  </si>
  <si>
    <t>MINI-REVIEWS IN ORGANIC CHEMISTRY</t>
  </si>
  <si>
    <t>JOURNAL OF ANIMAL BREEDING AND GENETICS</t>
  </si>
  <si>
    <t>Progress in Orthodontics</t>
  </si>
  <si>
    <t>SWISS MEDICAL WEEKLY</t>
  </si>
  <si>
    <t>Freshwater Science</t>
  </si>
  <si>
    <t>HIV CLINICAL TRIALS</t>
  </si>
  <si>
    <t>IET Biometrics</t>
  </si>
  <si>
    <t>IRISH VETERINARY JOURNAL</t>
  </si>
  <si>
    <t>JOURNAL OF HEALTH POPULATION AND NUTRITION</t>
  </si>
  <si>
    <t>JOURNAL OF MOLECULAR EVOLUTION</t>
  </si>
  <si>
    <t>PM&amp;R</t>
  </si>
  <si>
    <t>ELECTROMAGNETIC BIOLOGY AND MEDICINE</t>
  </si>
  <si>
    <t>International Journal of Concrete Structures and Materials</t>
  </si>
  <si>
    <t>POPULATION STUDIES-A JOURNAL OF DEMOGRAPHY</t>
  </si>
  <si>
    <t>Tourism Economics</t>
  </si>
  <si>
    <t>WIRELESS COMMUNICATIONS &amp; MOBILE COMPUTING</t>
  </si>
  <si>
    <t>CRYOGENICS</t>
  </si>
  <si>
    <t>HARVARD EDUCATIONAL REVIEW</t>
  </si>
  <si>
    <t>International Review of Economics &amp; Finance</t>
  </si>
  <si>
    <t>JOURNAL OF APICULTURAL RESEARCH</t>
  </si>
  <si>
    <t>RESEARCH IN THE TEACHING OF ENGLISH</t>
  </si>
  <si>
    <t>ACTA NEUROCHIRURGICA</t>
  </si>
  <si>
    <t>APPLIED PHYSICS B-LASERS AND OPTICS</t>
  </si>
  <si>
    <t>BioSocieties</t>
  </si>
  <si>
    <t>Journal of Civil Structural Health Monitoring</t>
  </si>
  <si>
    <t>LUNG</t>
  </si>
  <si>
    <t>SOCIAL WORK</t>
  </si>
  <si>
    <t>Cardiology in Review</t>
  </si>
  <si>
    <t>ECONOMIC DEVELOPMENT AND CULTURAL CHANGE</t>
  </si>
  <si>
    <t>JOURNAL OF PORPHYRINS AND PHTHALOCYANINES</t>
  </si>
  <si>
    <t>JOURNAL OF SPINAL CORD MEDICINE</t>
  </si>
  <si>
    <t>JOURNAL OF STRATEGIC STUDIES</t>
  </si>
  <si>
    <t>Journal of Coatings Technology and Research</t>
  </si>
  <si>
    <t>Universal Access in the Information Society</t>
  </si>
  <si>
    <t>BULLETIN OF ENTOMOLOGICAL RESEARCH</t>
  </si>
  <si>
    <t>IN VITRO CELLULAR &amp; DEVELOPMENTAL BIOLOGY-PLANT</t>
  </si>
  <si>
    <t>ORIGINS OF LIFE AND EVOLUTION OF BIOSPHERES</t>
  </si>
  <si>
    <t>Evidence-based Complementary and Alternative Medicine</t>
  </si>
  <si>
    <t>JOURNAL OF INTELLIGENT INFORMATION SYSTEMS</t>
  </si>
  <si>
    <t>SOCIETY &amp; NATURAL RESOURCES</t>
  </si>
  <si>
    <t>BULLETIN OF MATHEMATICAL BIOLOGY</t>
  </si>
  <si>
    <t>CANADIAN JOURNAL OF FOREST RESEARCH</t>
  </si>
  <si>
    <t>EUROPEAN PHYSICAL JOURNAL E</t>
  </si>
  <si>
    <t>Lubrication Science</t>
  </si>
  <si>
    <t>CARDIOLOGY CLINICS</t>
  </si>
  <si>
    <t>ChemistrySelect</t>
  </si>
  <si>
    <t>JOURNAL OF COMPUTATIONAL NEUROSCIENCE</t>
  </si>
  <si>
    <t>Physical Review Physics Education Research</t>
  </si>
  <si>
    <t>Public Policy and Administration</t>
  </si>
  <si>
    <t>APPLIED PHYSICS A-MATERIALS SCIENCE &amp; PROCESSING</t>
  </si>
  <si>
    <t>DM DISEASE-A-MONTH</t>
  </si>
  <si>
    <t>Energy Efficiency</t>
  </si>
  <si>
    <t>MULTIDIMENSIONAL SYSTEMS AND SIGNAL PROCESSING</t>
  </si>
  <si>
    <t>Revista Brasileira De Reumatologia</t>
  </si>
  <si>
    <t>STEEL RESEARCH INTERNATIONAL</t>
  </si>
  <si>
    <t>Criminology &amp; Criminal Justice</t>
  </si>
  <si>
    <t>EUROPEAN ARCHIVES OF OTO-RHINO-LARYNGOLOGY</t>
  </si>
  <si>
    <t>JOURNAL OF LABELLED COMPOUNDS &amp; RADIOPHARMACEUTICALS</t>
  </si>
  <si>
    <t>Orthopaedics &amp; Traumatology-Surgery &amp; Research</t>
  </si>
  <si>
    <t>BIOSYSTEMS</t>
  </si>
  <si>
    <t>INTERNATIONAL JOURNAL FOR NUMERICAL METHODS IN FLUIDS</t>
  </si>
  <si>
    <t>INTERNATIONAL JOURNAL OF FOOD PROPERTIES</t>
  </si>
  <si>
    <t>CEREAL CHEMISTRY</t>
  </si>
  <si>
    <t>COMPUTATIONAL GEOSCIENCES</t>
  </si>
  <si>
    <t>PHYSICA D-NONLINEAR PHENOMENA</t>
  </si>
  <si>
    <t>Race Ethnicity and Education</t>
  </si>
  <si>
    <t>Western Journal of Emergency Medicine</t>
  </si>
  <si>
    <t>Gastroenterology Research and Practice</t>
  </si>
  <si>
    <t>INTERNATIONAL JOURNAL OF CONFLICT MANAGEMENT</t>
  </si>
  <si>
    <t>International Journal of Design</t>
  </si>
  <si>
    <t>JOURNAL OF PUBLIC HEALTH</t>
  </si>
  <si>
    <t>Journal of Sports Science and Medicine</t>
  </si>
  <si>
    <t>Landscape Research</t>
  </si>
  <si>
    <t>Italian Journal of Animal Science</t>
  </si>
  <si>
    <t>JOURNAL OF GLOBAL OPTIMIZATION</t>
  </si>
  <si>
    <t>KOREAN JOURNAL OF PHYSIOLOGY &amp; PHARMACOLOGY</t>
  </si>
  <si>
    <t>ONLINE INFORMATION REVIEW</t>
  </si>
  <si>
    <t>CORROSION</t>
  </si>
  <si>
    <t>JOURNAL OF ENGINEERING FOR GAS TURBINES AND POWER-TRANSACTIONS OF THE ASME</t>
  </si>
  <si>
    <t>Journal of Radiation Research and Applied Sciences</t>
  </si>
  <si>
    <t>Global Mental Health</t>
  </si>
  <si>
    <t>Journal of Clinical Research in Pediatric Endocrinology</t>
  </si>
  <si>
    <t>Journal of Healthcare Engineering</t>
  </si>
  <si>
    <t>LIMNOLOGICA</t>
  </si>
  <si>
    <t>Archives of Endocrinology Metabolism</t>
  </si>
  <si>
    <t>CHEMICAL ENGINEERING COMMUNICATIONS</t>
  </si>
  <si>
    <t>WORLDS POULTRY SCIENCE JOURNAL</t>
  </si>
  <si>
    <t>ACTA POLYMERICA SINICA</t>
  </si>
  <si>
    <t>BIOLOGICALS</t>
  </si>
  <si>
    <t>Research in International Business and Finance</t>
  </si>
  <si>
    <t>CHILD AND ADOLESCENT PSYCHIATRIC CLINICS OF NORTH AMERICA</t>
  </si>
  <si>
    <t>EVOLUTIONARY ECOLOGY</t>
  </si>
  <si>
    <t>Research in Organizational Behavior</t>
  </si>
  <si>
    <t>BIOETHICS</t>
  </si>
  <si>
    <t>JOURNAL OF AVIAN BIOLOGY</t>
  </si>
  <si>
    <t>3 Biotech</t>
  </si>
  <si>
    <t>AESTHETIC PLASTIC SURGERY</t>
  </si>
  <si>
    <t>Clinics in Colon and Rectal Surgery</t>
  </si>
  <si>
    <t>Journal of Wound Care</t>
  </si>
  <si>
    <t>FIBERS AND POLYMERS</t>
  </si>
  <si>
    <t>Food Science &amp; Nutrition</t>
  </si>
  <si>
    <t>INTERNATIONAL JOURNAL OF GYNECOLOGICAL PATHOLOGY</t>
  </si>
  <si>
    <t>Journal of Applied Oral Science</t>
  </si>
  <si>
    <t>Journal of Asian Economics</t>
  </si>
  <si>
    <t>Self and Identity</t>
  </si>
  <si>
    <t>VIOLENCE AGAINST WOMEN</t>
  </si>
  <si>
    <t>DENTOMAXILLOFACIAL RADIOLOGY</t>
  </si>
  <si>
    <t>SYNTHETIC COMMUNICATIONS</t>
  </si>
  <si>
    <t>JOURNAL OF MATHEMATICAL CHEMISTRY</t>
  </si>
  <si>
    <t>Journal of Brand Management</t>
  </si>
  <si>
    <t>Journal of Global History</t>
  </si>
  <si>
    <t>QUARTERLY JOURNAL OF NUCLEAR MEDICINE AND MOLECULAR IMAGING</t>
  </si>
  <si>
    <t>Boundary Value Problems</t>
  </si>
  <si>
    <t>International Journal of Educational Research</t>
  </si>
  <si>
    <t>International Neurourology Journal</t>
  </si>
  <si>
    <t>Signal Image and Video Processing</t>
  </si>
  <si>
    <t>YOUTH &amp; SOCIETY</t>
  </si>
  <si>
    <t>CANADIAN JOURNAL OF MICROBIOLOGY</t>
  </si>
  <si>
    <t>POWDER METALLURGY</t>
  </si>
  <si>
    <t>BMC MEDICAL IMAGING</t>
  </si>
  <si>
    <t>Mass Communication and Society</t>
  </si>
  <si>
    <t>Nutrition Research and Practice</t>
  </si>
  <si>
    <t>SOUTH AFRICAN JOURNAL OF BOTANY</t>
  </si>
  <si>
    <t>TERRORISM AND POLITICAL VIOLENCE</t>
  </si>
  <si>
    <t>CARDIOLOGY</t>
  </si>
  <si>
    <t>CRYPTOGAMIE ALGOLOGIE</t>
  </si>
  <si>
    <t>Education and Training</t>
  </si>
  <si>
    <t>Global Public Health</t>
  </si>
  <si>
    <t>International Journal of Climate Change Strategies and Management</t>
  </si>
  <si>
    <t>JOURNAL OF THE OPTICAL SOCIETY OF AMERICA A-OPTICS IMAGE SCIENCE AND VISION</t>
  </si>
  <si>
    <t>Journal of Educational Change</t>
  </si>
  <si>
    <t>OTOLARYNGOLOGIC CLINICS OF NORTH AMERICA</t>
  </si>
  <si>
    <t>Journal of Chemistry</t>
  </si>
  <si>
    <t>AUSTRALASIAN JOURNAL OF DERMATOLOGY</t>
  </si>
  <si>
    <t>Biological Research for Nursing</t>
  </si>
  <si>
    <t>CLINICAL AND EXPERIMENTAL HYPERTENSION</t>
  </si>
  <si>
    <t>AMERICAN ANTHROPOLOGIST</t>
  </si>
  <si>
    <t>Policing-A Journal of Policy and Practice</t>
  </si>
  <si>
    <t>Environmental Communication-A Journal of Nature and Culture</t>
  </si>
  <si>
    <t>HYPERTENSION IN PREGNANCY</t>
  </si>
  <si>
    <t>JOURNAL OF ELECTRONIC PACKAGING</t>
  </si>
  <si>
    <t>JOURNAL OF HEAT TRANSFER-TRANSACTIONS OF THE ASME</t>
  </si>
  <si>
    <t>Journal of Stroke &amp; Cerebrovascular Diseases</t>
  </si>
  <si>
    <t>PLANT BIOSYSTEMS</t>
  </si>
  <si>
    <t>ICHTHYOLOGICAL EXPLORATION OF FRESHWATERS</t>
  </si>
  <si>
    <t>JOURNAL OF VIROLOGICAL METHODS</t>
  </si>
  <si>
    <t>Journal of Esthetic and Restorative Dentistry</t>
  </si>
  <si>
    <t>SOFTWARE-PRACTICE &amp; EXPERIENCE</t>
  </si>
  <si>
    <t>Experimental and Therapeutic Medicine</t>
  </si>
  <si>
    <t>HealthCare-The Journal of Delivery Science and Innovation</t>
  </si>
  <si>
    <t>ARCTIC ANTARCTIC AND ALPINE RESEARCH</t>
  </si>
  <si>
    <t>MATHEMATICS OF OPERATIONS RESEARCH</t>
  </si>
  <si>
    <t>MEDICINAL CHEMISTRY RESEARCH</t>
  </si>
  <si>
    <t>STATISTICS IN MEDICINE</t>
  </si>
  <si>
    <t>WETLANDS</t>
  </si>
  <si>
    <t>BRITISH JOURNAL OF SOCIOLOGY OF EDUCATION</t>
  </si>
  <si>
    <t>MEDECINE ET MALADIES INFECTIEUSES</t>
  </si>
  <si>
    <t>PLANETARY AND SPACE SCIENCE</t>
  </si>
  <si>
    <t>BEHAVIOUR &amp; INFORMATION TECHNOLOGY</t>
  </si>
  <si>
    <t>Genetic Programming and Evolvable Machines</t>
  </si>
  <si>
    <t>Cooperation and Conflict</t>
  </si>
  <si>
    <t>JOURNAL OF THE ACOUSTICAL SOCIETY OF AMERICA</t>
  </si>
  <si>
    <t>NORDIC JOURNAL OF PSYCHIATRY</t>
  </si>
  <si>
    <t>RACE &amp; CLASS</t>
  </si>
  <si>
    <t>SYMBIOSIS</t>
  </si>
  <si>
    <t>INTERNATIONAL JOURNAL OF PUBLIC OPINION RESEARCH</t>
  </si>
  <si>
    <t>Applied Spatial Analysis and Policy</t>
  </si>
  <si>
    <t>DOMESTIC ANIMAL ENDOCRINOLOGY</t>
  </si>
  <si>
    <t>JOURNAL OF EXPERIMENTAL PSYCHOLOGY-ANIMAL LEARNING AND COGNITION</t>
  </si>
  <si>
    <t>JOURNAL OF MANAGEMENT INQUIRY</t>
  </si>
  <si>
    <t>MIDWIFERY</t>
  </si>
  <si>
    <t>PHILOSOPHICAL MAGAZINE</t>
  </si>
  <si>
    <t>CYTOTECHNOLOGY</t>
  </si>
  <si>
    <t>Journal of Orthopaedic Surgery and Research</t>
  </si>
  <si>
    <t>AJIDD-American Journal on Intellectual and Developmental Disabilities</t>
  </si>
  <si>
    <t>CHILDHOOD-A GLOBAL JOURNAL OF CHILD RESEARCH</t>
  </si>
  <si>
    <t>Foot and Ankle Surgery</t>
  </si>
  <si>
    <t>ACM Transactions on Autonomous and Adaptive Systems</t>
  </si>
  <si>
    <t>Archives of Environmental Protection</t>
  </si>
  <si>
    <t>Energy &amp; Environment</t>
  </si>
  <si>
    <t>JOURNAL OF SEX &amp; MARITAL THERAPY</t>
  </si>
  <si>
    <t>Archives of Public Health</t>
  </si>
  <si>
    <t>GEOINFORMATICA</t>
  </si>
  <si>
    <t>JOURNAL OF ELECTRONIC MATERIALS</t>
  </si>
  <si>
    <t>Journal of Wine Economics</t>
  </si>
  <si>
    <t>PROTEIN ENGINEERING DESIGN &amp; SELECTION</t>
  </si>
  <si>
    <t>PUBLIC HEALTH</t>
  </si>
  <si>
    <t>APPLIED IMMUNOHISTOCHEMISTRY &amp; MOLECULAR MORPHOLOGY</t>
  </si>
  <si>
    <t>GEOGRAFISKA ANNALER SERIES A-PHYSICAL GEOGRAPHY</t>
  </si>
  <si>
    <t>Pediatrics and Neonatology</t>
  </si>
  <si>
    <t>SPINAL CORD</t>
  </si>
  <si>
    <t>BMC Pharmacology &amp; Toxicology</t>
  </si>
  <si>
    <t>CHEMICAL PHYSICS</t>
  </si>
  <si>
    <t>Cardiovascular Engineering and Technology</t>
  </si>
  <si>
    <t>INTERNATIONAL JOURNAL OF VEHICLE DESIGN</t>
  </si>
  <si>
    <t>Journal of Information Technology &amp; Politics</t>
  </si>
  <si>
    <t>Child and Adolescent Mental Health</t>
  </si>
  <si>
    <t>Clinical and Experimental Nephrology</t>
  </si>
  <si>
    <t>Complementary Therapies in Clinical Practice</t>
  </si>
  <si>
    <t>Computational and Mathematical Methods in Medicine</t>
  </si>
  <si>
    <t>MEDICAL LETTER ON DRUGS AND THERAPEUTICS</t>
  </si>
  <si>
    <t>AMERICAN JOURNAL OF ORTHOPSYCHIATRY</t>
  </si>
  <si>
    <t>AGEING &amp; SOCIETY</t>
  </si>
  <si>
    <t>PERITONEAL DIALYSIS INTERNATIONAL</t>
  </si>
  <si>
    <t>JOURNAL OF NONVERBAL BEHAVIOR</t>
  </si>
  <si>
    <t>MOLECULAR PHYSICS</t>
  </si>
  <si>
    <t>Spatial Cognition and Computation</t>
  </si>
  <si>
    <t>JOURNAL OF CRANIO-MAXILLOFACIAL SURGERY</t>
  </si>
  <si>
    <t>AIDS RESEARCH AND HUMAN RETROVIRUSES</t>
  </si>
  <si>
    <t>CLINICAL EEG AND NEUROSCIENCE</t>
  </si>
  <si>
    <t>EDUCATIONAL POLICY</t>
  </si>
  <si>
    <t>JOURNAL OF SCHEDULING</t>
  </si>
  <si>
    <t>Journal of Infrared Millimeter and Terahertz Waves</t>
  </si>
  <si>
    <t>NONPROFIT AND VOLUNTARY SECTOR QUARTERLY</t>
  </si>
  <si>
    <t>PUBLIC HEALTH REPORTS</t>
  </si>
  <si>
    <t>JOURNAL OF AGING AND PHYSICAL ACTIVITY</t>
  </si>
  <si>
    <t>JOURNAL OF FOOD QUALITY</t>
  </si>
  <si>
    <t>International Journal of Applied Ceramic Technology</t>
  </si>
  <si>
    <t>CONGENITAL ANOMALIES</t>
  </si>
  <si>
    <t>Collabra-Psychology</t>
  </si>
  <si>
    <t>JOURNAL OF AEROSPACE ENGINEERING</t>
  </si>
  <si>
    <t>NEW CARBON MATERIALS</t>
  </si>
  <si>
    <t>Simulation in Healthcare-Journal of the Society for Simulation in Healthcare</t>
  </si>
  <si>
    <t>WORLD BANK ECONOMIC REVIEW</t>
  </si>
  <si>
    <t>ACTA PHYSIOLOGIAE PLANTARUM</t>
  </si>
  <si>
    <t>Familial Cancer</t>
  </si>
  <si>
    <t>GENESIS</t>
  </si>
  <si>
    <t>JOURNAL OF CLINICAL NEUROSCIENCE</t>
  </si>
  <si>
    <t>THERAPIE</t>
  </si>
  <si>
    <t>JOURNAL OF ULTRASOUND IN MEDICINE</t>
  </si>
  <si>
    <t>Operational Research</t>
  </si>
  <si>
    <t>PHYSICA STATUS SOLIDI A-APPLICATIONS AND MATERIALS SCIENCE</t>
  </si>
  <si>
    <t>Energy Sources Part B-Economics Planning and Policy</t>
  </si>
  <si>
    <t>JOURNAL OF INTERVENTIONAL CARDIOLOGY</t>
  </si>
  <si>
    <t>NEUROPATHOLOGY</t>
  </si>
  <si>
    <t>Parkinsons Disease</t>
  </si>
  <si>
    <t>CARDIOVASCULAR PATHOLOGY</t>
  </si>
  <si>
    <t>JOURNAL OF RISK AND UNCERTAINTY</t>
  </si>
  <si>
    <t>SOILS AND FOUNDATIONS</t>
  </si>
  <si>
    <t>JOURNAL OF INTELLECTUAL DISABILITY RESEARCH</t>
  </si>
  <si>
    <t>Journal of the Brazilian Society of Mechanical Sciences and Engineering</t>
  </si>
  <si>
    <t>Journal of the Economics of Ageing</t>
  </si>
  <si>
    <t>REVISTA DE CHIMIE</t>
  </si>
  <si>
    <t>SCANDINAVIAN JOURNAL OF FOREST RESEARCH</t>
  </si>
  <si>
    <t>CURRENT EYE RESEARCH</t>
  </si>
  <si>
    <t>CardioRenal Medicine</t>
  </si>
  <si>
    <t>KYBERNETES</t>
  </si>
  <si>
    <t>THIRD WORLD QUARTERLY</t>
  </si>
  <si>
    <t>Advances in Polymer Science</t>
  </si>
  <si>
    <t>China Agricultural Economic Review</t>
  </si>
  <si>
    <t>Journal of Pediatric and Adolescent Gynecology</t>
  </si>
  <si>
    <t>BRITISH EDUCATIONAL RESEARCH JOURNAL</t>
  </si>
  <si>
    <t>JOURNAL OF POROUS MEDIA</t>
  </si>
  <si>
    <t>Universe</t>
  </si>
  <si>
    <t>AGING NEUROPSYCHOLOGY AND COGNITION</t>
  </si>
  <si>
    <t>ANNALS OF REGIONAL SCIENCE</t>
  </si>
  <si>
    <t>BMC BIOCHEMISTRY</t>
  </si>
  <si>
    <t>Crime Media Culture</t>
  </si>
  <si>
    <t>DESIGNED MONOMERS AND POLYMERS</t>
  </si>
  <si>
    <t>Investigative and Clinical Urology</t>
  </si>
  <si>
    <t>Journal of Public Policy</t>
  </si>
  <si>
    <t>MILLENNIUM-JOURNAL OF INTERNATIONAL STUDIES</t>
  </si>
  <si>
    <t>Measurement in Physical Education and Exercise Science</t>
  </si>
  <si>
    <t>PHOTONIC NETWORK COMMUNICATIONS</t>
  </si>
  <si>
    <t>Psychogeriatrics</t>
  </si>
  <si>
    <t>NEPHROLOGY</t>
  </si>
  <si>
    <t>Veterinary and Comparative Oncology</t>
  </si>
  <si>
    <t>ADVANCES IN COMPUTATIONAL MATHEMATICS</t>
  </si>
  <si>
    <t>AQUACULTURE RESEARCH</t>
  </si>
  <si>
    <t>REVISTA DE SAUDE PUBLICA</t>
  </si>
  <si>
    <t>Frontiers of Materials Science</t>
  </si>
  <si>
    <t>INTERNATIONAL JOURNAL OF QUANTUM CHEMISTRY</t>
  </si>
  <si>
    <t>Mathematics</t>
  </si>
  <si>
    <t>CURRENT MICROBIOLOGY</t>
  </si>
  <si>
    <t>INTERNATIONAL JOURNAL OF BIOLOGICAL MARKERS</t>
  </si>
  <si>
    <t>Journal of Research in Medical Sciences</t>
  </si>
  <si>
    <t>Progress in Brain Research</t>
  </si>
  <si>
    <t>Radiology and Oncology</t>
  </si>
  <si>
    <t>Democratization</t>
  </si>
  <si>
    <t>ECONOMICS LETTERS</t>
  </si>
  <si>
    <t>SMALL GROUP RESEARCH</t>
  </si>
  <si>
    <t>EUROPEAN ECONOMIC REVIEW</t>
  </si>
  <si>
    <t>COMPUTATIONAL OPTIMIZATION AND APPLICATIONS</t>
  </si>
  <si>
    <t>JOURNAL OF PUBLIC HEALTH DENTISTRY</t>
  </si>
  <si>
    <t>Social Movement Studies</t>
  </si>
  <si>
    <t>World Journal Of Emergency Medicine</t>
  </si>
  <si>
    <t>IET Optoelectronics</t>
  </si>
  <si>
    <t>INTERNATIONAL CLINICAL PSYCHOPHARMACOLOGY</t>
  </si>
  <si>
    <t>International Journal on Semantic Web and Information Systems</t>
  </si>
  <si>
    <t>JOURNAL OF MIDWIFERY &amp; WOMENS HEALTH</t>
  </si>
  <si>
    <t>Nutrition &amp; Dietetics</t>
  </si>
  <si>
    <t>BEHAVIOURAL PHARMACOLOGY</t>
  </si>
  <si>
    <t>CLINICAL HEMORHEOLOGY AND MICROCIRCULATION</t>
  </si>
  <si>
    <t>FACIES</t>
  </si>
  <si>
    <t>Israel Journal of Health Policy Research</t>
  </si>
  <si>
    <t>Journal of Fixed Point Theory and Applications</t>
  </si>
  <si>
    <t>Neotropical Ichthyology</t>
  </si>
  <si>
    <t>JOURNAL OF ELECTROMYOGRAPHY AND KINESIOLOGY</t>
  </si>
  <si>
    <t>Journal of Cultural Economics</t>
  </si>
  <si>
    <t>Journal of Forest Economics</t>
  </si>
  <si>
    <t>LANGUAGE SPEECH AND HEARING SERVICES IN SCHOOLS</t>
  </si>
  <si>
    <t>AMERICAN JOURNAL OF INDUSTRIAL MEDICINE</t>
  </si>
  <si>
    <t>JOURNAL OF MICROMECHANICS AND MICROENGINEERING</t>
  </si>
  <si>
    <t>PROCEEDINGS OF THE INSTITUTION OF CIVIL ENGINEERS-MARITIME ENGINEERING</t>
  </si>
  <si>
    <t>DISPLAYS</t>
  </si>
  <si>
    <t>INTERNATIONAL JOURNAL OF LANGUAGE &amp; COMMUNICATION DISORDERS</t>
  </si>
  <si>
    <t>MATERIALS TECHNOLOGY</t>
  </si>
  <si>
    <t>MINERALOGICAL MAGAZINE</t>
  </si>
  <si>
    <t>ATOMIZATION AND SPRAYS</t>
  </si>
  <si>
    <t>JOURNAL OF MUSCLE RESEARCH AND CELL MOTILITY</t>
  </si>
  <si>
    <t>JOURNAL OF TOXICOLOGICAL SCIENCES</t>
  </si>
  <si>
    <t>Journal of Maternal-Fetal &amp; Neonatal Medicine</t>
  </si>
  <si>
    <t>KAOHSIUNG JOURNAL OF MEDICAL SCIENCES</t>
  </si>
  <si>
    <t>MEDICAL ENGINEERING &amp; PHYSICS</t>
  </si>
  <si>
    <t>MICROSYSTEM TECHNOLOGIES-MICRO-AND NANOSYSTEMS-INFORMATION STORAGE AND PROCESSING SYSTEMS</t>
  </si>
  <si>
    <t>Digital Investigation</t>
  </si>
  <si>
    <t>Journal of Digestive Diseases</t>
  </si>
  <si>
    <t>Marine and Coastal Fisheries</t>
  </si>
  <si>
    <t>JOURNAL OF REPRODUCTION AND DEVELOPMENT</t>
  </si>
  <si>
    <t>INSTRUCTIONAL SCIENCE</t>
  </si>
  <si>
    <t>TELECOMMUNICATION SYSTEMS</t>
  </si>
  <si>
    <t>FISHERIES MANAGEMENT AND ECOLOGY</t>
  </si>
  <si>
    <t>International Journal of Speech-Language Pathology</t>
  </si>
  <si>
    <t>JOURNAL OF COMMUNICATIONS AND NETWORKS</t>
  </si>
  <si>
    <t>JOURNAL OF CONSUMER AFFAIRS</t>
  </si>
  <si>
    <t>PSYCHIATRY-INTERPERSONAL AND BIOLOGICAL PROCESSES</t>
  </si>
  <si>
    <t>JOURNAL OF SPECIAL EDUCATION</t>
  </si>
  <si>
    <t>International Journal of Agricultural and Biological Engineering</t>
  </si>
  <si>
    <t>JOURNAL OF CLUSTER SCIENCE</t>
  </si>
  <si>
    <t>COMBUSTION SCIENCE AND TECHNOLOGY</t>
  </si>
  <si>
    <t>FOLIA MICROBIOLOGICA</t>
  </si>
  <si>
    <t>INTERNATIONAL JOURNAL OF SPELEOLOGY</t>
  </si>
  <si>
    <t>Journal of Physiological Anthropology</t>
  </si>
  <si>
    <t>Science and Public Policy</t>
  </si>
  <si>
    <t>Discourse-Studies in the Cultural Politics of Education</t>
  </si>
  <si>
    <t>BIOMEDICAL CHROMATOGRAPHY</t>
  </si>
  <si>
    <t>JOURNAL OF HYDROINFORMATICS</t>
  </si>
  <si>
    <t>ONCOLOGY NURSING FORUM</t>
  </si>
  <si>
    <t>PHYSIOLOGICAL ENTOMOLOGY</t>
  </si>
  <si>
    <t>POLAR BIOLOGY</t>
  </si>
  <si>
    <t>ACM Journal on Computing and Cultural Heritage</t>
  </si>
  <si>
    <t>ASTERISQUE</t>
  </si>
  <si>
    <t>Arhiv za Higijenu Rada i Toksikologiju-Archives of Industrial Hygiene and Toxicology</t>
  </si>
  <si>
    <t>IMF Economic Review</t>
  </si>
  <si>
    <t>Journal of Legal Analysis</t>
  </si>
  <si>
    <t>Mental Health and Physical Activity</t>
  </si>
  <si>
    <t>WRITTEN COMMUNICATION</t>
  </si>
  <si>
    <t>CANADIAN ASSOCIATION OF RADIOLOGISTS JOURNAL-JOURNAL DE L ASSOCIATION CANADIENNE DES RADIOLOGISTES</t>
  </si>
  <si>
    <t>Journal of Interprofessional Care</t>
  </si>
  <si>
    <t>MICRON</t>
  </si>
  <si>
    <t>JAPANESE JOURNAL OF OPHTHALMOLOGY</t>
  </si>
  <si>
    <t>JOURNAL OF DOCUMENTATION</t>
  </si>
  <si>
    <t>JOURNAL OF SEA RESEARCH</t>
  </si>
  <si>
    <t>JOURNAL OF VASCULAR RESEARCH</t>
  </si>
  <si>
    <t>Plant Direct</t>
  </si>
  <si>
    <t>BIOREMEDIATION JOURNAL</t>
  </si>
  <si>
    <t>HERD-Health Environments Research &amp; Design Journal</t>
  </si>
  <si>
    <t>JOURNAL OF ENVIRONMENTAL SCIENCE AND HEALTH PART A-TOXIC/HAZARDOUS SUBSTANCES &amp; ENVIRONMENTAL ENGINEERING</t>
  </si>
  <si>
    <t>JOURNAL OF ZOOLOGY</t>
  </si>
  <si>
    <t>DEVELOPMENT GROWTH &amp; DIFFERENTIATION</t>
  </si>
  <si>
    <t>HUMAN DIMENSIONS OF WILDLIFE</t>
  </si>
  <si>
    <t>PSYCHIATRISCHE PRAXIS</t>
  </si>
  <si>
    <t>JOURNAL OF INFECTION AND CHEMOTHERAPY</t>
  </si>
  <si>
    <t>Journal of Primary Prevention</t>
  </si>
  <si>
    <t>ACM Transactions on Computing Education</t>
  </si>
  <si>
    <t>BEHAVIORAL MEDICINE</t>
  </si>
  <si>
    <t>CROSS-CULTURAL RESEARCH</t>
  </si>
  <si>
    <t>Journal of Early Childhood Literacy</t>
  </si>
  <si>
    <t>NEOPLASMA</t>
  </si>
  <si>
    <t>APHASIOLOGY</t>
  </si>
  <si>
    <t>Cellular and Molecular Bioengineering</t>
  </si>
  <si>
    <t>ETHNIC AND RACIAL STUDIES</t>
  </si>
  <si>
    <t>Games for Health Journal</t>
  </si>
  <si>
    <t>Journal of Causal Inference</t>
  </si>
  <si>
    <t>PROCEEDINGS OF THE GEOLOGISTS ASSOCIATION</t>
  </si>
  <si>
    <t>Baltic Journal of Management</t>
  </si>
  <si>
    <t>Journal of Industrial Relations</t>
  </si>
  <si>
    <t>Journal of Marketing Management</t>
  </si>
  <si>
    <t>Tree-Ring Research</t>
  </si>
  <si>
    <t>INTERNATIONAL FORESTRY REVIEW</t>
  </si>
  <si>
    <t>JOURNAL OF ECONOMIC PSYCHOLOGY</t>
  </si>
  <si>
    <t>Orthopaedic Surgery</t>
  </si>
  <si>
    <t>QUALITY AND RELIABILITY ENGINEERING INTERNATIONAL</t>
  </si>
  <si>
    <t>REPRODUCTION FERTILITY AND DEVELOPMENT</t>
  </si>
  <si>
    <t>SEPARATION SCIENCE AND TECHNOLOGY</t>
  </si>
  <si>
    <t>CAMBRIDGE JOURNAL OF ECONOMICS</t>
  </si>
  <si>
    <t>INTERNATIONAL JOURNAL OF POLYMER ANALYSIS AND CHARACTERIZATION</t>
  </si>
  <si>
    <t>International Journal of Computational Methods</t>
  </si>
  <si>
    <t>MARINE GEORESOURCES &amp; GEOTECHNOLOGY</t>
  </si>
  <si>
    <t>MOLECULAR SIMULATION</t>
  </si>
  <si>
    <t>JOURNAL OF BEHAVIORAL DECISION MAKING</t>
  </si>
  <si>
    <t>SIAM JOURNAL ON CONTROL AND OPTIMIZATION</t>
  </si>
  <si>
    <t>BEHAVIORAL NEUROSCIENCE</t>
  </si>
  <si>
    <t>CANADIAN JOURNAL OF NEUROLOGICAL SCIENCES</t>
  </si>
  <si>
    <t>Convergence-The International Journal of Research into New Media Technologies</t>
  </si>
  <si>
    <t>Earthquakes and Structures</t>
  </si>
  <si>
    <t>International Journal of Computerized Dentistry</t>
  </si>
  <si>
    <t>Journal of Grey System</t>
  </si>
  <si>
    <t>Clinical Simulation in Nursing</t>
  </si>
  <si>
    <t>INTERNATIONAL JOURNAL OF HUMAN-COMPUTER INTERACTION</t>
  </si>
  <si>
    <t>International Journal of Minerals Metallurgy and Materials</t>
  </si>
  <si>
    <t>JOURNAL OF CHILD NEUROLOGY</t>
  </si>
  <si>
    <t>SOCIOLOGICAL FORUM</t>
  </si>
  <si>
    <t>VETERINARY IMMUNOLOGY AND IMMUNOPATHOLOGY</t>
  </si>
  <si>
    <t>Analysis &amp; PDE</t>
  </si>
  <si>
    <t>OTOLOGY &amp; NEUROTOLOGY</t>
  </si>
  <si>
    <t>Psychology of Music</t>
  </si>
  <si>
    <t>AMERICAN JOURNAL OF MATHEMATICS</t>
  </si>
  <si>
    <t>ARABIAN JOURNAL FOR SCIENCE AND ENGINEERING</t>
  </si>
  <si>
    <t>BIOMETRICS</t>
  </si>
  <si>
    <t>LINGUISTICS AND PHILOSOPHY</t>
  </si>
  <si>
    <t>AQUATIC BOTANY</t>
  </si>
  <si>
    <t>Breastfeeding Medicine</t>
  </si>
  <si>
    <t>CULTURE &amp; PSYCHOLOGY</t>
  </si>
  <si>
    <t>JOURNAL OF AMERICAN COLLEGE HEALTH</t>
  </si>
  <si>
    <t>JOURNAL OF PAEDIATRICS AND CHILD HEALTH</t>
  </si>
  <si>
    <t>MEDITERRANEAN MARINE SCIENCE</t>
  </si>
  <si>
    <t>JOURNAL OF HIGHER EDUCATION</t>
  </si>
  <si>
    <t>Journal of Consumer Behaviour</t>
  </si>
  <si>
    <t>KYKLOS</t>
  </si>
  <si>
    <t>Language Testing</t>
  </si>
  <si>
    <t>Medicine Health Care and Philosophy</t>
  </si>
  <si>
    <t>TOXICOLOGY AND INDUSTRIAL HEALTH</t>
  </si>
  <si>
    <t>Developmental Neurorehabilitation</t>
  </si>
  <si>
    <t>IRANIAN POLYMER JOURNAL</t>
  </si>
  <si>
    <t>JOURNAL OF MICROBIOLOGICAL METHODS</t>
  </si>
  <si>
    <t>PHYSICS AND CHEMISTRY OF LIQUIDS</t>
  </si>
  <si>
    <t>Tumori J</t>
  </si>
  <si>
    <t>ANNALES SCIENTIFIQUES DE L ECOLE NORMALE SUPERIEURE</t>
  </si>
  <si>
    <t>CORROSION ENGINEERING SCIENCE AND TECHNOLOGY</t>
  </si>
  <si>
    <t>GOLD BULLETIN</t>
  </si>
  <si>
    <t>Journal of Fashion Marketing and Management</t>
  </si>
  <si>
    <t>Psychology Health &amp; Medicine</t>
  </si>
  <si>
    <t>JOURNAL OF KOREAN MEDICAL SCIENCE</t>
  </si>
  <si>
    <t>Language and Education</t>
  </si>
  <si>
    <t>SCIENCE AS CULTURE</t>
  </si>
  <si>
    <t>Scandinavian Actuarial Journal</t>
  </si>
  <si>
    <t>Aquaculture Environment Interactions</t>
  </si>
  <si>
    <t>CLINICAL PHYSIOLOGY AND FUNCTIONAL IMAGING</t>
  </si>
  <si>
    <t>Homeopathy</t>
  </si>
  <si>
    <t>JOURNAL OF SOUTH AMERICAN EARTH SCIENCES</t>
  </si>
  <si>
    <t>EUROPEAN JOURNAL OF PEDIATRIC SURGERY</t>
  </si>
  <si>
    <t>JOURNAL OF FOOD PROCESS ENGINEERING</t>
  </si>
  <si>
    <t>JOURNAL OF PHYSICS B-ATOMIC MOLECULAR AND OPTICAL PHYSICS</t>
  </si>
  <si>
    <t>Maritime Economics &amp; Logistics</t>
  </si>
  <si>
    <t>Cellular Reprogramming</t>
  </si>
  <si>
    <t>Distance Education</t>
  </si>
  <si>
    <t>EXPERIMENTAL LUNG RESEARCH</t>
  </si>
  <si>
    <t>JOURNAL OF DISPERSION SCIENCE AND TECHNOLOGY</t>
  </si>
  <si>
    <t>JOURNAL OF LOW FREQUENCY NOISE VIBRATION AND ACTIVE CONTROL</t>
  </si>
  <si>
    <t>Cytoskeleton</t>
  </si>
  <si>
    <t>Journal of Applied Biomedicine</t>
  </si>
  <si>
    <t>Livestock Science</t>
  </si>
  <si>
    <t>Navigation-Journal of the Institute of Navigation</t>
  </si>
  <si>
    <t>European Security</t>
  </si>
  <si>
    <t>UROLOGIA INTERNATIONALIS</t>
  </si>
  <si>
    <t>Archives of Control Sciences</t>
  </si>
  <si>
    <t>JOURNAL OF ENVIRONMENTAL SCIENCE AND HEALTH PART B-PESTICIDES FOOD CONTAMINANTS AND AGRICULTURAL WASTES</t>
  </si>
  <si>
    <t>VETERINARY DERMATOLOGY</t>
  </si>
  <si>
    <t>Computational Particle Mechanics</t>
  </si>
  <si>
    <t>ENTOMOLOGIA EXPERIMENTALIS ET APPLICATA</t>
  </si>
  <si>
    <t>PLANT PRODUCTION SCIENCE</t>
  </si>
  <si>
    <t>BMC Anesthesiology</t>
  </si>
  <si>
    <t>Journal of BUON</t>
  </si>
  <si>
    <t>NUCLEAR PHYSICS A</t>
  </si>
  <si>
    <t>VIRAL IMMUNOLOGY</t>
  </si>
  <si>
    <t>Journal of School Nursing</t>
  </si>
  <si>
    <t>MEMORY &amp; COGNITION</t>
  </si>
  <si>
    <t>MENDELEEV COMMUNICATIONS</t>
  </si>
  <si>
    <t>NEUROPSYCHOBIOLOGY</t>
  </si>
  <si>
    <t>FOREST SCIENCE</t>
  </si>
  <si>
    <t>HEAT TRANSFER ENGINEERING</t>
  </si>
  <si>
    <t>FUSION ENGINEERING AND DESIGN</t>
  </si>
  <si>
    <t>Green Materials</t>
  </si>
  <si>
    <t>IET Signal Processing</t>
  </si>
  <si>
    <t>International Transactions on Electrical Energy Systems</t>
  </si>
  <si>
    <t>Journal of Pharmaceutical Innovation</t>
  </si>
  <si>
    <t>Physical Medicine and Rehabilitation Clinics of North America</t>
  </si>
  <si>
    <t>ARCHIVES OF ANIMAL NUTRITION</t>
  </si>
  <si>
    <t>JOURNAL OF FLUENCY DISORDERS</t>
  </si>
  <si>
    <t>BRAIN INJURY</t>
  </si>
  <si>
    <t>EXPERIMENTAL PARASITOLOGY</t>
  </si>
  <si>
    <t>GEOGRAPHICAL ANALYSIS</t>
  </si>
  <si>
    <t>Journal of Contemporary Accounting &amp; Economics</t>
  </si>
  <si>
    <t>Qualitative Research in Psychology</t>
  </si>
  <si>
    <t>SOIL USE AND MANAGEMENT</t>
  </si>
  <si>
    <t>IEEE Embedded Systems Letters</t>
  </si>
  <si>
    <t>JOURNAL OF FORESTRY RESEARCH</t>
  </si>
  <si>
    <t>PRAMANA-JOURNAL OF PHYSICS</t>
  </si>
  <si>
    <t>Psychiatry Investigation</t>
  </si>
  <si>
    <t>Research in Autism Spectrum Disorders</t>
  </si>
  <si>
    <t>CANADIAN JOURNAL OF CHEMICAL ENGINEERING</t>
  </si>
  <si>
    <t>JOURNAL OF THE ACM</t>
  </si>
  <si>
    <t>Soil Research</t>
  </si>
  <si>
    <t>JOURNAL OF ANIMAL SCIENCE AND TECHNOLOGY</t>
  </si>
  <si>
    <t>JOURNAL OF INVESTIGATIVE SURGERY</t>
  </si>
  <si>
    <t>METEOROLOGICAL APPLICATIONS</t>
  </si>
  <si>
    <t>NEUROIMMUNOMODULATION</t>
  </si>
  <si>
    <t>Social Policy and Society</t>
  </si>
  <si>
    <t>Turkish Journal of Hematology</t>
  </si>
  <si>
    <t>ACTA VETERINARIA SCANDINAVICA</t>
  </si>
  <si>
    <t>AGRONOMY JOURNAL</t>
  </si>
  <si>
    <t>Applied Research in Quality of Life</t>
  </si>
  <si>
    <t>HUMAN ECOLOGY</t>
  </si>
  <si>
    <t>iForest-Biogeosciences and Forestry</t>
  </si>
  <si>
    <t>ACTA PALAEONTOLOGICA POLONICA</t>
  </si>
  <si>
    <t>FINANCIAL ANALYSTS JOURNAL</t>
  </si>
  <si>
    <t>INFANT BEHAVIOR &amp; DEVELOPMENT</t>
  </si>
  <si>
    <t>ACTAS ESPANOLAS DE PSIQUIATRIA</t>
  </si>
  <si>
    <t>Annals of Palliative Medicine</t>
  </si>
  <si>
    <t>CIRCUITS SYSTEMS AND SIGNAL PROCESSING</t>
  </si>
  <si>
    <t>ETHNOS</t>
  </si>
  <si>
    <t>JOURNAL OF EVALUATION IN CLINICAL PRACTICE</t>
  </si>
  <si>
    <t>SEED SCIENCE RESEARCH</t>
  </si>
  <si>
    <t>ZOOLOGY</t>
  </si>
  <si>
    <t>CELLULAR POLYMERS</t>
  </si>
  <si>
    <t>CHEMICAL PAPERS</t>
  </si>
  <si>
    <t>Frontiers of Structural and Civil Engineering</t>
  </si>
  <si>
    <t>Theoretical Biology and Medical Modelling</t>
  </si>
  <si>
    <t>AMERICAN JOURNAL OF MANAGED CARE</t>
  </si>
  <si>
    <t>Annual Review of Applied Linguistics</t>
  </si>
  <si>
    <t>HONG KONG MEDICAL JOURNAL</t>
  </si>
  <si>
    <t>Journal of Applied Clinical Medical Physics</t>
  </si>
  <si>
    <t>Journal of Youth Studies</t>
  </si>
  <si>
    <t>GERIATRIC NURSING</t>
  </si>
  <si>
    <t>International Journal of Analytical Chemistry</t>
  </si>
  <si>
    <t>Current Problems in Pediatric and Adolescent Health Care</t>
  </si>
  <si>
    <t>FINANCIAL MANAGEMENT</t>
  </si>
  <si>
    <t>INTERNAL MEDICINE JOURNAL</t>
  </si>
  <si>
    <t>JOURNAL OF FINANCIAL MARKETS</t>
  </si>
  <si>
    <t>Annals of Applied Statistics</t>
  </si>
  <si>
    <t>E-POLYMERS</t>
  </si>
  <si>
    <t>Interactive Cardiovascular and Thoracic Surgery</t>
  </si>
  <si>
    <t>Journal of Cardiovascular Nursing</t>
  </si>
  <si>
    <t>THEORETICAL AND COMPUTATIONAL FLUID DYNAMICS</t>
  </si>
  <si>
    <t>BIOLOGICAL AGRICULTURE &amp; HORTICULTURE</t>
  </si>
  <si>
    <t>Journal of Development Effectiveness</t>
  </si>
  <si>
    <t>INTERNATIONAL JOURNAL OF COSMETIC SCIENCE</t>
  </si>
  <si>
    <t>JOURNAL OF SCHOOL HEALTH</t>
  </si>
  <si>
    <t>Computer Supported Cooperative Work-The Journal of Collaborative Computing and Work Practices</t>
  </si>
  <si>
    <t>Green Processing and Synthesis</t>
  </si>
  <si>
    <t>INTERNATIONAL JOURNAL OF EXPERIMENTAL PATHOLOGY</t>
  </si>
  <si>
    <t>International Public Management Journal</t>
  </si>
  <si>
    <t>Marine Genomics</t>
  </si>
  <si>
    <t>Nonprofit Management &amp; Leadership</t>
  </si>
  <si>
    <t>European Journal of Criminology</t>
  </si>
  <si>
    <t>FIRE TECHNOLOGY</t>
  </si>
  <si>
    <t>INTERNATIONAL JOURNAL OF GENERAL SYSTEMS</t>
  </si>
  <si>
    <t>JOURNAL OF MASS SPECTROMETRY</t>
  </si>
  <si>
    <t>Plant Signaling &amp; Behavior</t>
  </si>
  <si>
    <t>JOURNAL OF ADVANCED TRANSPORTATION</t>
  </si>
  <si>
    <t>Advances in Applied Ceramics</t>
  </si>
  <si>
    <t>Cardiology Journal</t>
  </si>
  <si>
    <t>WILDLIFE RESEARCH</t>
  </si>
  <si>
    <t>European Physical Journal-Special Topics</t>
  </si>
  <si>
    <t>PEDIATRIC SURGERY INTERNATIONAL</t>
  </si>
  <si>
    <t>BOTANICAL REVIEW</t>
  </si>
  <si>
    <t>Body &amp; Society</t>
  </si>
  <si>
    <t>Carbon Management</t>
  </si>
  <si>
    <t>Fashion and Textiles</t>
  </si>
  <si>
    <t>Fire Ecology</t>
  </si>
  <si>
    <t>Focus on Autism and Other Developmental Disabilities</t>
  </si>
  <si>
    <t>GEOGRAPHICAL REVIEW</t>
  </si>
  <si>
    <t>HERPETOLOGICAL MONOGRAPHS</t>
  </si>
  <si>
    <t>INSECT SYSTEMATICS &amp; EVOLUTION</t>
  </si>
  <si>
    <t>JOURNAL OF PHARMACY AND PHARMACEUTICAL SCIENCES</t>
  </si>
  <si>
    <t>LEGAL AND CRIMINOLOGICAL PSYCHOLOGY</t>
  </si>
  <si>
    <t>Natural Hazards Review</t>
  </si>
  <si>
    <t>PSYCHOLOGY PUBLIC POLICY AND LAW</t>
  </si>
  <si>
    <t>REGIONAL SCIENCE AND URBAN ECONOMICS</t>
  </si>
  <si>
    <t>CLINICAL TRANSPLANTATION</t>
  </si>
  <si>
    <t>EUROPEAN JOURNAL OF MINERALOGY</t>
  </si>
  <si>
    <t>IN VITRO CELLULAR &amp; DEVELOPMENTAL BIOLOGY-ANIMAL</t>
  </si>
  <si>
    <t>SURFACE AND INTERFACE ANALYSIS</t>
  </si>
  <si>
    <t>ASIAN-AUSTRALASIAN JOURNAL OF ANIMAL SCIENCES</t>
  </si>
  <si>
    <t>IET Communications</t>
  </si>
  <si>
    <t>International Health</t>
  </si>
  <si>
    <t>Journal of Human Kinetics</t>
  </si>
  <si>
    <t>BIOPHARMACEUTICS &amp; DRUG DISPOSITION</t>
  </si>
  <si>
    <t>Congenital Heart Disease</t>
  </si>
  <si>
    <t>INTERNATIONAL JOURNAL OF INDUSTRIAL ERGONOMICS</t>
  </si>
  <si>
    <t>JOURNAL OF FOOD BIOCHEMISTRY</t>
  </si>
  <si>
    <t>PHYSICIAN AND SPORTSMEDICINE</t>
  </si>
  <si>
    <t>PLANT BREEDING</t>
  </si>
  <si>
    <t>REPRODUCTIVE HEALTH MATTERS</t>
  </si>
  <si>
    <t>CORNELL LAW REVIEW</t>
  </si>
  <si>
    <t>JOURNAL OF CHEMOTHERAPY</t>
  </si>
  <si>
    <t>Journal of Computational and Nonlinear Dynamics</t>
  </si>
  <si>
    <t>Journal of Innovative Optical Health Sciences</t>
  </si>
  <si>
    <t>Journal of Racial and Ethnic Health Disparities</t>
  </si>
  <si>
    <t>ANIMAL REPRODUCTION SCIENCE</t>
  </si>
  <si>
    <t>JOURNAL OF MUSCULOSKELETAL &amp; NEURONAL INTERACTIONS</t>
  </si>
  <si>
    <t>Journal of Analytical Science and Technology</t>
  </si>
  <si>
    <t>Molecular &amp; Cellular Toxicology</t>
  </si>
  <si>
    <t>REAL-TIME SYSTEMS</t>
  </si>
  <si>
    <t>SURVEY REVIEW</t>
  </si>
  <si>
    <t>Turkish Journal of Agriculture and Forestry</t>
  </si>
  <si>
    <t>JOURNAL OF THE AMERICAN OIL CHEMISTS SOCIETY</t>
  </si>
  <si>
    <t>Numerical Mathematics-Theory Methods and Applications</t>
  </si>
  <si>
    <t>PSYCHOPATHOLOGY</t>
  </si>
  <si>
    <t>BMC MOLECULAR BIOLOGY</t>
  </si>
  <si>
    <t>BEHAVIOURAL AND COGNITIVE PSYCHOTHERAPY</t>
  </si>
  <si>
    <t>BULLETIN OF ENVIRONMENTAL CONTAMINATION AND TOXICOLOGY</t>
  </si>
  <si>
    <t>Journal of the American Academy of Audiology</t>
  </si>
  <si>
    <t>PHYSICS AND CHEMISTRY OF MINERALS</t>
  </si>
  <si>
    <t>Canadian Journal of Emergency Medicine</t>
  </si>
  <si>
    <t>European Zoological Journal</t>
  </si>
  <si>
    <t>Spatial Statistics</t>
  </si>
  <si>
    <t>EUROPEAN HEART JOURNAL SUPPLEMENTS</t>
  </si>
  <si>
    <t>GENES TO CELLS</t>
  </si>
  <si>
    <t>ISLAND ARC</t>
  </si>
  <si>
    <t>International Agrophysics</t>
  </si>
  <si>
    <t>PHYSIOLOGICAL RESEARCH</t>
  </si>
  <si>
    <t>Policing &amp; Society</t>
  </si>
  <si>
    <t>ENFERMEDADES INFECCIOSAS Y MICROBIOLOGIA CLINICA</t>
  </si>
  <si>
    <t>Economics of Transportation</t>
  </si>
  <si>
    <t>FOOD SCIENCE AND TECHNOLOGY INTERNATIONAL</t>
  </si>
  <si>
    <t>INFORMATION ECONOMICS AND POLICY</t>
  </si>
  <si>
    <t>JOURNAL OF SURFACTANTS AND DETERGENTS</t>
  </si>
  <si>
    <t>Metabolic Syndrome and Related Disorders</t>
  </si>
  <si>
    <t>NEUROREHABILITATION</t>
  </si>
  <si>
    <t>BRYOLOGIST</t>
  </si>
  <si>
    <t>CyTA-Journal of Food</t>
  </si>
  <si>
    <t>JOURNAL OF OCCUPATIONAL AND ENVIRONMENTAL HYGIENE</t>
  </si>
  <si>
    <t>JOURNAL OF PALEONTOLOGY</t>
  </si>
  <si>
    <t>ACM Journal on Emerging Technologies in Computing Systems</t>
  </si>
  <si>
    <t>INTERNATIONAL JOURNAL OF SATELLITE COMMUNICATIONS AND NETWORKING</t>
  </si>
  <si>
    <t>ISOTOPES IN ENVIRONMENTAL AND HEALTH STUDIES</t>
  </si>
  <si>
    <t>JOURNAL OF MATERIALS ENGINEERING AND PERFORMANCE</t>
  </si>
  <si>
    <t>Journal of the American Psychiatric Nurses Association</t>
  </si>
  <si>
    <t>GEOSCIENCES JOURNAL</t>
  </si>
  <si>
    <t>Language Learning and Development</t>
  </si>
  <si>
    <t>MARINE MAMMAL SCIENCE</t>
  </si>
  <si>
    <t>HARVARD INTERNATIONAL LAW JOURNAL</t>
  </si>
  <si>
    <t>Hematology</t>
  </si>
  <si>
    <t>JOURNAL OF AGRICULTURAL BIOLOGICAL AND ENVIRONMENTAL STATISTICS</t>
  </si>
  <si>
    <t>JOURNAL OF SPORT REHABILITATION</t>
  </si>
  <si>
    <t>Materials Express</t>
  </si>
  <si>
    <t>Politics &amp; Gender</t>
  </si>
  <si>
    <t>CURRENT NEUROVASCULAR RESEARCH</t>
  </si>
  <si>
    <t>MATHEMATICAL BIOSCIENCES</t>
  </si>
  <si>
    <t>TRANSACTIONS OF THE INSTITUTE OF MEASUREMENT AND CONTROL</t>
  </si>
  <si>
    <t>FOLIA PARASITOLOGICA</t>
  </si>
  <si>
    <t>FULLERENES NANOTUBES AND CARBON NANOSTRUCTURES</t>
  </si>
  <si>
    <t>International Journal of Mental Health and Addiction</t>
  </si>
  <si>
    <t>JOURNAL OF PERFORMANCE OF CONSTRUCTED FACILITIES</t>
  </si>
  <si>
    <t>Journal of Food Measurement and Characterization</t>
  </si>
  <si>
    <t>CURRENT SOCIOLOGY</t>
  </si>
  <si>
    <t>Clinical Child Psychology and Psychiatry</t>
  </si>
  <si>
    <t>JOURNAL OF NERVOUS AND MENTAL DISEASE</t>
  </si>
  <si>
    <t>Landscape and Ecological Engineering</t>
  </si>
  <si>
    <t>SALUD PUBLICA DE MEXICO</t>
  </si>
  <si>
    <t>International Journal of Polymer Science</t>
  </si>
  <si>
    <t>PHYSIOLOGICAL AND MOLECULAR PLANT PATHOLOGY</t>
  </si>
  <si>
    <t>JOURNAL OF BIOSCIENCES</t>
  </si>
  <si>
    <t>Journal of Neurosurgical Sciences</t>
  </si>
  <si>
    <t>Journal of the Society for Information Display</t>
  </si>
  <si>
    <t>AUSTRALIAN &amp; NEW ZEALAND JOURNAL OF OBSTETRICS &amp; GYNAECOLOGY</t>
  </si>
  <si>
    <t>HOUSING POLICY DEBATE</t>
  </si>
  <si>
    <t>JOURNAL OF OCCUPATIONAL AND ENVIRONMENTAL MEDICINE</t>
  </si>
  <si>
    <t>Journal of Science Education and Technology</t>
  </si>
  <si>
    <t>Structure and Bonding</t>
  </si>
  <si>
    <t>Entrepreneurship Research Journal</t>
  </si>
  <si>
    <t>Nebraska Symposium on Motivation</t>
  </si>
  <si>
    <t>EUROPEAN JOURNAL OF OPHTHALMOLOGY</t>
  </si>
  <si>
    <t>Earthquake Engineering and Engineering Vibration</t>
  </si>
  <si>
    <t>Ecological Processes</t>
  </si>
  <si>
    <t>International Journal of Bilingualism</t>
  </si>
  <si>
    <t>JOURNAL OF ORAL AND MAXILLOFACIAL SURGERY</t>
  </si>
  <si>
    <t>Journal of Topology</t>
  </si>
  <si>
    <t>Journal of Transportation Safety &amp; Security</t>
  </si>
  <si>
    <t>Mathematical Modelling of Natural Phenomena</t>
  </si>
  <si>
    <t>Zebrafish</t>
  </si>
  <si>
    <t>CHEMOTHERAPY</t>
  </si>
  <si>
    <t>EMPLOYEE RELATIONS</t>
  </si>
  <si>
    <t>JOURNAL OF SOLAR ENERGY ENGINEERING-TRANSACTIONS OF THE ASME</t>
  </si>
  <si>
    <t>PARASITOLOGY RESEARCH</t>
  </si>
  <si>
    <t>REPRODUCTION IN DOMESTIC ANIMALS</t>
  </si>
  <si>
    <t>Arctic Science</t>
  </si>
  <si>
    <t>Journal of Business Economics and Management</t>
  </si>
  <si>
    <t>Canadian Respiratory Journal</t>
  </si>
  <si>
    <t>Erdkunde</t>
  </si>
  <si>
    <t>International Journal of Strategic Property Management</t>
  </si>
  <si>
    <t>JOURNAL OF PALEOLIMNOLOGY</t>
  </si>
  <si>
    <t>Social Anthropology</t>
  </si>
  <si>
    <t>American Journal of Hospice &amp; Palliative Medicine</t>
  </si>
  <si>
    <t>BIOTECHNOLOGY AND APPLIED BIOCHEMISTRY</t>
  </si>
  <si>
    <t>CANADIAN JOURNAL OF PUBLIC HEALTH-REVUE CANADIENNE DE SANTE PUBLIQUE</t>
  </si>
  <si>
    <t>Journal of Diversity in Higher Education</t>
  </si>
  <si>
    <t>WATER SCIENCE AND TECHNOLOGY</t>
  </si>
  <si>
    <t>Agroecology and Sustainable Food Systems</t>
  </si>
  <si>
    <t>Homicide Studies</t>
  </si>
  <si>
    <t>INTERNATIONAL JOURNAL OF DAIRY TECHNOLOGY</t>
  </si>
  <si>
    <t>Japanese Journal of Mathematics</t>
  </si>
  <si>
    <t>MACROMOLECULAR THEORY AND SIMULATIONS</t>
  </si>
  <si>
    <t>ACTA RADIOLOGICA</t>
  </si>
  <si>
    <t>Emotion Space and Society</t>
  </si>
  <si>
    <t>MEDICINA CLINICA</t>
  </si>
  <si>
    <t>STEREOTACTIC AND FUNCTIONAL NEUROSURGERY</t>
  </si>
  <si>
    <t>Anatomical Record-Advances in Integrative Anatomy and Evolutionary Biology</t>
  </si>
  <si>
    <t>ENVIRONMENTAL MODELING &amp; ASSESSMENT</t>
  </si>
  <si>
    <t>International Journal of Material Forming</t>
  </si>
  <si>
    <t>POPULATION</t>
  </si>
  <si>
    <t>Brazilian Oral Research</t>
  </si>
  <si>
    <t>JOURNAL OF CHEMOMETRICS</t>
  </si>
  <si>
    <t>JOURNAL OF ENVIRONMENTAL LAW</t>
  </si>
  <si>
    <t>PACIFIC REVIEW</t>
  </si>
  <si>
    <t>BIOMETRIKA</t>
  </si>
  <si>
    <t>JOURNAL OF CRYSTAL GROWTH</t>
  </si>
  <si>
    <t>SOCIAL SERVICE REVIEW</t>
  </si>
  <si>
    <t>SOLA</t>
  </si>
  <si>
    <t>VETERINARY CLINICS OF NORTH AMERICA-FOOD ANIMAL PRACTICE</t>
  </si>
  <si>
    <t>Theoretical Economics</t>
  </si>
  <si>
    <t>ACM Transactions on Interactive Intelligent Systems</t>
  </si>
  <si>
    <t>HEART &amp; LUNG</t>
  </si>
  <si>
    <t>JOURNAL OF SOCIOLINGUISTICS</t>
  </si>
  <si>
    <t>JOURNAL OF STRAIN ANALYSIS FOR ENGINEERING DESIGN</t>
  </si>
  <si>
    <t>JOURNAL OF CLINICAL APHERESIS</t>
  </si>
  <si>
    <t>SCIENTIFIC AMERICAN</t>
  </si>
  <si>
    <t>JOURNAL OF DAIRY RESEARCH</t>
  </si>
  <si>
    <t>Journal of Anesthesia</t>
  </si>
  <si>
    <t>Journal of Language and Politics</t>
  </si>
  <si>
    <t>Spatial Economic Analysis</t>
  </si>
  <si>
    <t>AI MAGAZINE</t>
  </si>
  <si>
    <t>IAWA JOURNAL</t>
  </si>
  <si>
    <t>IEEE COMPUTER GRAPHICS AND APPLICATIONS</t>
  </si>
  <si>
    <t>Journal of Contemporary Brachytherapy</t>
  </si>
  <si>
    <t>REVISTA IBEROAMERICANA DE MICOLOGIA</t>
  </si>
  <si>
    <t>IEEE TRANSACTIONS ON MAGNETICS</t>
  </si>
  <si>
    <t>MATHEMATICAL METHODS IN THE APPLIED SCIENCES</t>
  </si>
  <si>
    <t>Amfiteatru Economic</t>
  </si>
  <si>
    <t>BEHAVIORAL DISORDERS</t>
  </si>
  <si>
    <t>Cambridge Journal of Mathematics</t>
  </si>
  <si>
    <t>Italian Journal of Geosciences</t>
  </si>
  <si>
    <t>JOURNAL OF ENVIRONMENTAL PATHOLOGY TOXICOLOGY AND ONCOLOGY</t>
  </si>
  <si>
    <t>LIMNOLOGY</t>
  </si>
  <si>
    <t>NATURAL LANGUAGE &amp; LINGUISTIC THEORY</t>
  </si>
  <si>
    <t>PHARMACOLOGY</t>
  </si>
  <si>
    <t>Prostate International</t>
  </si>
  <si>
    <t>Race and Justice</t>
  </si>
  <si>
    <t>SCIENTIA AGRICOLA</t>
  </si>
  <si>
    <t>CLINICAL BIOMECHANICS</t>
  </si>
  <si>
    <t>COMPTES RENDUS PALEVOL</t>
  </si>
  <si>
    <t>JOURNAL OF BIOACTIVE AND COMPATIBLE POLYMERS</t>
  </si>
  <si>
    <t>Journal of Geophysics and Engineering</t>
  </si>
  <si>
    <t>PHYSIOTHERAPY THEORY AND PRACTICE</t>
  </si>
  <si>
    <t>TRANSPLANT IMMUNOLOGY</t>
  </si>
  <si>
    <t>PROFESSIONAL GEOGRAPHER</t>
  </si>
  <si>
    <t>Physical Review Accelerators and Beams</t>
  </si>
  <si>
    <t>Service Science</t>
  </si>
  <si>
    <t>International Journal of Low-Carbon Technologies</t>
  </si>
  <si>
    <t>JOURNAL OF PLASTIC FILM &amp; SHEETING</t>
  </si>
  <si>
    <t>Environmental Geotechnics</t>
  </si>
  <si>
    <t>Journal of Cosmetic Dermatology</t>
  </si>
  <si>
    <t>Transformations in Business &amp; Economics</t>
  </si>
  <si>
    <t>Frontiers of Earth Science</t>
  </si>
  <si>
    <t>JOURNAL OF CHILD LANGUAGE</t>
  </si>
  <si>
    <t>LAND ECONOMICS</t>
  </si>
  <si>
    <t>MATHEMATICS AND COMPUTERS IN SIMULATION</t>
  </si>
  <si>
    <t>NUCLEAR ENGINEERING AND DESIGN</t>
  </si>
  <si>
    <t>RAND JOURNAL OF ECONOMICS</t>
  </si>
  <si>
    <t>JOURNAL OF URBAN AFFAIRS</t>
  </si>
  <si>
    <t>PARTICULATE SCIENCE AND TECHNOLOGY</t>
  </si>
  <si>
    <t>Social Psychology of Education</t>
  </si>
  <si>
    <t>Current Opinion in Supportive and Palliative Care</t>
  </si>
  <si>
    <t>GROWTH HORMONE &amp; IGF RESEARCH</t>
  </si>
  <si>
    <t>HEART AND VESSELS</t>
  </si>
  <si>
    <t>SKELETAL RADIOLOGY</t>
  </si>
  <si>
    <t>JOURNAL OF APPLIED BIOMECHANICS</t>
  </si>
  <si>
    <t>CRITICAL STUDIES IN MEDIA COMMUNICATION</t>
  </si>
  <si>
    <t>International Journal of Clinical Pharmacy</t>
  </si>
  <si>
    <t>JOURNAL OF BROADCASTING &amp; ELECTRONIC MEDIA</t>
  </si>
  <si>
    <t>PALAEONTOLOGIA ELECTRONICA</t>
  </si>
  <si>
    <t>Indian Journal of Hematology and Blood Transfusion</t>
  </si>
  <si>
    <t>Journal of Sports Economics</t>
  </si>
  <si>
    <t>Advances in Life Course Research</t>
  </si>
  <si>
    <t>EUPHYTICA</t>
  </si>
  <si>
    <t>Globalizations</t>
  </si>
  <si>
    <t>International Journal of Paleopathology</t>
  </si>
  <si>
    <t>JOURNAL OF PERINATAL MEDICINE</t>
  </si>
  <si>
    <t>Nurse Education in Practice</t>
  </si>
  <si>
    <t>SECOND LANGUAGE RESEARCH</t>
  </si>
  <si>
    <t>SYSTEMATIC AND APPLIED ACAROLOGY</t>
  </si>
  <si>
    <t>ANTIQUITY</t>
  </si>
  <si>
    <t>CELESTIAL MECHANICS &amp; DYNAMICAL ASTRONOMY</t>
  </si>
  <si>
    <t>Surface Topography-Metrology and Properties</t>
  </si>
  <si>
    <t>Tropical Conservation Science</t>
  </si>
  <si>
    <t>APPLIED NURSING RESEARCH</t>
  </si>
  <si>
    <t>DISCOURSE PROCESSES</t>
  </si>
  <si>
    <t>GROUP DECISION AND NEGOTIATION</t>
  </si>
  <si>
    <t>Forensic Science Medicine and Pathology</t>
  </si>
  <si>
    <t>International Journal of Heritage Studies</t>
  </si>
  <si>
    <t>CANADIAN JOURNAL OF SURGERY</t>
  </si>
  <si>
    <t>ENVIRONMENTAL ENGINEERING SCIENCE</t>
  </si>
  <si>
    <t>Emergency Medicine Australasia</t>
  </si>
  <si>
    <t>HASTINGS CENTER REPORT</t>
  </si>
  <si>
    <t>NJAS-WAGENINGEN JOURNAL OF LIFE SCIENCES</t>
  </si>
  <si>
    <t>Compare-A Journal of Comparative and International Education</t>
  </si>
  <si>
    <t>Current Opinion in Otolaryngology &amp; Head and Neck Surgery</t>
  </si>
  <si>
    <t>FARMACIA</t>
  </si>
  <si>
    <t>Feminist Media Studies</t>
  </si>
  <si>
    <t>GEODINAMICA ACTA</t>
  </si>
  <si>
    <t>PROCEEDINGS OF THE INSTITUTION OF MECHANICAL ENGINEERS PART E-JOURNAL OF PROCESS MECHANICAL ENGINEERING</t>
  </si>
  <si>
    <t>American Journal of Mens Health</t>
  </si>
  <si>
    <t>Computational and Theoretical Chemistry</t>
  </si>
  <si>
    <t>MACHINE VISION AND APPLICATIONS</t>
  </si>
  <si>
    <t>BRITISH JOURNAL OF EDUCATIONAL STUDIES</t>
  </si>
  <si>
    <t>Frontiers of Information Technology &amp; Electronic Engineering</t>
  </si>
  <si>
    <t>INTERNATIONAL LABOUR REVIEW</t>
  </si>
  <si>
    <t>Paediatrics and International Child Health</t>
  </si>
  <si>
    <t>Advances in Data Analysis and Classification</t>
  </si>
  <si>
    <t>CLEAN-Soil Air Water</t>
  </si>
  <si>
    <t>JOURNAL OF AFRICAN EARTH SCIENCES</t>
  </si>
  <si>
    <t>RENDICONTI LINCEI-SCIENZE FISICHE E NATURALI</t>
  </si>
  <si>
    <t>Proceedings of the Institution of Mechanical Engineers Part O-Journal of Risk and Reliability</t>
  </si>
  <si>
    <t>WESTERN JOURNAL OF NURSING RESEARCH</t>
  </si>
  <si>
    <t>AMERICAN BEHAVIORAL SCIENTIST</t>
  </si>
  <si>
    <t>BIOLOGIA PLANTARUM</t>
  </si>
  <si>
    <t>International Journal of Occupational Safety and Ergonomics</t>
  </si>
  <si>
    <t>Oral Surgery Oral Medicine Oral Pathology Oral Radiology</t>
  </si>
  <si>
    <t>ACM TRANSACTIONS ON COMPUTER SYSTEMS</t>
  </si>
  <si>
    <t>CURRENT MOLECULAR MEDICINE</t>
  </si>
  <si>
    <t>Hague Journal on the Rule of Law</t>
  </si>
  <si>
    <t>INTERNATIONAL JOURNAL OF COMPUTER MATHEMATICS</t>
  </si>
  <si>
    <t>International Multilingual Research Journal</t>
  </si>
  <si>
    <t>Mediterranean Journal of Hematology and Infectious Diseases</t>
  </si>
  <si>
    <t>NUMERICAL HEAT TRANSFER PART B-FUNDAMENTALS</t>
  </si>
  <si>
    <t>Politics and Governance</t>
  </si>
  <si>
    <t>ACM Transactions on Internet Technology</t>
  </si>
  <si>
    <t>FLAVOUR AND FRAGRANCE JOURNAL</t>
  </si>
  <si>
    <t>International Journal of Cultural Policy</t>
  </si>
  <si>
    <t>Journal of Foot and Ankle Research</t>
  </si>
  <si>
    <t>Higher Education Policy</t>
  </si>
  <si>
    <t>International Journal of Older People Nursing</t>
  </si>
  <si>
    <t>JOURNAL OF ANIMAL PHYSIOLOGY AND ANIMAL NUTRITION</t>
  </si>
  <si>
    <t>CHROMATOGRAPHIA</t>
  </si>
  <si>
    <t>JOURNAL OF ADOLESCENT RESEARCH</t>
  </si>
  <si>
    <t>JOURNAL OF DEVELOPMENT STUDIES</t>
  </si>
  <si>
    <t>JOURNAL OF HEALTH COMMUNICATION</t>
  </si>
  <si>
    <t>Medicina Oral Patologia Oral y Cirugia Bucal</t>
  </si>
  <si>
    <t>SOUTHERN CALIFORNIA LAW REVIEW</t>
  </si>
  <si>
    <t>ANNALS OF DYSLEXIA</t>
  </si>
  <si>
    <t>GEOLOGICAL JOURNAL</t>
  </si>
  <si>
    <t>Journal of Ambient Intelligence and Smart Environments</t>
  </si>
  <si>
    <t>Journal of Financial Econometrics</t>
  </si>
  <si>
    <t>Journal of Sensors</t>
  </si>
  <si>
    <t>MAMMALIAN BIOLOGY</t>
  </si>
  <si>
    <t>Pain Management Nursing</t>
  </si>
  <si>
    <t>Clinical Spine Surgery</t>
  </si>
  <si>
    <t>JOURNAL OF HOUSING ECONOMICS</t>
  </si>
  <si>
    <t>JOURNAL OF HYDROLOGIC ENGINEERING</t>
  </si>
  <si>
    <t>JOURNAL OF MULTICULTURAL COUNSELING AND DEVELOPMENT</t>
  </si>
  <si>
    <t>PEDIATRIC DENTISTRY</t>
  </si>
  <si>
    <t>Physical Communication</t>
  </si>
  <si>
    <t>Transactions on Emerging Telecommunications Technologies</t>
  </si>
  <si>
    <t>Advances in Anatomy Embryology and Cell Biology</t>
  </si>
  <si>
    <t>BMC Urology</t>
  </si>
  <si>
    <t>DYNAMICS OF ATMOSPHERES AND OCEANS</t>
  </si>
  <si>
    <t>Geographical Research</t>
  </si>
  <si>
    <t>APPLIED COGNITIVE PSYCHOLOGY</t>
  </si>
  <si>
    <t>Applications in Plant Sciences</t>
  </si>
  <si>
    <t>EXPERIMENTAL BRAIN RESEARCH</t>
  </si>
  <si>
    <t>FLORA</t>
  </si>
  <si>
    <t>JOURNAL OF ECONOMIC BEHAVIOR &amp; ORGANIZATION</t>
  </si>
  <si>
    <t>RESEARCH ON LANGUAGE AND SOCIAL INTERACTION</t>
  </si>
  <si>
    <t>RESPIRATORY PHYSIOLOGY &amp; NEUROBIOLOGY</t>
  </si>
  <si>
    <t>REVISTA ESPANOLA DE ENFERMEDADES DIGESTIVAS</t>
  </si>
  <si>
    <t>AVIAN DISEASES</t>
  </si>
  <si>
    <t>JOURNAL OF ALGEBRAIC GEOMETRY</t>
  </si>
  <si>
    <t>JOURNAL OF BEHAVIORAL HEALTH SERVICES &amp; RESEARCH</t>
  </si>
  <si>
    <t>JOURNAL OF THE ROYAL STATISTICAL SOCIETY SERIES C-APPLIED STATISTICS</t>
  </si>
  <si>
    <t>PRIMATES</t>
  </si>
  <si>
    <t>European Law Journal</t>
  </si>
  <si>
    <t>SPIN</t>
  </si>
  <si>
    <t>Welding in the World</t>
  </si>
  <si>
    <t>Aquatic Biology</t>
  </si>
  <si>
    <t>DATA BASE FOR ADVANCES IN INFORMATION SYSTEMS</t>
  </si>
  <si>
    <t>IEEE Transactions on Computational Intelligence and AI in Games</t>
  </si>
  <si>
    <t>JOURNAL OF FINANCIAL SERVICES RESEARCH</t>
  </si>
  <si>
    <t>NONLINEAR ANALYSIS-THEORY METHODS &amp; APPLICATIONS</t>
  </si>
  <si>
    <t>ENVIRONMENTAL ENTOMOLOGY</t>
  </si>
  <si>
    <t>Educational Psychology</t>
  </si>
  <si>
    <t>PURE AND APPLIED GEOPHYSICS</t>
  </si>
  <si>
    <t>BMC Medical Genetics</t>
  </si>
  <si>
    <t>CHINESE MEDICAL JOURNAL</t>
  </si>
  <si>
    <t>Horticulture Environment and Biotechnology</t>
  </si>
  <si>
    <t>JOURNAL OF GENDER STUDIES</t>
  </si>
  <si>
    <t>Journal of Astronomical Telescopes Instruments and Systems</t>
  </si>
  <si>
    <t>Journal of Research on Technology in Education</t>
  </si>
  <si>
    <t>REAL ESTATE ECONOMICS</t>
  </si>
  <si>
    <t>Annals of Thoracic and Cardiovascular Surgery</t>
  </si>
  <si>
    <t>Sexual Health</t>
  </si>
  <si>
    <t>CARIBBEAN JOURNAL OF SCIENCE</t>
  </si>
  <si>
    <t>Knowledge Management Research &amp; Practice</t>
  </si>
  <si>
    <t>ASSEMBLY AUTOMATION</t>
  </si>
  <si>
    <t>Current Drug Delivery</t>
  </si>
  <si>
    <t>EUROPEAN JOURNAL OF PLANT PATHOLOGY</t>
  </si>
  <si>
    <t>JOURNAL OF COMPUTER INFORMATION SYSTEMS</t>
  </si>
  <si>
    <t>Gastroenterologia y Hepatologia</t>
  </si>
  <si>
    <t>INDUSTRIAL RELATIONS</t>
  </si>
  <si>
    <t>INTERNATIONAL JOURNAL OF CIRCUIT THEORY AND APPLICATIONS</t>
  </si>
  <si>
    <t>JOURNAL OF FOOD PROTECTION</t>
  </si>
  <si>
    <t>Mobilities</t>
  </si>
  <si>
    <t>ECOLOGICAL RESEARCH</t>
  </si>
  <si>
    <t>Nature Conservation-Bulgaria</t>
  </si>
  <si>
    <t>Profesional de la Informacion</t>
  </si>
  <si>
    <t>Archaeological Prospection</t>
  </si>
  <si>
    <t>IISE Transactions</t>
  </si>
  <si>
    <t>JOURNAL OF THE PHYSICAL SOCIETY OF JAPAN</t>
  </si>
  <si>
    <t>EVALUATION &amp; THE HEALTH PROFESSIONS</t>
  </si>
  <si>
    <t>Economic Systems</t>
  </si>
  <si>
    <t>International Journal of Science and Mathematics Education</t>
  </si>
  <si>
    <t>Journal of Pediatric Urology</t>
  </si>
  <si>
    <t>BASIC AND APPLIED SOCIAL PSYCHOLOGY</t>
  </si>
  <si>
    <t>CURRENT PROBLEMS IN SURGERY</t>
  </si>
  <si>
    <t>Geografisk Tidsskrift-Danish Journal of Geography</t>
  </si>
  <si>
    <t>JOURNAL OF ECONOMETRICS</t>
  </si>
  <si>
    <t>JOURNAL OF HEURISTICS</t>
  </si>
  <si>
    <t>Swiss Journal of Geosciences</t>
  </si>
  <si>
    <t>ADVANCES IN CEMENT RESEARCH</t>
  </si>
  <si>
    <t>Accounting Horizons</t>
  </si>
  <si>
    <t>JOURNAL OF CANCER EDUCATION</t>
  </si>
  <si>
    <t>EUROPEAN JOURNAL OF CONTRACEPTION AND REPRODUCTIVE HEALTH CARE</t>
  </si>
  <si>
    <t>IEEE TRANSACTIONS ON NUCLEAR SCIENCE</t>
  </si>
  <si>
    <t>JOURNAL OF MICROSCOPY</t>
  </si>
  <si>
    <t>Journal of Economic Methodology</t>
  </si>
  <si>
    <t>Journal of Renewable and Sustainable Energy</t>
  </si>
  <si>
    <t>EXPERIMENTAL ANIMALS</t>
  </si>
  <si>
    <t>Journal of Mathematics Teacher Education</t>
  </si>
  <si>
    <t>MECHANICS OF TIME-DEPENDENT MATERIALS</t>
  </si>
  <si>
    <t>METHODS OF INFORMATION IN MEDICINE</t>
  </si>
  <si>
    <t>Thermal Science</t>
  </si>
  <si>
    <t>ACTA ODONTOLOGICA SCANDINAVICA</t>
  </si>
  <si>
    <t>COMPARATIVE IMMUNOLOGY MICROBIOLOGY AND INFECTIOUS DISEASES</t>
  </si>
  <si>
    <t>International Journal of Electrochemical Science</t>
  </si>
  <si>
    <t>JOURNAL OF TURBULENCE</t>
  </si>
  <si>
    <t>Journal of Applied Analysis and Computation</t>
  </si>
  <si>
    <t>Palaeobiodiversity and Palaeoenvironments</t>
  </si>
  <si>
    <t>Annals of Animal Science</t>
  </si>
  <si>
    <t>Applied Linguistics Review</t>
  </si>
  <si>
    <t>Ecological Complexity</t>
  </si>
  <si>
    <t>GYNECOLOGICAL ENDOCRINOLOGY</t>
  </si>
  <si>
    <t>Journal of Global Information Technology Management</t>
  </si>
  <si>
    <t>MOLECULAR AND BIOCHEMICAL PARASITOLOGY</t>
  </si>
  <si>
    <t>ULTRASONIC IMAGING</t>
  </si>
  <si>
    <t>Crop &amp; Pasture Science</t>
  </si>
  <si>
    <t>JOURNAL OF FORECASTING</t>
  </si>
  <si>
    <t>MINNESOTA LAW REVIEW</t>
  </si>
  <si>
    <t>Plant Pathology Journal</t>
  </si>
  <si>
    <t>SCANDINAVIAN JOURNAL OF PSYCHOLOGY</t>
  </si>
  <si>
    <t>OCCUPATIONAL MEDICINE-OXFORD</t>
  </si>
  <si>
    <t>HIGH PERFORMANCE POLYMERS</t>
  </si>
  <si>
    <t>PERFORMANCE EVALUATION</t>
  </si>
  <si>
    <t>ACI STRUCTURAL JOURNAL</t>
  </si>
  <si>
    <t>Journal of Empirical Finance</t>
  </si>
  <si>
    <t>Leisure Studies</t>
  </si>
  <si>
    <t>MICROBIOLOGY AND IMMUNOLOGY</t>
  </si>
  <si>
    <t>NANO</t>
  </si>
  <si>
    <t>International &amp; Comparative Law Quarterly</t>
  </si>
  <si>
    <t>Journal of Economic Interaction and Coordination</t>
  </si>
  <si>
    <t>Journal of Work and Organizational Psychology-Revista de Psicologia del Trabajo y de las Organizaciones</t>
  </si>
  <si>
    <t>ADMINISTRATION &amp; SOCIETY</t>
  </si>
  <si>
    <t>Gaceta Sanitaria</t>
  </si>
  <si>
    <t>JOURNAL OF NUCLEAR SCIENCE AND TECHNOLOGY</t>
  </si>
  <si>
    <t>Journal of Oil Palm Research</t>
  </si>
  <si>
    <t>PEDIATRIC CARDIOLOGY</t>
  </si>
  <si>
    <t>Economics of Innovation and New Technology</t>
  </si>
  <si>
    <t>JOURNAL OF MORPHOLOGY</t>
  </si>
  <si>
    <t>MULTIMEDIA SYSTEMS</t>
  </si>
  <si>
    <t>PROCEEDINGS OF THE INSTITUTION OF MECHANICAL ENGINEERS PART A-JOURNAL OF POWER AND ENERGY</t>
  </si>
  <si>
    <t>Tropical Plant Biology</t>
  </si>
  <si>
    <t>WAVE MOTION</t>
  </si>
  <si>
    <t>Journal of School Violence</t>
  </si>
  <si>
    <t>Journal of Veterinary Science</t>
  </si>
  <si>
    <t>INTERNATIONAL ECONOMIC REVIEW</t>
  </si>
  <si>
    <t>JOURNAL DE MYCOLOGIE MEDICALE</t>
  </si>
  <si>
    <t>JOURNAL OF INCLUSION PHENOMENA AND MACROCYCLIC CHEMISTRY</t>
  </si>
  <si>
    <t>WEB ECOLOGY</t>
  </si>
  <si>
    <t>AUSTRALIAN EDUCATIONAL RESEARCHER</t>
  </si>
  <si>
    <t>International Peacekeeping</t>
  </si>
  <si>
    <t>Journal of Micro-Nanolithography MEMS and MOEMS</t>
  </si>
  <si>
    <t>AMERICAN JOURNAL OF HUMAN BIOLOGY</t>
  </si>
  <si>
    <t>American Journal of Audiology</t>
  </si>
  <si>
    <t>Computational and Mathematical Organization Theory</t>
  </si>
  <si>
    <t>NONLINEAR PROCESSES IN GEOPHYSICS</t>
  </si>
  <si>
    <t>GEOPHYSICAL PROSPECTING</t>
  </si>
  <si>
    <t>INFORMATION SYSTEMS MANAGEMENT</t>
  </si>
  <si>
    <t>JOURNAL OF ELECTROSTATICS</t>
  </si>
  <si>
    <t>NUCLEOSIDES NUCLEOTIDES &amp; NUCLEIC ACIDS</t>
  </si>
  <si>
    <t>Nuclear Science and Techniques</t>
  </si>
  <si>
    <t>Gender Place and Culture</t>
  </si>
  <si>
    <t>JOURNAL OF THE CHINESE CHEMICAL SOCIETY</t>
  </si>
  <si>
    <t>Oral and Maxillofacial Surgery Clinics of North America</t>
  </si>
  <si>
    <t>BioScience Trends</t>
  </si>
  <si>
    <t>ENDOCRINE RESEARCH</t>
  </si>
  <si>
    <t>JOURNAL OF INSECT CONSERVATION</t>
  </si>
  <si>
    <t>Medical Ultrasonography</t>
  </si>
  <si>
    <t>Multisensory Research</t>
  </si>
  <si>
    <t>Austral Entomology</t>
  </si>
  <si>
    <t>CLEVELAND CLINIC JOURNAL OF MEDICINE</t>
  </si>
  <si>
    <t>Journal of the Iranian Chemical Society</t>
  </si>
  <si>
    <t>MEDICINE</t>
  </si>
  <si>
    <t>SOCIAL DEVELOPMENT</t>
  </si>
  <si>
    <t>Scandinavian Journal of Educational Research</t>
  </si>
  <si>
    <t>AUSTRAL ECOLOGY</t>
  </si>
  <si>
    <t>Impact Assessment and Project Appraisal</t>
  </si>
  <si>
    <t>SIAM JOURNAL ON APPLIED MATHEMATICS</t>
  </si>
  <si>
    <t>JOURNAL OF VINYL &amp; ADDITIVE TECHNOLOGY</t>
  </si>
  <si>
    <t>Journal of Mountain Science</t>
  </si>
  <si>
    <t>Malaysian Journal of Library &amp; Information Science</t>
  </si>
  <si>
    <t>NEW IDEAS IN PSYCHOLOGY</t>
  </si>
  <si>
    <t>PUBLIC ADMINISTRATION AND DEVELOPMENT</t>
  </si>
  <si>
    <t>ANGLE ORTHODONTIST</t>
  </si>
  <si>
    <t>AUDIOLOGY AND NEURO-OTOLOGY</t>
  </si>
  <si>
    <t>IEEE INSTRUMENTATION &amp; MEASUREMENT MAGAZINE</t>
  </si>
  <si>
    <t>NEUROPEDIATRICS</t>
  </si>
  <si>
    <t>JOURNAL OF PSYCHOLOGY</t>
  </si>
  <si>
    <t>POLITICS &amp; SOCIETY</t>
  </si>
  <si>
    <t>Review of Policy Research</t>
  </si>
  <si>
    <t>COASTAL MANAGEMENT</t>
  </si>
  <si>
    <t>Intelligent Service Robotics</t>
  </si>
  <si>
    <t>Annals of Telecommunications</t>
  </si>
  <si>
    <t>EXPERT SYSTEMS</t>
  </si>
  <si>
    <t>Chinese Journal of Integrative Medicine</t>
  </si>
  <si>
    <t>American Journal of Alzheimers Disease and Other Dementias</t>
  </si>
  <si>
    <t>BMC Womens Health</t>
  </si>
  <si>
    <t>GRASS AND FORAGE SCIENCE</t>
  </si>
  <si>
    <t>JOURNAL OF MODERN OPTICS</t>
  </si>
  <si>
    <t>Journal of Thermal Science and Engineering Applications</t>
  </si>
  <si>
    <t>NEFROLOGIA</t>
  </si>
  <si>
    <t>PROPELLANTS EXPLOSIVES PYROTECHNICS</t>
  </si>
  <si>
    <t>Facial Plastic Surgery Clinics of North America</t>
  </si>
  <si>
    <t>GROWTH FACTORS</t>
  </si>
  <si>
    <t>Health Economics Review</t>
  </si>
  <si>
    <t>PLASTICS RUBBER AND COMPOSITES</t>
  </si>
  <si>
    <t>European Journal of Wood and Wood Products</t>
  </si>
  <si>
    <t>Journalism Practice</t>
  </si>
  <si>
    <t>Magnetic Resonance Imaging Clinics of North America</t>
  </si>
  <si>
    <t>ACTA NEUROBIOLOGIAE EXPERIMENTALIS</t>
  </si>
  <si>
    <t>BIOTECHNIQUES</t>
  </si>
  <si>
    <t>IN VIVO</t>
  </si>
  <si>
    <t>INFORMS JOURNAL ON COMPUTING</t>
  </si>
  <si>
    <t>International Journal of Occupational Medicine and Environmental Health</t>
  </si>
  <si>
    <t>Traitement du Signal</t>
  </si>
  <si>
    <t>ARCTIC</t>
  </si>
  <si>
    <t>EUROPEAN JOURNAL OF CONTROL</t>
  </si>
  <si>
    <t>IEEE Magnetics Letters</t>
  </si>
  <si>
    <t>JOURNAL OF APPLIED BEHAVIOR ANALYSIS</t>
  </si>
  <si>
    <t>JOURNAL OF CLINICAL LABORATORY ANALYSIS</t>
  </si>
  <si>
    <t>JOURNAL OF HELMINTHOLOGY</t>
  </si>
  <si>
    <t>PARLIAMENTARY AFFAIRS</t>
  </si>
  <si>
    <t>ADVANCES IN POLYMER TECHNOLOGY</t>
  </si>
  <si>
    <t>ANAESTHESIA AND INTENSIVE CARE</t>
  </si>
  <si>
    <t>Advances in Skin &amp; Wound Care</t>
  </si>
  <si>
    <t>IEEE AEROSPACE AND ELECTRONIC SYSTEMS MAGAZINE</t>
  </si>
  <si>
    <t>Clinical Nursing Research</t>
  </si>
  <si>
    <t>International Journal of Consumer Studies</t>
  </si>
  <si>
    <t>JOURNAL OF SWINE HEALTH AND PRODUCTION</t>
  </si>
  <si>
    <t>Journal of Photonics for Energy</t>
  </si>
  <si>
    <t>Voluntas</t>
  </si>
  <si>
    <t>ANNALS OF APPLIED PROBABILITY</t>
  </si>
  <si>
    <t>BRITISH POULTRY SCIENCE</t>
  </si>
  <si>
    <t>JOURNAL OF APPLIED SOCIAL PSYCHOLOGY</t>
  </si>
  <si>
    <t>RUBBER CHEMISTRY AND TECHNOLOGY</t>
  </si>
  <si>
    <t>ARCHIVES OF INSECT BIOCHEMISTRY AND PHYSIOLOGY</t>
  </si>
  <si>
    <t>COLLOID AND POLYMER SCIENCE</t>
  </si>
  <si>
    <t>JOURNAL OF PHYSICAL ORGANIC CHEMISTRY</t>
  </si>
  <si>
    <t>Journal of Transport and Land Use</t>
  </si>
  <si>
    <t>ANNALS OF HUMAN BIOLOGY</t>
  </si>
  <si>
    <t>Feminist Criminology</t>
  </si>
  <si>
    <t>GEOLOGICA CARPATHICA</t>
  </si>
  <si>
    <t>I-Perception</t>
  </si>
  <si>
    <t>MICROELECTRONICS RELIABILITY</t>
  </si>
  <si>
    <t>North American Journal of Economics and Finance</t>
  </si>
  <si>
    <t>PSYCHOLOGICAL REPORTS</t>
  </si>
  <si>
    <t>ADVANCES IN PHYSIOLOGY EDUCATION</t>
  </si>
  <si>
    <t>GEOFLUIDS</t>
  </si>
  <si>
    <t>ADVANCED NONLINEAR STUDIES</t>
  </si>
  <si>
    <t>ANNALS ACADEMY OF MEDICINE SINGAPORE</t>
  </si>
  <si>
    <t>Balkan Medical Journal</t>
  </si>
  <si>
    <t>European Management Review</t>
  </si>
  <si>
    <t>Journal of Burn Care &amp; Research</t>
  </si>
  <si>
    <t>MATERIALS AND CORROSION-WERKSTOFFE UND KORROSION</t>
  </si>
  <si>
    <t>PROCEEDINGS OF THE INSTITUTION OF MECHANICAL ENGINEERS PART K-JOURNAL OF MULTI-BODY DYNAMICS</t>
  </si>
  <si>
    <t>EXPERIMENTAL AND APPLIED ACAROLOGY</t>
  </si>
  <si>
    <t>JOURNAL OF ECONOMIC HISTORY</t>
  </si>
  <si>
    <t>Journal of Computational Electronics</t>
  </si>
  <si>
    <t>SALAMANDRA</t>
  </si>
  <si>
    <t>Sexualities</t>
  </si>
  <si>
    <t>VITIS</t>
  </si>
  <si>
    <t>CONSTRUCTIVE APPROXIMATION</t>
  </si>
  <si>
    <t>INTERNATIONAL JOURNAL OF CHEMICAL KINETICS</t>
  </si>
  <si>
    <t>Proceedings of the Institution of Mechanical Engineers Part M-Journal of Engineering for the Maritime Environment</t>
  </si>
  <si>
    <t>Professional Development in Education</t>
  </si>
  <si>
    <t>ACM Transactions on Embedded Computing Systems</t>
  </si>
  <si>
    <t>CLINICAL NEUROLOGY AND NEUROSURGERY</t>
  </si>
  <si>
    <t>DENTAL TRAUMATOLOGY</t>
  </si>
  <si>
    <t>European Constitutional Law Review</t>
  </si>
  <si>
    <t>IMA Journal of Management Mathematics</t>
  </si>
  <si>
    <t>JOURNAL OF PLANT BIOLOGY</t>
  </si>
  <si>
    <t>JOURNAL OF THERMOPLASTIC COMPOSITE MATERIALS</t>
  </si>
  <si>
    <t>Minerva Endocrinologica</t>
  </si>
  <si>
    <t>REVIEW OF ECONOMIC DYNAMICS</t>
  </si>
  <si>
    <t>ANNALS OF MICROBIOLOGY</t>
  </si>
  <si>
    <t>EMERGENCY MEDICINE CLINICS OF NORTH AMERICA</t>
  </si>
  <si>
    <t>INTERNATIONAL JOURNAL OF RF AND MICROWAVE COMPUTER-AIDED ENGINEERING</t>
  </si>
  <si>
    <t>Zeitschrift fur Psychologie-Journal of Psychology</t>
  </si>
  <si>
    <t>BIOLOGICAL BULLETIN</t>
  </si>
  <si>
    <t>CALCULUS OF VARIATIONS AND PARTIAL DIFFERENTIAL EQUATIONS</t>
  </si>
  <si>
    <t>Journal of Plant Diseases and Protection</t>
  </si>
  <si>
    <t>LANGUAGE</t>
  </si>
  <si>
    <t>Psychology of Learning and Motivation</t>
  </si>
  <si>
    <t>Eksploatacja i Niezawodnosc-Maintenance and Reliability</t>
  </si>
  <si>
    <t>SCANDINAVIAN JOURNAL OF CARING SCIENCES</t>
  </si>
  <si>
    <t>Semiconductors and Semimetals</t>
  </si>
  <si>
    <t>Vocations and Learning</t>
  </si>
  <si>
    <t>AIDS EDUCATION AND PREVENTION</t>
  </si>
  <si>
    <t>DESIGNS CODES AND CRYPTOGRAPHY</t>
  </si>
  <si>
    <t>Geotechnique Letters</t>
  </si>
  <si>
    <t>Horticultural Plant Journal</t>
  </si>
  <si>
    <t>CRIMINAL JUSTICE AND BEHAVIOR</t>
  </si>
  <si>
    <t>INDIAN JOURNAL OF DERMATOLOGY</t>
  </si>
  <si>
    <t>Journal of Contextual Behavioral Science</t>
  </si>
  <si>
    <t>PERSONAL RELATIONSHIPS</t>
  </si>
  <si>
    <t>CALCOLO</t>
  </si>
  <si>
    <t>CHILDREN AND YOUTH SERVICES REVIEW</t>
  </si>
  <si>
    <t>Eye &amp; Contact Lens-Science and Clinical Practice</t>
  </si>
  <si>
    <t>International Journal of Micro Air Vehicles</t>
  </si>
  <si>
    <t>JOURNAL OF ATMOSPHERIC CHEMISTRY</t>
  </si>
  <si>
    <t>Journal of Deaf Studies and Deaf Education</t>
  </si>
  <si>
    <t>SOLID STATE COMMUNICATIONS</t>
  </si>
  <si>
    <t>Canadian Journal of Infectious Diseases &amp; Medical Microbiology</t>
  </si>
  <si>
    <t>Journal of Agricultural Education &amp; Extension</t>
  </si>
  <si>
    <t>OPTIMIZATION</t>
  </si>
  <si>
    <t>Reaction Kinetics Mechanisms and Catalysis</t>
  </si>
  <si>
    <t>ARCHAEOMETRY</t>
  </si>
  <si>
    <t>Chemistry of Heterocyclic Compounds</t>
  </si>
  <si>
    <t>EVALUATION AND PROGRAM PLANNING</t>
  </si>
  <si>
    <t>CAREER DEVELOPMENT QUARTERLY</t>
  </si>
  <si>
    <t>International Journal of Performance Analysis in Sport</t>
  </si>
  <si>
    <t>Public Health Genomics</t>
  </si>
  <si>
    <t>MATERIALE PLASTICE</t>
  </si>
  <si>
    <t>BIOSCIENCE BIOTECHNOLOGY AND BIOCHEMISTRY</t>
  </si>
  <si>
    <t>Consumption Markets &amp; Culture</t>
  </si>
  <si>
    <t>ENVIRONMENTAL BIOLOGY OF FISHES</t>
  </si>
  <si>
    <t>IET Computer Vision</t>
  </si>
  <si>
    <t>Inland Waters</t>
  </si>
  <si>
    <t>JOURNAL OF COMMUNITY HEALTH</t>
  </si>
  <si>
    <t>JOURNAL OF COMPARATIVE PHYSIOLOGY A-NEUROETHOLOGY SENSORY NEURAL AND BEHAVIORAL PHYSIOLOGY</t>
  </si>
  <si>
    <t>NEW ZEALAND JOURNAL OF ECOLOGY</t>
  </si>
  <si>
    <t>KSCE Journal of Civil Engineering</t>
  </si>
  <si>
    <t>SPORT PSYCHOLOGIST</t>
  </si>
  <si>
    <t>Turkish Studies</t>
  </si>
  <si>
    <t>Advances in Clinical and Experimental Medicine</t>
  </si>
  <si>
    <t>Andean Geology</t>
  </si>
  <si>
    <t>Clinical Respiratory Journal</t>
  </si>
  <si>
    <t>FOOD SCIENCE AND BIOTECHNOLOGY</t>
  </si>
  <si>
    <t>INTERNATIONAL JOURNAL OF PERIODONTICS &amp; RESTORATIVE DENTISTRY</t>
  </si>
  <si>
    <t>PROTEIN EXPRESSION AND PURIFICATION</t>
  </si>
  <si>
    <t>Taiwanese Journal of Obstetrics &amp; Gynecology</t>
  </si>
  <si>
    <t>ANATOMICAL SCIENCE INTERNATIONAL</t>
  </si>
  <si>
    <t>Chiropractic &amp; Manual Therapies</t>
  </si>
  <si>
    <t>ENVIRONMENTAL FLUID MECHANICS</t>
  </si>
  <si>
    <t>Educational Measurement-Issues and Practice</t>
  </si>
  <si>
    <t>Interdisciplinary Sciences-Computational Life Sciences</t>
  </si>
  <si>
    <t>JOURNAL OF RISK AND INSURANCE</t>
  </si>
  <si>
    <t>MODERN LAW REVIEW</t>
  </si>
  <si>
    <t>PATTERN ANALYSIS AND APPLICATIONS</t>
  </si>
  <si>
    <t>RADIATION MEASUREMENTS</t>
  </si>
  <si>
    <t>Research in Astronomy and Astrophysics</t>
  </si>
  <si>
    <t>ANTHROZOOS</t>
  </si>
  <si>
    <t>HEALTH CARE ANALYSIS</t>
  </si>
  <si>
    <t>JOURNAL OF VACUUM SCIENCE &amp; TECHNOLOGY B</t>
  </si>
  <si>
    <t>Journal on Multimodal User Interfaces</t>
  </si>
  <si>
    <t>Migration Studies</t>
  </si>
  <si>
    <t>TRIBOLOGY TRANSACTIONS</t>
  </si>
  <si>
    <t>ANNALS OF THE ENTOMOLOGICAL SOCIETY OF AMERICA</t>
  </si>
  <si>
    <t>Acta Otorhinolaryngologica Italica</t>
  </si>
  <si>
    <t>Arthropod Systematics &amp; Phylogeny</t>
  </si>
  <si>
    <t>Current Sports Medicine Reports</t>
  </si>
  <si>
    <t>ICON-INTERNATIONAL JOURNAL OF CONSTITUTIONAL LAW</t>
  </si>
  <si>
    <t>JOURNAL OF AOAC INTERNATIONAL</t>
  </si>
  <si>
    <t>MATHEMATICAL INEQUALITIES &amp; APPLICATIONS</t>
  </si>
  <si>
    <t>Public Performance &amp; Management Review</t>
  </si>
  <si>
    <t>AMERICAN JOURNAL OF COMMUNITY PSYCHOLOGY</t>
  </si>
  <si>
    <t>COMPTES RENDUS MECANIQUE</t>
  </si>
  <si>
    <t>JANAC-JOURNAL OF THE ASSOCIATION OF NURSES IN AIDS CARE</t>
  </si>
  <si>
    <t>PLANT ECOLOGY</t>
  </si>
  <si>
    <t>ROBOTICA</t>
  </si>
  <si>
    <t>INDIAN JOURNAL OF PEDIATRICS</t>
  </si>
  <si>
    <t>Mobile Information Systems</t>
  </si>
  <si>
    <t>PROGRESS IN NUCLEAR ENERGY</t>
  </si>
  <si>
    <t>CLAYS AND CLAY MINERALS</t>
  </si>
  <si>
    <t>Computers and Concrete</t>
  </si>
  <si>
    <t>Critical Sociology</t>
  </si>
  <si>
    <t>Paediatrics &amp; Child Health</t>
  </si>
  <si>
    <t>JOURNAL OF BIOLOGICAL REGULATORS AND HOMEOSTATIC AGENTS</t>
  </si>
  <si>
    <t>JOURNAL OF COMPUTER SCIENCE AND TECHNOLOGY</t>
  </si>
  <si>
    <t>Journal of Cardiothoracic Surgery</t>
  </si>
  <si>
    <t>Iranian Journal of Pharmaceutical Research</t>
  </si>
  <si>
    <t>NONLINEARITY</t>
  </si>
  <si>
    <t>PS-POLITICAL SCIENCE &amp; POLITICS</t>
  </si>
  <si>
    <t>BRAIN &amp; DEVELOPMENT</t>
  </si>
  <si>
    <t>BioInvasions Records</t>
  </si>
  <si>
    <t>Early Education and Development</t>
  </si>
  <si>
    <t>JOURNAL OF THE INSTITUTE OF BREWING</t>
  </si>
  <si>
    <t>Journal of Advanced Prosthodontics</t>
  </si>
  <si>
    <t>Journal of Hand Therapy</t>
  </si>
  <si>
    <t>Female Pelvic Medicine and Reconstructive Surgery</t>
  </si>
  <si>
    <t>INDIAN JOURNAL OF MEDICAL RESEARCH</t>
  </si>
  <si>
    <t>JOURNAL OF ATMOSPHERIC AND SOLAR-TERRESTRIAL PHYSICS</t>
  </si>
  <si>
    <t>COMPUTER METHODS IN BIOMECHANICS AND BIOMEDICAL ENGINEERING</t>
  </si>
  <si>
    <t>Optimization Letters</t>
  </si>
  <si>
    <t>AMERICAN JOURNAL OF EDUCATION</t>
  </si>
  <si>
    <t>Advances in Child Development and Behavior</t>
  </si>
  <si>
    <t>Annals of Clinical Psychiatry</t>
  </si>
  <si>
    <t>Annals of Forest Research</t>
  </si>
  <si>
    <t>Applicable Analysis and Discrete Mathematics</t>
  </si>
  <si>
    <t>BULLETIN DE LA SOCIETE GEOLOGIQUE DE FRANCE</t>
  </si>
  <si>
    <t>COLORATION TECHNOLOGY</t>
  </si>
  <si>
    <t>Communications in Mathematics and Statistics</t>
  </si>
  <si>
    <t>Diving and Hyperbaric Medicine</t>
  </si>
  <si>
    <t>Economic Change and Restructuring</t>
  </si>
  <si>
    <t>Educational Studies in Mathematics</t>
  </si>
  <si>
    <t>European Journal of Paediatric Dentistry</t>
  </si>
  <si>
    <t>International Journal of Peptide Research and Therapeutics</t>
  </si>
  <si>
    <t>Italian Journal of Agronomy</t>
  </si>
  <si>
    <t>JOURNAL OF APPLIED BEHAVIORAL SCIENCE</t>
  </si>
  <si>
    <t>JOURNAL OF MARINE RESEARCH</t>
  </si>
  <si>
    <t>JOURNAL OF PUBLIC HEALTH POLICY</t>
  </si>
  <si>
    <t>Journal of Pipeline Systems Engineering and Practice</t>
  </si>
  <si>
    <t>Journal of Women Politics &amp; Policy</t>
  </si>
  <si>
    <t>Lifestyle Genomics</t>
  </si>
  <si>
    <t>NEW LEFT REVIEW</t>
  </si>
  <si>
    <t>OPHTHALMIC EPIDEMIOLOGY</t>
  </si>
  <si>
    <t>POLITICAL SCIENCE QUARTERLY</t>
  </si>
  <si>
    <t>Palaeontographica Abteilung B-Palaeophytologie Palaeobotany-Palaeophytology</t>
  </si>
  <si>
    <t>Philosophy Ethics and Humanities in Medicine</t>
  </si>
  <si>
    <t>Police Quarterly</t>
  </si>
  <si>
    <t>World Trade Review</t>
  </si>
  <si>
    <t>Silicon</t>
  </si>
  <si>
    <t>THEORETICAL CHEMISTRY ACCOUNTS</t>
  </si>
  <si>
    <t>SUBSTANCE USE &amp; MISUSE</t>
  </si>
  <si>
    <t>BERNOULLI</t>
  </si>
  <si>
    <t>Biofuels-UK</t>
  </si>
  <si>
    <t>JOURNAL OF FUNCTIONAL ANALYSIS</t>
  </si>
  <si>
    <t>JOURNAL OF FISH BIOLOGY</t>
  </si>
  <si>
    <t>Journal of Pediatric Nursing-Nursing Care of Children &amp; Families</t>
  </si>
  <si>
    <t>LABORATORY ANIMALS</t>
  </si>
  <si>
    <t>Natural Computing</t>
  </si>
  <si>
    <t>ADVANCES IN MATHEMATICS</t>
  </si>
  <si>
    <t>INTERNATIONAL JOURNAL OF TECHNOLOGY ASSESSMENT IN HEALTH CARE</t>
  </si>
  <si>
    <t>International Journal of Information Security</t>
  </si>
  <si>
    <t>JOURNAL OF COMPUTER AND SYSTEM SCIENCES</t>
  </si>
  <si>
    <t>MOUNTAIN RESEARCH AND DEVELOPMENT</t>
  </si>
  <si>
    <t>CYTOPATHOLOGY</t>
  </si>
  <si>
    <t>Emu-Austral Ornithology</t>
  </si>
  <si>
    <t>AUSTRALIAN JOURNAL OF EARTH SCIENCES</t>
  </si>
  <si>
    <t>Lymphatic Research and Biology</t>
  </si>
  <si>
    <t>MEASUREMENT &amp; CONTROL</t>
  </si>
  <si>
    <t>Advances in Meteorology</t>
  </si>
  <si>
    <t>QUANTITATIVE FINANCE</t>
  </si>
  <si>
    <t>ANNALES GEOPHYSICAE</t>
  </si>
  <si>
    <t>CALIFORNIA AGRICULTURE</t>
  </si>
  <si>
    <t>CLINICAL OBSTETRICS AND GYNECOLOGY</t>
  </si>
  <si>
    <t>IMA JOURNAL OF APPLIED MATHEMATICS</t>
  </si>
  <si>
    <t>INTERNATIONAL JOURNAL OF PROSTHODONTICS</t>
  </si>
  <si>
    <t>JOURNAL OF CARDIAC SURGERY</t>
  </si>
  <si>
    <t>JOURNAL OF PUBLIC HEALTH MANAGEMENT AND PRACTICE</t>
  </si>
  <si>
    <t>Journal of Pediatric Health Care</t>
  </si>
  <si>
    <t>Journal of Zhejiang University-SCIENCE A</t>
  </si>
  <si>
    <t>NORTH AMERICAN JOURNAL OF FISHERIES MANAGEMENT</t>
  </si>
  <si>
    <t>SIAM JOURNAL ON MATRIX ANALYSIS AND APPLICATIONS</t>
  </si>
  <si>
    <t>SOUTH AFRICAN JOURNAL OF CHEMISTRY-SUID-AFRIKAANSE TYDSKRIF VIR CHEMIE</t>
  </si>
  <si>
    <t>ANNALES HENRI POINCARE</t>
  </si>
  <si>
    <t>ASTRONOMY LETTERS-A JOURNAL OF ASTRONOMY AND SPACE ASTROPHYSICS</t>
  </si>
  <si>
    <t>EXPERIMENTAL ASTRONOMY</t>
  </si>
  <si>
    <t>PEDIATRIC EXERCISE SCIENCE</t>
  </si>
  <si>
    <t>Applied Neuropsychology-Adult</t>
  </si>
  <si>
    <t>Ecological Chemistry and Engineering S-Chemia I Inzynieria Ekologiczna S</t>
  </si>
  <si>
    <t>MARINE AND FRESHWATER RESEARCH</t>
  </si>
  <si>
    <t>ANIMAL BIOTECHNOLOGY</t>
  </si>
  <si>
    <t>EUROPEAN JOURNAL OF APPLIED MATHEMATICS</t>
  </si>
  <si>
    <t>Marine Biodiversity</t>
  </si>
  <si>
    <t>PHYSICAL &amp; OCCUPATIONAL THERAPY IN PEDIATRICS</t>
  </si>
  <si>
    <t>AMERICAN JOURNAL OF SPEECH-LANGUAGE PATHOLOGY</t>
  </si>
  <si>
    <t>AUSTRALIAN JOURNAL OF PSYCHOLOGY</t>
  </si>
  <si>
    <t>INTERNATIONAL JOURNAL OF MODERN PHYSICS A</t>
  </si>
  <si>
    <t>International Journal on Document Analysis and Recognition</t>
  </si>
  <si>
    <t>JOURNAL FUR DIE REINE UND ANGEWANDTE MATHEMATIK</t>
  </si>
  <si>
    <t>JOURNAL OF POLICY MODELING</t>
  </si>
  <si>
    <t>European Educational Research Journal</t>
  </si>
  <si>
    <t>Explore-The Journal of Science and Healing</t>
  </si>
  <si>
    <t>FOOD AND NUTRITION BULLETIN</t>
  </si>
  <si>
    <t>INTERNATIONAL JOURNAL OF SCIENCE EDUCATION</t>
  </si>
  <si>
    <t>LIBRARY &amp; INFORMATION SCIENCE RESEARCH</t>
  </si>
  <si>
    <t>TOXICOLOGIC PATHOLOGY</t>
  </si>
  <si>
    <t>Critical Care Nurse</t>
  </si>
  <si>
    <t>JOURNAL OF CURRICULUM STUDIES</t>
  </si>
  <si>
    <t>JOURNAL OF HETEROCYCLIC CHEMISTRY</t>
  </si>
  <si>
    <t>REHABILITATION PSYCHOLOGY</t>
  </si>
  <si>
    <t>ACI MATERIALS JOURNAL</t>
  </si>
  <si>
    <t>AUSTRALIAN GEOGRAPHER</t>
  </si>
  <si>
    <t>DISCOURSE STUDIES</t>
  </si>
  <si>
    <t>European Physical Journal H</t>
  </si>
  <si>
    <t>JOURNAL OF EDUCATION FOR TEACHING</t>
  </si>
  <si>
    <t>GENDER AND EDUCATION</t>
  </si>
  <si>
    <t>International Journal of Advanced Robotic Systems</t>
  </si>
  <si>
    <t>LC GC EUROPE</t>
  </si>
  <si>
    <t>COMPARATIVE POLITICS</t>
  </si>
  <si>
    <t>Ostomy Wound Management</t>
  </si>
  <si>
    <t>PHYSICA STATUS SOLIDI B-BASIC SOLID STATE PHYSICS</t>
  </si>
  <si>
    <t>Technology Pedagogy and Education</t>
  </si>
  <si>
    <t>BMC EMERGENCY MEDICINE</t>
  </si>
  <si>
    <t>REVIEW OF SCIENTIFIC INSTRUMENTS</t>
  </si>
  <si>
    <t>Sex Education-Sexuality Society and Learning</t>
  </si>
  <si>
    <t>GEOMETRY &amp; TOPOLOGY</t>
  </si>
  <si>
    <t>INTERVENTIONAL NEURORADIOLOGY</t>
  </si>
  <si>
    <t>JOURNAL OF LIBRARIANSHIP AND INFORMATION SCIENCE</t>
  </si>
  <si>
    <t>CHIMIA</t>
  </si>
  <si>
    <t>ECONOMICA</t>
  </si>
  <si>
    <t>FINITE FIELDS AND THEIR APPLICATIONS</t>
  </si>
  <si>
    <t>JOURNAL OF COLLEGE STUDENT DEVELOPMENT</t>
  </si>
  <si>
    <t>DEVELOPMENTAL NEUROPSYCHOLOGY</t>
  </si>
  <si>
    <t>INTERNATIONAL JOURNAL OF CRASHWORTHINESS</t>
  </si>
  <si>
    <t>JOURNAL OF AGRICULTURAL METEOROLOGY</t>
  </si>
  <si>
    <t>DATA &amp; KNOWLEDGE ENGINEERING</t>
  </si>
  <si>
    <t>Health Promotion Journal of Australia</t>
  </si>
  <si>
    <t>Journal of Southern Hemisphere Earth Systems Science</t>
  </si>
  <si>
    <t>Journal of Toxicologic Pathology</t>
  </si>
  <si>
    <t>Set-Valued and Variational Analysis</t>
  </si>
  <si>
    <t>Discourse &amp; Communication</t>
  </si>
  <si>
    <t>ENVIRONMENTAL ARCHAEOLOGY</t>
  </si>
  <si>
    <t>European Journal of International Law</t>
  </si>
  <si>
    <t>SCANDINAVIAN JOURNAL OF CLINICAL &amp; LABORATORY INVESTIGATION</t>
  </si>
  <si>
    <t>AMERICAN JOURNAL OF PERINATOLOGY</t>
  </si>
  <si>
    <t>EURASIP Journal on Image and Video Processing</t>
  </si>
  <si>
    <t>JOURNAL OF CAREER DEVELOPMENT</t>
  </si>
  <si>
    <t>JOURNAL OF VETERINARY PHARMACOLOGY AND THERAPEUTICS</t>
  </si>
  <si>
    <t>Journal of Business Finance &amp; Accounting</t>
  </si>
  <si>
    <t>Journal of Dynamics and Differential Equations</t>
  </si>
  <si>
    <t>EDUCATIONAL RESEARCH</t>
  </si>
  <si>
    <t>JOURNAL OF SOCIAL AND CLINICAL PSYCHOLOGY</t>
  </si>
  <si>
    <t>INDUSTRIAL HEALTH</t>
  </si>
  <si>
    <t>JOURNAL OF COMPUTATIONAL ACOUSTICS</t>
  </si>
  <si>
    <t>Progress in Development Studies</t>
  </si>
  <si>
    <t>European Financial Management</t>
  </si>
  <si>
    <t>JOURNAL OF INEQUALITIES AND APPLICATIONS</t>
  </si>
  <si>
    <t>JOURNAL OF NEMATOLOGY</t>
  </si>
  <si>
    <t>Ships and Offshore Structures</t>
  </si>
  <si>
    <t>ICHNOS-AN INTERNATIONAL JOURNAL FOR PLANT AND ANIMAL TRACES</t>
  </si>
  <si>
    <t>JOURNAL OF OCEANOGRAPHY</t>
  </si>
  <si>
    <t>Revista de la Facultad de Agronomia de la Universidad del Zulia</t>
  </si>
  <si>
    <t>Child Indicators Research</t>
  </si>
  <si>
    <t>JOURNAL OF ELECTRON SPECTROSCOPY AND RELATED PHENOMENA</t>
  </si>
  <si>
    <t>Journal of Comparative Effectiveness Research</t>
  </si>
  <si>
    <t>LIBRARY QUARTERLY</t>
  </si>
  <si>
    <t>Materials Research-Ibero-american Journal of Materials</t>
  </si>
  <si>
    <t>ANALYTICAL LETTERS</t>
  </si>
  <si>
    <t>CRITICAL ASIAN STUDIES</t>
  </si>
  <si>
    <t>ETHOLOGY</t>
  </si>
  <si>
    <t>INTERNATIONAL JOURNAL OF NONLINEAR SCIENCES AND NUMERICAL SIMULATION</t>
  </si>
  <si>
    <t>JOURNAL FOR THE THEORY OF SOCIAL BEHAVIOUR</t>
  </si>
  <si>
    <t>Arthropod-Plant Interactions</t>
  </si>
  <si>
    <t>JOURNAL OF RECEPTORS AND SIGNAL TRANSDUCTION</t>
  </si>
  <si>
    <t>SURFACE SCIENCE</t>
  </si>
  <si>
    <t>Journal of Adolescent and Young Adult Oncology</t>
  </si>
  <si>
    <t>Natural Language Engineering</t>
  </si>
  <si>
    <t>Australian Journal of Rural Health</t>
  </si>
  <si>
    <t>Forum of Mathematics Sigma</t>
  </si>
  <si>
    <t>JOURNAL OF AGRICULTURAL &amp; ENVIRONMENTAL ETHICS</t>
  </si>
  <si>
    <t>Journal of Drugs in Dermatology</t>
  </si>
  <si>
    <t>ADAPTED PHYSICAL ACTIVITY QUARTERLY</t>
  </si>
  <si>
    <t>JSLS-Journal of the Society of Laparoendoscopic Surgeons</t>
  </si>
  <si>
    <t>Nordic Psychology</t>
  </si>
  <si>
    <t>Plant Biotechnology Reports</t>
  </si>
  <si>
    <t>JOURNAL OF MOLLUSCAN STUDIES</t>
  </si>
  <si>
    <t>MINERALOGY AND PETROLOGY</t>
  </si>
  <si>
    <t>PROFESSIONAL PSYCHOLOGY-RESEARCH AND PRACTICE</t>
  </si>
  <si>
    <t>Medical Law Review</t>
  </si>
  <si>
    <t>QUINTESSENCE INTERNATIONAL</t>
  </si>
  <si>
    <t>REVISTA DO INSTITUTO DE MEDICINA TROPICAL DE SAO PAULO</t>
  </si>
  <si>
    <t>SOFTWARE QUALITY JOURNAL</t>
  </si>
  <si>
    <t>Journal of Refugee Studies</t>
  </si>
  <si>
    <t>Phytochemistry Letters</t>
  </si>
  <si>
    <t>AUSTRALIAN PSYCHOLOGIST</t>
  </si>
  <si>
    <t>Accountability in Research-Policies and Quality Assurance</t>
  </si>
  <si>
    <t>DYSLEXIA</t>
  </si>
  <si>
    <t>OPTOMETRY AND VISION SCIENCE</t>
  </si>
  <si>
    <t>Surgical Innovation</t>
  </si>
  <si>
    <t>Annals of Thoracic Medicine</t>
  </si>
  <si>
    <t>CANADIAN METALLURGICAL QUARTERLY</t>
  </si>
  <si>
    <t>MATERIALES DE CONSTRUCCION</t>
  </si>
  <si>
    <t>VISUAL COMPUTER</t>
  </si>
  <si>
    <t>OXIDATION OF METALS</t>
  </si>
  <si>
    <t>Orthodontics &amp; Craniofacial Research</t>
  </si>
  <si>
    <t>STRENGTH AND CONDITIONING JOURNAL</t>
  </si>
  <si>
    <t>Journal of Instrumentation</t>
  </si>
  <si>
    <t>Nurse Educator</t>
  </si>
  <si>
    <t>THEORETICAL POPULATION BIOLOGY</t>
  </si>
  <si>
    <t>Evidence &amp; Policy</t>
  </si>
  <si>
    <t>JOURNAL OF INVASIVE CARDIOLOGY</t>
  </si>
  <si>
    <t>Management Communication Quarterly</t>
  </si>
  <si>
    <t>Small-Scale Forestry</t>
  </si>
  <si>
    <t>Implant Dentistry</t>
  </si>
  <si>
    <t>SOCIAL COGNITION</t>
  </si>
  <si>
    <t>Top</t>
  </si>
  <si>
    <t>JOURNAL OF THE WORLD AQUACULTURE SOCIETY</t>
  </si>
  <si>
    <t>Arquivos Brasileiros de Cardiologia</t>
  </si>
  <si>
    <t>Earth Science Informatics</t>
  </si>
  <si>
    <t>REVIEWS IN INORGANIC CHEMISTRY</t>
  </si>
  <si>
    <t>CANADIAN MINERALOGIST</t>
  </si>
  <si>
    <t>HEALTH</t>
  </si>
  <si>
    <t>HYSTRIX-Italian Journal of Mammalogy</t>
  </si>
  <si>
    <t>CONCURRENCY AND COMPUTATION-PRACTICE &amp; EXPERIENCE</t>
  </si>
  <si>
    <t>EVALUATION REVIEW</t>
  </si>
  <si>
    <t>Journal of Ophthalmology</t>
  </si>
  <si>
    <t>Palaeoworld</t>
  </si>
  <si>
    <t>SIGNS</t>
  </si>
  <si>
    <t>European Journal of Political Economy</t>
  </si>
  <si>
    <t>HAU-Journal of Ethnographic Theory</t>
  </si>
  <si>
    <t>International Journal of Civil Engineering</t>
  </si>
  <si>
    <t>International Journal of Transitional Justice</t>
  </si>
  <si>
    <t>JOURNAL OF MARINE SCIENCE AND TECHNOLOGY</t>
  </si>
  <si>
    <t>Korean Journal for Food Science of Animal Resources</t>
  </si>
  <si>
    <t>READING AND WRITING</t>
  </si>
  <si>
    <t>Journal of Aging &amp; Social Policy</t>
  </si>
  <si>
    <t>TRANSACTIONS OF THE AMERICAN FISHERIES SOCIETY</t>
  </si>
  <si>
    <t>FAMILY MEDICINE</t>
  </si>
  <si>
    <t>Food Science and Technology</t>
  </si>
  <si>
    <t>AMERICAN POLITICS RESEARCH</t>
  </si>
  <si>
    <t>COGNITIVE LINGUISTICS</t>
  </si>
  <si>
    <t>JOURNAL OF FOURIER ANALYSIS AND APPLICATIONS</t>
  </si>
  <si>
    <t>JOURNAL OF GENERAL AND APPLIED MICROBIOLOGY</t>
  </si>
  <si>
    <t>JOURNAL OF VECTOR ECOLOGY</t>
  </si>
  <si>
    <t>Journal of Housing and the Built Environment</t>
  </si>
  <si>
    <t>Journal of Pediatric Oncology Nursing</t>
  </si>
  <si>
    <t>JOURNAL OF FORENSIC SCIENCES</t>
  </si>
  <si>
    <t>Journal of Transcultural Nursing</t>
  </si>
  <si>
    <t>Leadership</t>
  </si>
  <si>
    <t>Methods in Cell Biology</t>
  </si>
  <si>
    <t>TOHOKU JOURNAL OF EXPERIMENTAL MEDICINE</t>
  </si>
  <si>
    <t>CANADIAN JOURNAL OF EXPERIMENTAL PSYCHOLOGY-REVUE CANADIENNE DE PSYCHOLOGIE EXPERIMENTALE</t>
  </si>
  <si>
    <t>Information Development</t>
  </si>
  <si>
    <t>JOURNAL OF CONTINUING EDUCATION IN THE HEALTH PROFESSIONS</t>
  </si>
  <si>
    <t>INTERNATIONAL JOURNAL OF SOCIAL PSYCHIATRY</t>
  </si>
  <si>
    <t>Japanese Journal of Radiology</t>
  </si>
  <si>
    <t>Journal of Hospitality Leisure Sport &amp; Tourism Education</t>
  </si>
  <si>
    <t>Carpathian Journal of Mathematics</t>
  </si>
  <si>
    <t>Cliometrica</t>
  </si>
  <si>
    <t>Demographic Research</t>
  </si>
  <si>
    <t>Environmental Engineering Research</t>
  </si>
  <si>
    <t>JOURNAL OF NEUROGENETICS</t>
  </si>
  <si>
    <t>FOUNDATIONS OF PHYSICS</t>
  </si>
  <si>
    <t>SOLID-STATE ELECTRONICS</t>
  </si>
  <si>
    <t>World Journal of Pediatrics</t>
  </si>
  <si>
    <t>AURIS NASUS LARYNX</t>
  </si>
  <si>
    <t>Journal of Language Identity and Education</t>
  </si>
  <si>
    <t>NATURAL RESOURCES FORUM</t>
  </si>
  <si>
    <t>SYNTHESE</t>
  </si>
  <si>
    <t>BRITISH JOURNAL OF SOCIAL WORK</t>
  </si>
  <si>
    <t>Clinics</t>
  </si>
  <si>
    <t>PHYSICAL GEOGRAPHY</t>
  </si>
  <si>
    <t>JOURNAL OF CLINICAL NEUROPHYSIOLOGY</t>
  </si>
  <si>
    <t>JOURNAL OF ENGINEERING MATHEMATICS</t>
  </si>
  <si>
    <t>Tobacco Induced Diseases</t>
  </si>
  <si>
    <t>CYBERNETICS AND SYSTEMS</t>
  </si>
  <si>
    <t>JOURNAL OF EVOLUTIONARY ECONOMICS</t>
  </si>
  <si>
    <t>RESEARCH IN NONDESTRUCTIVE EVALUATION</t>
  </si>
  <si>
    <t>STATISTICAL PAPERS</t>
  </si>
  <si>
    <t>Algorithms for Molecular Biology</t>
  </si>
  <si>
    <t>BULLETIN OF MARINE SCIENCE</t>
  </si>
  <si>
    <t>JOURNAL OF ECONOMICS &amp; MANAGEMENT STRATEGY</t>
  </si>
  <si>
    <t>JOURNAL OF SPORTS MEDICINE AND PHYSICAL FITNESS</t>
  </si>
  <si>
    <t>SOIL SCIENCE AND PLANT NUTRITION</t>
  </si>
  <si>
    <t>THEORY INTO PRACTICE</t>
  </si>
  <si>
    <t>Developing World Bioethics</t>
  </si>
  <si>
    <t>INTERNATIONAL JOURNAL OF ENVIRONMENTAL ANALYTICAL CHEMISTRY</t>
  </si>
  <si>
    <t>JOURNAL OF AUTOMATED REASONING</t>
  </si>
  <si>
    <t>JOURNAL OF COMPUTING AND INFORMATION SCIENCE IN ENGINEERING</t>
  </si>
  <si>
    <t>Korean Journal of Pain</t>
  </si>
  <si>
    <t>LAW &amp; SOCIETY REVIEW</t>
  </si>
  <si>
    <t>OPTIMIZATION METHODS &amp; SOFTWARE</t>
  </si>
  <si>
    <t>SCHOOL PSYCHOLOGY INTERNATIONAL</t>
  </si>
  <si>
    <t>ASTROPHYSICS AND SPACE SCIENCE</t>
  </si>
  <si>
    <t>HIGH ALTITUDE MEDICINE &amp; BIOLOGY</t>
  </si>
  <si>
    <t>Journal of Emergency Nursing</t>
  </si>
  <si>
    <t>AQUATIC ECOLOGY</t>
  </si>
  <si>
    <t>BIOMEDICAL RESEARCH-TOKYO</t>
  </si>
  <si>
    <t>ENVIRONMENT AND DEVELOPMENT ECONOMICS</t>
  </si>
  <si>
    <t>European Political Science</t>
  </si>
  <si>
    <t>GEO-MARINE LETTERS</t>
  </si>
  <si>
    <t>MEDICAL HISTORY</t>
  </si>
  <si>
    <t>International Journal of Sensor Networks</t>
  </si>
  <si>
    <t>ZEITSCHRIFT FUR ANGEWANDTE MATHEMATIK UND PHYSIK</t>
  </si>
  <si>
    <t>Evolutionary Psychology</t>
  </si>
  <si>
    <t>AMERICAN JOURNAL OF MEDICAL QUALITY</t>
  </si>
  <si>
    <t>ATMOSPHERE-OCEAN</t>
  </si>
  <si>
    <t>ECONOMIC DEVELOPMENT QUARTERLY</t>
  </si>
  <si>
    <t>WATER AND ENVIRONMENT JOURNAL</t>
  </si>
  <si>
    <t>WILDERNESS &amp; ENVIRONMENTAL MEDICINE</t>
  </si>
  <si>
    <t>JOURNAL OF NURSING CARE QUALITY</t>
  </si>
  <si>
    <t>Journal of Bioethical Inquiry</t>
  </si>
  <si>
    <t>Journal of Immigrant and Minority Health</t>
  </si>
  <si>
    <t>PEDIATRIC TRANSPLANTATION</t>
  </si>
  <si>
    <t>REVIEW OF PALAEOBOTANY AND PALYNOLOGY</t>
  </si>
  <si>
    <t>JOURNAL OF NUTRITIONAL SCIENCE AND VITAMINOLOGY</t>
  </si>
  <si>
    <t>Journal of Oral Implantology</t>
  </si>
  <si>
    <t>Nondestructive Testing and Evaluation</t>
  </si>
  <si>
    <t>AUSTRALASIAN PLANT PATHOLOGY</t>
  </si>
  <si>
    <t>INTERNATIONAL REVIEW OF HYDROBIOLOGY</t>
  </si>
  <si>
    <t>International Journal of the Commons</t>
  </si>
  <si>
    <t>Journal of Earth System Science</t>
  </si>
  <si>
    <t>Advances in High Energy Physics</t>
  </si>
  <si>
    <t>PSYCHIATRIC QUARTERLY</t>
  </si>
  <si>
    <t>SCANDINAVIAN JOURNAL OF ECONOMICS</t>
  </si>
  <si>
    <t>Cambridge Journal of Education</t>
  </si>
  <si>
    <t>Contemporary Politics</t>
  </si>
  <si>
    <t>INTERNATIONAL JOURNAL OF COMPARATIVE SOCIOLOGY</t>
  </si>
  <si>
    <t>JOURNAL OF MARITAL AND FAMILY THERAPY</t>
  </si>
  <si>
    <t>OXFORD REVIEW OF EDUCATION</t>
  </si>
  <si>
    <t>ACM Transactions on Asian and Low-Resource Language Information Processing</t>
  </si>
  <si>
    <t>ACTA BIOCHIMICA POLONICA</t>
  </si>
  <si>
    <t>Journal of the American Association of Nurse Practitioners</t>
  </si>
  <si>
    <t>PalZ</t>
  </si>
  <si>
    <t>STATISTICAL MODELLING</t>
  </si>
  <si>
    <t>ACTA CHROMATOGRAPHICA</t>
  </si>
  <si>
    <t>INSECTES SOCIAUX</t>
  </si>
  <si>
    <t>INSTRUMENTATION SCIENCE &amp; TECHNOLOGY</t>
  </si>
  <si>
    <t>JOURNAL OF GEOGRAPHY IN HIGHER EDUCATION</t>
  </si>
  <si>
    <t>Journal of Obsessive-Compulsive and Related Disorders</t>
  </si>
  <si>
    <t>RESOURCE GEOLOGY</t>
  </si>
  <si>
    <t>ANTARCTIC SCIENCE</t>
  </si>
  <si>
    <t>China Information</t>
  </si>
  <si>
    <t>JOURNAL OF THE RENIN-ANGIOTENSIN-ALDOSTERONE SYSTEM</t>
  </si>
  <si>
    <t>METAPHOR AND SYMBOL</t>
  </si>
  <si>
    <t>Revista Internacional de Medicina y Ciencias de la Actividad Fisica y del Deporte</t>
  </si>
  <si>
    <t>SPEECH COMMUNICATION</t>
  </si>
  <si>
    <t>ADVANCES IN STRUCTURAL ENGINEERING</t>
  </si>
  <si>
    <t>BIOMETRICAL JOURNAL</t>
  </si>
  <si>
    <t>CHEMICAL &amp; PHARMACEUTICAL BULLETIN</t>
  </si>
  <si>
    <t>MYCOBIOLOGY</t>
  </si>
  <si>
    <t>CARBONATES AND EVAPORITES</t>
  </si>
  <si>
    <t>Central European Journal of Immunology</t>
  </si>
  <si>
    <t>JOURNAL OF CARDIOVASCULAR SURGERY</t>
  </si>
  <si>
    <t>Journal of Nanophotonics</t>
  </si>
  <si>
    <t>PREPARATIVE BIOCHEMISTRY &amp; BIOTECHNOLOGY</t>
  </si>
  <si>
    <t>BRITISH JOURNAL OF DEVELOPMENTAL PSYCHOLOGY</t>
  </si>
  <si>
    <t>BULLETIN OF INDONESIAN ECONOMIC STUDIES</t>
  </si>
  <si>
    <t>Journal of Comparative Policy Analysis</t>
  </si>
  <si>
    <t>STOCHASTIC PROCESSES AND THEIR APPLICATIONS</t>
  </si>
  <si>
    <t>BMC Ophthalmology</t>
  </si>
  <si>
    <t>Cost Effectiveness and Resource Allocation</t>
  </si>
  <si>
    <t>APPLIED PSYCHOLINGUISTICS</t>
  </si>
  <si>
    <t>Annals of Dermatology</t>
  </si>
  <si>
    <t>JOURNAL OF CLINICAL PSYCHOLOGY IN MEDICAL SETTINGS</t>
  </si>
  <si>
    <t>REVISTA CHILENA DE HISTORIA NATURAL</t>
  </si>
  <si>
    <t>EXPLORATIONS IN ECONOMIC HISTORY</t>
  </si>
  <si>
    <t>Romanian Journal of Morphology and Embryology</t>
  </si>
  <si>
    <t>AMERICAN JOURNAL OF EVALUATION</t>
  </si>
  <si>
    <t>JOURNAL OF COORDINATION CHEMISTRY</t>
  </si>
  <si>
    <t>JOURNAL OF LASER APPLICATIONS</t>
  </si>
  <si>
    <t>Physiology International</t>
  </si>
  <si>
    <t>BioResources</t>
  </si>
  <si>
    <t>JOURNAL OF IRRIGATION AND DRAINAGE ENGINEERING</t>
  </si>
  <si>
    <t>ORTHOPEDICS</t>
  </si>
  <si>
    <t>AMPHIBIA-REPTILIA</t>
  </si>
  <si>
    <t>Cadernos de Saude Publica</t>
  </si>
  <si>
    <t>EURASIP Journal on Wireless Communications and Networking</t>
  </si>
  <si>
    <t>Zeitschrift fur Kristallographie-Crystalline Materials</t>
  </si>
  <si>
    <t>Archives of Disease in Childhood-Education and Practice Edition</t>
  </si>
  <si>
    <t>IEEE TRANSACTIONS ON DEVICE AND MATERIALS RELIABILITY</t>
  </si>
  <si>
    <t>INDIAN JOURNAL OF PHYSICS</t>
  </si>
  <si>
    <t>Revista Brasileira de Farmacognosia-Brazilian Journal of Pharmacognosy</t>
  </si>
  <si>
    <t>FEMINIST ECONOMICS</t>
  </si>
  <si>
    <t>INTERNATIONAL JOURNAL OF STD &amp; AIDS</t>
  </si>
  <si>
    <t>INVERTEBRATE BIOLOGY</t>
  </si>
  <si>
    <t>International Relations of the Asia-Pacific</t>
  </si>
  <si>
    <t>JOURNAL OF CHEMICAL SCIENCES</t>
  </si>
  <si>
    <t>JOURNAL OF ENHANCED HEAT TRANSFER</t>
  </si>
  <si>
    <t>JOURNAL OF PSYCHOPHYSIOLOGY</t>
  </si>
  <si>
    <t>Revista de la Real Academia de Ciencias Exactas Fisicas y Naturales Serie A-Matematicas</t>
  </si>
  <si>
    <t>Advances in Neonatal Care</t>
  </si>
  <si>
    <t>Brazilian Journal of Otorhinolaryngology</t>
  </si>
  <si>
    <t>ISIJ INTERNATIONAL</t>
  </si>
  <si>
    <t>JOURNAL OF FOOD PROCESSING AND PRESERVATION</t>
  </si>
  <si>
    <t>Journal of Spatial Science</t>
  </si>
  <si>
    <t>MICROELECTRONICS JOURNAL</t>
  </si>
  <si>
    <t>CRITICAL REVIEWS IN IMMUNOLOGY</t>
  </si>
  <si>
    <t>Journal of Eye Movement Research</t>
  </si>
  <si>
    <t>KINDHEIT UND ENTWICKLUNG</t>
  </si>
  <si>
    <t>PHYTOCOENOLOGIA</t>
  </si>
  <si>
    <t>Diversity-Basel</t>
  </si>
  <si>
    <t>MOLECULAR BIOLOGY REPORTS</t>
  </si>
  <si>
    <t>REVIEW OF INCOME AND WEALTH</t>
  </si>
  <si>
    <t>AUSTRALIAN DENTAL JOURNAL</t>
  </si>
  <si>
    <t>Australian Social Work</t>
  </si>
  <si>
    <t>Building Services Engineering Research &amp; Technology</t>
  </si>
  <si>
    <t>CANADIAN JOURNAL OF ELECTRICAL AND COMPUTER ENGINEERING-REVUE CANADIENNE DE GENIE ELECTRIQUE ET INFORMATIQUE</t>
  </si>
  <si>
    <t>CHEMISTRY AND ECOLOGY</t>
  </si>
  <si>
    <t>Geofizika</t>
  </si>
  <si>
    <t>JOURNAL OF EDUCATIONAL RESEARCH</t>
  </si>
  <si>
    <t>JOURNAL OF ETHOLOGY</t>
  </si>
  <si>
    <t>Media and Communication</t>
  </si>
  <si>
    <t>NEW ZEALAND JOURNAL OF MARINE AND FRESHWATER RESEARCH</t>
  </si>
  <si>
    <t>Qualitative Theory of Dynamical Systems</t>
  </si>
  <si>
    <t>Sociological Methodology</t>
  </si>
  <si>
    <t>ANIMAL SCIENCE JOURNAL</t>
  </si>
  <si>
    <t>JETP LETTERS</t>
  </si>
  <si>
    <t>JOURNAL OF THE BRAZILIAN CHEMICAL SOCIETY</t>
  </si>
  <si>
    <t>REVUE D EPIDEMIOLOGIE ET DE SANTE PUBLIQUE</t>
  </si>
  <si>
    <t>European Journal on Criminal Policy and Research</t>
  </si>
  <si>
    <t>Journal of Neurological Surgery Part B-Skull Base</t>
  </si>
  <si>
    <t>PROCEEDINGS OF THE INSTITUTION OF MECHANICAL ENGINEERS PART J-JOURNAL OF ENGINEERING TRIBOLOGY</t>
  </si>
  <si>
    <t>EXPERIMENTAL AGRICULTURE</t>
  </si>
  <si>
    <t>Medical Dosimetry</t>
  </si>
  <si>
    <t>Statistical Analysis and Data Mining</t>
  </si>
  <si>
    <t>Acta Geophysica</t>
  </si>
  <si>
    <t>CIRCUIT WORLD</t>
  </si>
  <si>
    <t>Oil &amp; Gas Science and Technology-Revue d IFP Energies nouvelles</t>
  </si>
  <si>
    <t>PFG-Journal of Photogrammetry Remote Sensing and Geoinformation Science</t>
  </si>
  <si>
    <t>International Journal of Humanoid Robotics</t>
  </si>
  <si>
    <t>Interpretation-A Journal of Subsurface Characterization</t>
  </si>
  <si>
    <t>Methods in Enzymology</t>
  </si>
  <si>
    <t>Microscopy</t>
  </si>
  <si>
    <t>NEUROREPORT</t>
  </si>
  <si>
    <t>ECHOCARDIOGRAPHY-A JOURNAL OF CARDIOVASCULAR ULTRASOUND AND ALLIED TECHNIQUES</t>
  </si>
  <si>
    <t>EPISODES</t>
  </si>
  <si>
    <t>European Journal of Taxonomy</t>
  </si>
  <si>
    <t>International Journal for Academic Development</t>
  </si>
  <si>
    <t>JOURNAL OF FELINE MEDICINE AND SURGERY</t>
  </si>
  <si>
    <t>BULLETIN OF MATERIALS SCIENCE</t>
  </si>
  <si>
    <t>JOURNAL OF OBSTETRICS AND GYNAECOLOGY RESEARCH</t>
  </si>
  <si>
    <t>MATHEMATICAL MEDICINE AND BIOLOGY-A JOURNAL OF THE IMA</t>
  </si>
  <si>
    <t>SIAM JOURNAL ON MATHEMATICAL ANALYSIS</t>
  </si>
  <si>
    <t>ADVANCES IN NURSING SCIENCE</t>
  </si>
  <si>
    <t>MODERN PHYSICS LETTERS A</t>
  </si>
  <si>
    <t>PETROLOGY</t>
  </si>
  <si>
    <t>ACTA HISTOCHEMICA ET CYTOCHEMICA</t>
  </si>
  <si>
    <t>DISCOURSE &amp; SOCIETY</t>
  </si>
  <si>
    <t>KOREA-AUSTRALIA RHEOLOGY JOURNAL</t>
  </si>
  <si>
    <t>Stochastics and Partial Differential Equations-Analysis and Computations</t>
  </si>
  <si>
    <t>European Journal of Education</t>
  </si>
  <si>
    <t>INFANT MENTAL HEALTH JOURNAL</t>
  </si>
  <si>
    <t>MATERIALS AT HIGH TEMPERATURES</t>
  </si>
  <si>
    <t>Polar Science</t>
  </si>
  <si>
    <t>Games and Culture</t>
  </si>
  <si>
    <t>INTERNATIONAL JOURNAL OF IMPOTENCE RESEARCH</t>
  </si>
  <si>
    <t>International Journal of Green Energy</t>
  </si>
  <si>
    <t>JOURNAL OF OPTIMIZATION THEORY AND APPLICATIONS</t>
  </si>
  <si>
    <t>PRESSE MEDICALE</t>
  </si>
  <si>
    <t>South American Journal of Herpetology</t>
  </si>
  <si>
    <t>AUSTRALIAN JOURNAL OF AGRICULTURAL AND RESOURCE ECONOMICS</t>
  </si>
  <si>
    <t>AUSTRALIAN JOURNAL OF BOTANY</t>
  </si>
  <si>
    <t>HEC Forum</t>
  </si>
  <si>
    <t>International Journal of Forest Engineering</t>
  </si>
  <si>
    <t>PROCEEDINGS OF THE INSTITUTION OF MECHANICAL ENGINEERS PART C-JOURNAL OF MECHANICAL ENGINEERING SCIENCE</t>
  </si>
  <si>
    <t>Bulletin of the Polish Academy of Sciences-Technical Sciences</t>
  </si>
  <si>
    <t>Cutaneous and Ocular Toxicology</t>
  </si>
  <si>
    <t>JOURNAL OF CHEMICAL EDUCATION</t>
  </si>
  <si>
    <t>PROCEEDINGS OF THE INSTITUTION OF MECHANICAL ENGINEERS PART D-JOURNAL OF AUTOMOBILE ENGINEERING</t>
  </si>
  <si>
    <t>Anthropological Theory</t>
  </si>
  <si>
    <t>GEOGRAFISKA ANNALER SERIES B-HUMAN GEOGRAPHY</t>
  </si>
  <si>
    <t>Journal of Cardiopulmonary Rehabilitation and Prevention</t>
  </si>
  <si>
    <t>Language Policy</t>
  </si>
  <si>
    <t>POLISH JOURNAL OF ENVIRONMENTAL STUDIES</t>
  </si>
  <si>
    <t>Animal Frontiers</t>
  </si>
  <si>
    <t>ENERGY EXPLORATION &amp; EXPLOITATION</t>
  </si>
  <si>
    <t>SURGICAL LAPAROSCOPY ENDOSCOPY &amp; PERCUTANEOUS TECHNIQUES</t>
  </si>
  <si>
    <t>BOTANICA MARINA</t>
  </si>
  <si>
    <t>EUROPEAN JOURNAL OF WILDLIFE RESEARCH</t>
  </si>
  <si>
    <t>JOURNAL OF COUNSELING AND DEVELOPMENT</t>
  </si>
  <si>
    <t>JOURNAL OF URBAN PLANNING AND DEVELOPMENT</t>
  </si>
  <si>
    <t>ACM Transactions on Modeling and Computer Simulation</t>
  </si>
  <si>
    <t>ACTA PSYCHOLOGICA</t>
  </si>
  <si>
    <t>Discourse Context &amp; Media</t>
  </si>
  <si>
    <t>International Journal of Lower Extremity Wounds</t>
  </si>
  <si>
    <t>Journal of Managerial Psychology</t>
  </si>
  <si>
    <t>Traffic Injury Prevention</t>
  </si>
  <si>
    <t>ACTA PHYSICO-CHIMICA SINICA</t>
  </si>
  <si>
    <t>Inra Productions Animales</t>
  </si>
  <si>
    <t>International Journal of Unconventional Computing</t>
  </si>
  <si>
    <t>PROBLEMS OF POST-COMMUNISM</t>
  </si>
  <si>
    <t>ACM Transactions on Applied Perception</t>
  </si>
  <si>
    <t>ANNALS OF NUCLEAR ENERGY</t>
  </si>
  <si>
    <t>International Journal of Precision Engineering and Manufacturing</t>
  </si>
  <si>
    <t>Urology Journal</t>
  </si>
  <si>
    <t>PETROLEUM GEOSCIENCE</t>
  </si>
  <si>
    <t>PUBLIC MONEY &amp; MANAGEMENT</t>
  </si>
  <si>
    <t>STROJNISKI VESTNIK-JOURNAL OF MECHANICAL ENGINEERING</t>
  </si>
  <si>
    <t>JAPANESE JOURNAL OF APPLIED PHYSICS</t>
  </si>
  <si>
    <t>Journal of Korean Neurosurgical Society</t>
  </si>
  <si>
    <t>ACTA PHARMACEUTICA</t>
  </si>
  <si>
    <t>ACTA ZOOLOGICA</t>
  </si>
  <si>
    <t>Clinical Gerontologist</t>
  </si>
  <si>
    <t>Dendrobiology</t>
  </si>
  <si>
    <t>INTERNATIONAL JOURNAL OF PATTERN RECOGNITION AND ARTIFICIAL INTELLIGENCE</t>
  </si>
  <si>
    <t>INTERNATIONAL JOURNAL OF UNCERTAINTY FUZZINESS AND KNOWLEDGE-BASED SYSTEMS</t>
  </si>
  <si>
    <t>JOURNAL OF POLITICAL IDEOLOGIES</t>
  </si>
  <si>
    <t>JOURNAL OF PRODUCTIVITY ANALYSIS</t>
  </si>
  <si>
    <t>Journal of Real Estate Research</t>
  </si>
  <si>
    <t>MEDICAL HYPOTHESES</t>
  </si>
  <si>
    <t>Politics</t>
  </si>
  <si>
    <t>Qualitative Social Work</t>
  </si>
  <si>
    <t>SYMBOLIC INTERACTION</t>
  </si>
  <si>
    <t>ARCHIVE OF APPLIED MECHANICS</t>
  </si>
  <si>
    <t>CLINICAL AND APPLIED THROMBOSIS-HEMOSTASIS</t>
  </si>
  <si>
    <t>JOURNAL OF COASTAL CONSERVATION</t>
  </si>
  <si>
    <t>Journal of Veterinary Cardiology</t>
  </si>
  <si>
    <t>PHARMACEUTICAL STATISTICS</t>
  </si>
  <si>
    <t>DRUGS OF TODAY</t>
  </si>
  <si>
    <t>Inverse Problems and Imaging</t>
  </si>
  <si>
    <t>JOURNAL OF CUTANEOUS PATHOLOGY</t>
  </si>
  <si>
    <t>JOURNAL OF ELECTROMAGNETIC WAVES AND APPLICATIONS</t>
  </si>
  <si>
    <t>Journal of Economics</t>
  </si>
  <si>
    <t>NUMERICAL LINEAR ALGEBRA WITH APPLICATIONS</t>
  </si>
  <si>
    <t>Translational Neuroscience</t>
  </si>
  <si>
    <t>CUAJ-Canadian Urological Association Journal</t>
  </si>
  <si>
    <t>SILVA FENNICA</t>
  </si>
  <si>
    <t>Australian Accounting Review</t>
  </si>
  <si>
    <t>LETTERS IN MATHEMATICAL PHYSICS</t>
  </si>
  <si>
    <t>ANNALI DELL ISTITUTO SUPERIORE DI SANITA</t>
  </si>
  <si>
    <t>AUSTRALIAN FORESTRY</t>
  </si>
  <si>
    <t>GEOLOGICA ACTA</t>
  </si>
  <si>
    <t>Studies in Conflict &amp; Terrorism</t>
  </si>
  <si>
    <t>CANADIAN JOURNAL OF OPHTHALMOLOGY-JOURNAL CANADIEN D OPHTALMOLOGIE</t>
  </si>
  <si>
    <t>ANNALS OF HUMAN GENETICS</t>
  </si>
  <si>
    <t>DISEASES OF AQUATIC ORGANISMS</t>
  </si>
  <si>
    <t>International Journal of Qualitative Studies on Health and Well-Being</t>
  </si>
  <si>
    <t>Journal of Child Health Care</t>
  </si>
  <si>
    <t>Physical Mesomechanics</t>
  </si>
  <si>
    <t>Revista de Contabilidad-Spanish Accounting Review</t>
  </si>
  <si>
    <t>VETERINARY ANAESTHESIA AND ANALGESIA</t>
  </si>
  <si>
    <t>Annals of Surgical Treatment and Research</t>
  </si>
  <si>
    <t>BULLETIN OF THE ATOMIC SCIENTISTS</t>
  </si>
  <si>
    <t>INTERNATIONAL JOURNAL OF HEALTH PLANNING AND MANAGEMENT</t>
  </si>
  <si>
    <t>SCHOOL EFFECTIVENESS AND SCHOOL IMPROVEMENT</t>
  </si>
  <si>
    <t>Cambridge Review of International Affairs</t>
  </si>
  <si>
    <t>EUROPEAN PHYSICAL JOURNAL D</t>
  </si>
  <si>
    <t>Journal of Industrial and Management Optimization</t>
  </si>
  <si>
    <t>PROCEEDINGS OF THE LONDON MATHEMATICAL SOCIETY</t>
  </si>
  <si>
    <t>TRANSITION METAL CHEMISTRY</t>
  </si>
  <si>
    <t>ZOOLOGISCHER ANZEIGER</t>
  </si>
  <si>
    <t>Current Analytical Chemistry</t>
  </si>
  <si>
    <t>Health Economics Policy and Law</t>
  </si>
  <si>
    <t>JOURNAL OF ADHESION SCIENCE AND TECHNOLOGY</t>
  </si>
  <si>
    <t>AMEGHINIANA</t>
  </si>
  <si>
    <t>Exceptionality</t>
  </si>
  <si>
    <t>Knowledge and Management of Aquatic Ecosystems</t>
  </si>
  <si>
    <t>LINGUISTIC INQUIRY</t>
  </si>
  <si>
    <t>AQUACULTURE INTERNATIONAL</t>
  </si>
  <si>
    <t>International Journal of Inclusive Education</t>
  </si>
  <si>
    <t>JOURNAL OF CIRCUITS SYSTEMS AND COMPUTERS</t>
  </si>
  <si>
    <t>Nursing Open</t>
  </si>
  <si>
    <t>PROSTHETICS AND ORTHOTICS INTERNATIONAL</t>
  </si>
  <si>
    <t>TRANSACTIONS OF THE AMERICAN MATHEMATICAL SOCIETY</t>
  </si>
  <si>
    <t>POLITICAL RESEARCH QUARTERLY</t>
  </si>
  <si>
    <t>Scandinavian Journal of Urology</t>
  </si>
  <si>
    <t>TURKISH JOURNAL OF EARTH SCIENCES</t>
  </si>
  <si>
    <t>CHEMISTRY LETTERS</t>
  </si>
  <si>
    <t>CLAY MINERALS</t>
  </si>
  <si>
    <t>DEATH STUDIES</t>
  </si>
  <si>
    <t>MICROPALEONTOLOGY</t>
  </si>
  <si>
    <t>Postepy Dermatologii i Alergologii</t>
  </si>
  <si>
    <t>Acta Naturae</t>
  </si>
  <si>
    <t>COMPUTATIONAL &amp; APPLIED MATHEMATICS</t>
  </si>
  <si>
    <t>INTERNATIONAL JOURNAL OF EDUCATIONAL DEVELOPMENT</t>
  </si>
  <si>
    <t>JOURNAL OF SPACECRAFT AND ROCKETS</t>
  </si>
  <si>
    <t>Journal of Applied Remote Sensing</t>
  </si>
  <si>
    <t>LICHENOLOGIST</t>
  </si>
  <si>
    <t>DENTAL MATERIALS JOURNAL</t>
  </si>
  <si>
    <t>INSURANCE MATHEMATICS &amp; ECONOMICS</t>
  </si>
  <si>
    <t>JOURNAL OF ELDER ABUSE &amp; NEGLECT</t>
  </si>
  <si>
    <t>JOURNAL OF FUTURES MARKETS</t>
  </si>
  <si>
    <t>JOURNAL OF MULTILINGUAL AND MULTICULTURAL DEVELOPMENT</t>
  </si>
  <si>
    <t>Marine Ecology-An Evolutionary Perspective</t>
  </si>
  <si>
    <t>SINGAPORE MEDICAL JOURNAL</t>
  </si>
  <si>
    <t>WILDLIFE SOCIETY BULLETIN</t>
  </si>
  <si>
    <t>PLASMA SCIENCE &amp; TECHNOLOGY</t>
  </si>
  <si>
    <t>INTERNATIONAL JOURNAL OF REHABILITATION RESEARCH</t>
  </si>
  <si>
    <t>JOURNAL OF FAMILY VIOLENCE</t>
  </si>
  <si>
    <t>Brain Impairment</t>
  </si>
  <si>
    <t>Health Information and Libraries Journal</t>
  </si>
  <si>
    <t>Mammal Research</t>
  </si>
  <si>
    <t>Science and Technology for the Built Environment</t>
  </si>
  <si>
    <t>ANZ JOURNAL OF SURGERY</t>
  </si>
  <si>
    <t>CHILD &amp; YOUTH CARE FORUM</t>
  </si>
  <si>
    <t>JOURNAL OF MONEY CREDIT AND BANKING</t>
  </si>
  <si>
    <t>ZEITSCHRIFT FUR NATURFORSCHUNG SECTION A-A JOURNAL OF PHYSICAL SCIENCES</t>
  </si>
  <si>
    <t>ANNALS OF PLASTIC SURGERY</t>
  </si>
  <si>
    <t>Chinese Journal of Communication</t>
  </si>
  <si>
    <t>Cyberpsychology-Journal of Psychosocial Research on Cyberspace</t>
  </si>
  <si>
    <t>ECONOMICS OF EDUCATION REVIEW</t>
  </si>
  <si>
    <t>GEOMETRIC AND FUNCTIONAL ANALYSIS</t>
  </si>
  <si>
    <t>ESAIM-MATHEMATICAL MODELLING AND NUMERICAL ANALYSIS-MODELISATION MATHEMATIQUE ET ANALYSE NUMERIQUE</t>
  </si>
  <si>
    <t>JOURNAL OF MATHEMATICAL IMAGING AND VISION</t>
  </si>
  <si>
    <t>POTENTIAL ANALYSIS</t>
  </si>
  <si>
    <t>IRONMAKING &amp; STEELMAKING</t>
  </si>
  <si>
    <t>SPORTS MEDICINE AND ARTHROSCOPY REVIEW</t>
  </si>
  <si>
    <t>COMPUTERS &amp; GRAPHICS-UK</t>
  </si>
  <si>
    <t>Journal of Media Psychology-Theories Methods and Applications</t>
  </si>
  <si>
    <t>JOURNAL OF PRAGMATICS</t>
  </si>
  <si>
    <t>MEDICAL ANTHROPOLOGY QUARTERLY</t>
  </si>
  <si>
    <t>Hip International</t>
  </si>
  <si>
    <t>JOURNAL OF WATER AND HEALTH</t>
  </si>
  <si>
    <t>Journal of Macromolecular Science Part A-Pure and Applied Chemistry</t>
  </si>
  <si>
    <t>MONATSHEFTE FUR CHEMIE</t>
  </si>
  <si>
    <t>DEVIANT BEHAVIOR</t>
  </si>
  <si>
    <t>INTERNATIONAL JOURNAL OF TECHNOLOGY MANAGEMENT</t>
  </si>
  <si>
    <t>CLEFT PALATE-CRANIOFACIAL JOURNAL</t>
  </si>
  <si>
    <t>EUROPEAN PHYSICAL JOURNAL B</t>
  </si>
  <si>
    <t>INTERNATIONAL JOURNAL OF THEORETICAL PHYSICS</t>
  </si>
  <si>
    <t>International Journal of Metalcasting</t>
  </si>
  <si>
    <t>OMEGA-JOURNAL OF DEATH AND DYING</t>
  </si>
  <si>
    <t>Postepy w Kardiologii Interwencyjnej</t>
  </si>
  <si>
    <t>Scandinavian Journal of Occupational Therapy</t>
  </si>
  <si>
    <t>Anales de Psicologia</t>
  </si>
  <si>
    <t>Genetic Testing and Molecular Biomarkers</t>
  </si>
  <si>
    <t>JOURNAL OF COMPARATIVE PSYCHOLOGY</t>
  </si>
  <si>
    <t>JOURNAL OF MOLECULAR MODELING</t>
  </si>
  <si>
    <t>SUPRAMOLECULAR CHEMISTRY</t>
  </si>
  <si>
    <t>Geriatric Orthopaedic Surgery &amp; Rehabilitation</t>
  </si>
  <si>
    <t>JOURNAL OF ASIAN NATURAL PRODUCTS RESEARCH</t>
  </si>
  <si>
    <t>Journal of Mechanical Science and Technology</t>
  </si>
  <si>
    <t>RUSSIAN MATHEMATICAL SURVEYS</t>
  </si>
  <si>
    <t>CHINESE JOURNAL OF ORGANIC CHEMISTRY</t>
  </si>
  <si>
    <t>Men and Masculinities</t>
  </si>
  <si>
    <t>JOURNAL OF HISTORICAL GEOGRAPHY</t>
  </si>
  <si>
    <t>AUTONOMOUS AGENTS AND MULTI-AGENT SYSTEMS</t>
  </si>
  <si>
    <t>International Braz J Urol</t>
  </si>
  <si>
    <t>International Journal of Injury Control and Safety Promotion</t>
  </si>
  <si>
    <t>Journal of X-Ray Science and Technology</t>
  </si>
  <si>
    <t>LEARNING &amp; BEHAVIOR</t>
  </si>
  <si>
    <t>Acta Geographica Slovenica-Geografski Zbornik</t>
  </si>
  <si>
    <t>Entertainment Computing</t>
  </si>
  <si>
    <t>FEMINIST REVIEW</t>
  </si>
  <si>
    <t>INTERNATIONAL JOURNAL OF LAW AND PSYCHIATRY</t>
  </si>
  <si>
    <t>JOURNAL OF ENERGY ENGINEERING</t>
  </si>
  <si>
    <t>Journal of Renewable Materials</t>
  </si>
  <si>
    <t>Learning Disabilities Research &amp; Practice</t>
  </si>
  <si>
    <t>Journal of Experimental Psychopathology</t>
  </si>
  <si>
    <t>Sexual &amp; Reproductive Healthcare</t>
  </si>
  <si>
    <t>DEVELOPMENT GENES AND EVOLUTION</t>
  </si>
  <si>
    <t>ELEMENTARY SCHOOL JOURNAL</t>
  </si>
  <si>
    <t>GERODONTOLOGY</t>
  </si>
  <si>
    <t>JOURNAL OF AAPOS</t>
  </si>
  <si>
    <t>Revista da Sociedade Brasileira de Medicina Tropical</t>
  </si>
  <si>
    <t>Standards in Genomic Sciences</t>
  </si>
  <si>
    <t>DISCRETE AND CONTINUOUS DYNAMICAL SYSTEMS</t>
  </si>
  <si>
    <t>Eklem Hastaliklari ve Cerrahisi-Joint Diseases and Related Surgery</t>
  </si>
  <si>
    <t>International Journal of Network Management</t>
  </si>
  <si>
    <t>JOURNAL OF COMPLEXITY</t>
  </si>
  <si>
    <t>Journal of Electrochemical Science and Technology</t>
  </si>
  <si>
    <t>Tropical Plant Pathology</t>
  </si>
  <si>
    <t>ZEITSCHRIFT FUR GASTROENTEROLOGIE</t>
  </si>
  <si>
    <t>AIP Advances</t>
  </si>
  <si>
    <t>Child &amp; Family Social Work</t>
  </si>
  <si>
    <t>INTERNATIONAL JOURNAL OF ARTIFICIAL ORGANS</t>
  </si>
  <si>
    <t>PLANT MOLECULAR BIOLOGY REPORTER</t>
  </si>
  <si>
    <t>CORONARY ARTERY DISEASE</t>
  </si>
  <si>
    <t>LABOUR ECONOMICS</t>
  </si>
  <si>
    <t>NUCLEAR MEDICINE COMMUNICATIONS</t>
  </si>
  <si>
    <t>CRITIQUE OF ANTHROPOLOGY</t>
  </si>
  <si>
    <t>Clinical Psychologist</t>
  </si>
  <si>
    <t>International Journal of Physical Modelling in Geotechnics</t>
  </si>
  <si>
    <t>JOURNAL OF CRIMINAL LAW &amp; CRIMINOLOGY</t>
  </si>
  <si>
    <t>JOURNAL OF WOOD SCIENCE</t>
  </si>
  <si>
    <t>Journal of Public Transportation</t>
  </si>
  <si>
    <t>LASER PHYSICS</t>
  </si>
  <si>
    <t>LIBRARY COLLECTIONS ACQUISITIONS &amp; TECHNICAL SERVICES</t>
  </si>
  <si>
    <t>New Directions for Child and Adolescent Development</t>
  </si>
  <si>
    <t>TROPICAL ANIMAL HEALTH AND PRODUCTION</t>
  </si>
  <si>
    <t>ASCE-ASME Journal of Risk and Uncertainty in Engineering Systems Part A-Civil Engineering</t>
  </si>
  <si>
    <t>Biodiversity Data Journal</t>
  </si>
  <si>
    <t>INQUIRY-THE JOURNAL OF HEALTH CARE ORGANIZATION PROVISION AND FINANCING</t>
  </si>
  <si>
    <t>OPHTHALMIC PLASTIC AND RECONSTRUCTIVE SURGERY</t>
  </si>
  <si>
    <t>BIT NUMERICAL MATHEMATICS</t>
  </si>
  <si>
    <t>International Journal of Ophthalmology</t>
  </si>
  <si>
    <t>Macromolecular Reaction Engineering</t>
  </si>
  <si>
    <t>NEOTROPICAL ENTOMOLOGY</t>
  </si>
  <si>
    <t>PALYNOLOGY</t>
  </si>
  <si>
    <t>SCANNING</t>
  </si>
  <si>
    <t>Seminars in Oncology Nursing</t>
  </si>
  <si>
    <t>Foreign Policy Analysis</t>
  </si>
  <si>
    <t>Journal of Cultural Economy</t>
  </si>
  <si>
    <t>International Journal of Mobile Communications</t>
  </si>
  <si>
    <t>JOURNAL OF MORAL EDUCATION</t>
  </si>
  <si>
    <t>Journal of the Society for Social Work and Research</t>
  </si>
  <si>
    <t>Mires and Peat</t>
  </si>
  <si>
    <t>PLANT SYSTEMATICS AND EVOLUTION</t>
  </si>
  <si>
    <t>TSINGHUA SCIENCE AND TECHNOLOGY</t>
  </si>
  <si>
    <t>Arabian Journal of Geosciences</t>
  </si>
  <si>
    <t>Journal of Tourism and Cultural Change</t>
  </si>
  <si>
    <t>Mobilization</t>
  </si>
  <si>
    <t>Revista Mexicana de Ciencias Pecuarias</t>
  </si>
  <si>
    <t>APPLIED PSYCHOLOGICAL MEASUREMENT</t>
  </si>
  <si>
    <t>INTERNATIONAL JOURNAL OF TECHNOLOGY AND DESIGN EDUCATION</t>
  </si>
  <si>
    <t>International Journal of Business Communication</t>
  </si>
  <si>
    <t>Journal of Cancer Research and Therapeutics</t>
  </si>
  <si>
    <t>Korean Journal of Orthodontics</t>
  </si>
  <si>
    <t>WOUNDS-A COMPENDIUM OF CLINICAL RESEARCH AND PRACTICE</t>
  </si>
  <si>
    <t>American Economic Journal-Microeconomics</t>
  </si>
  <si>
    <t>Information Visualization</t>
  </si>
  <si>
    <t>JOURNAL OF INSECT SCIENCE</t>
  </si>
  <si>
    <t>JOURNAL OF SEISMOLOGY</t>
  </si>
  <si>
    <t>JOURNAL OF WATERWAY PORT COASTAL AND OCEAN ENGINEERING</t>
  </si>
  <si>
    <t>Journal of Energetic Materials</t>
  </si>
  <si>
    <t>BULLETIN OF THE AMERICAN MATHEMATICAL SOCIETY</t>
  </si>
  <si>
    <t>PLANT SOIL AND ENVIRONMENT</t>
  </si>
  <si>
    <t>AUSTRALIAN AND NEW ZEALAND JOURNAL OF CRIMINOLOGY</t>
  </si>
  <si>
    <t>CIRUGIA ESPANOLA</t>
  </si>
  <si>
    <t>Journal of Building Physics</t>
  </si>
  <si>
    <t>WIENER KLINISCHE WOCHENSCHRIFT</t>
  </si>
  <si>
    <t>ARTS IN PSYCHOTHERAPY</t>
  </si>
  <si>
    <t>COMMUNICATIONS IN THEORETICAL PHYSICS</t>
  </si>
  <si>
    <t>ENGINEERING COMPUTATIONS</t>
  </si>
  <si>
    <t>Endokrynologia Polska</t>
  </si>
  <si>
    <t>JOURNAL OF DENTAL EDUCATION</t>
  </si>
  <si>
    <t>JOURNAL OF HYMENOPTERA RESEARCH</t>
  </si>
  <si>
    <t>MARINE GEODESY</t>
  </si>
  <si>
    <t>CIN-COMPUTERS INFORMATICS NURSING</t>
  </si>
  <si>
    <t>RADIATION AND ENVIRONMENTAL BIOPHYSICS</t>
  </si>
  <si>
    <t>Australian Health Review</t>
  </si>
  <si>
    <t>Quality Engineering</t>
  </si>
  <si>
    <t>RADIOCHIMICA ACTA</t>
  </si>
  <si>
    <t>SINGAPORE JOURNAL OF TROPICAL GEOGRAPHY</t>
  </si>
  <si>
    <t>BIOTECHNOLOGIE AGRONOMIE SOCIETE ET ENVIRONNEMENT</t>
  </si>
  <si>
    <t>INTERNATIONAL JOURNAL OF COMMUNICATION SYSTEMS</t>
  </si>
  <si>
    <t>JOURNAL OF WATER SUPPLY RESEARCH AND TECHNOLOGY-AQUA</t>
  </si>
  <si>
    <t>Twin Research and Human Genetics</t>
  </si>
  <si>
    <t>Journal of Mathematical Logic</t>
  </si>
  <si>
    <t>PSYCHOLOGISCHE RUNDSCHAU</t>
  </si>
  <si>
    <t>Advanced Steel Construction</t>
  </si>
  <si>
    <t>Computational Economics</t>
  </si>
  <si>
    <t>FAMILY RELATIONS</t>
  </si>
  <si>
    <t>JOURNAL OF MATHEMATICAL PHYSICS</t>
  </si>
  <si>
    <t>PROTEIN JOURNAL</t>
  </si>
  <si>
    <t>ELECTRONICS LETTERS</t>
  </si>
  <si>
    <t>HIGH PRESSURE RESEARCH</t>
  </si>
  <si>
    <t>JOURNAL OF COMMUNICATION DISORDERS</t>
  </si>
  <si>
    <t>JOURNAL OF PHASE EQUILIBRIA AND DIFFUSION</t>
  </si>
  <si>
    <t>Melbourne University Law Review</t>
  </si>
  <si>
    <t>Prehospital and Disaster Medicine</t>
  </si>
  <si>
    <t>SIAM Journal on Financial Mathematics</t>
  </si>
  <si>
    <t>Vascular</t>
  </si>
  <si>
    <t>ELT Journal</t>
  </si>
  <si>
    <t>INTERNATIONAL OPHTHALMOLOGY</t>
  </si>
  <si>
    <t>INVERSE PROBLEMS IN SCIENCE AND ENGINEERING</t>
  </si>
  <si>
    <t>OIL SHALE</t>
  </si>
  <si>
    <t>ANALES DE PEDIATRIA</t>
  </si>
  <si>
    <t>STRAIN</t>
  </si>
  <si>
    <t>KOREAN JOURNAL OF PARASITOLOGY</t>
  </si>
  <si>
    <t>Kinetic and Related Models</t>
  </si>
  <si>
    <t>READING TEACHER</t>
  </si>
  <si>
    <t>AFRICAN JOURNAL OF RANGE &amp; FORAGE SCIENCE</t>
  </si>
  <si>
    <t>GEMS &amp; GEMOLOGY</t>
  </si>
  <si>
    <t>Journal of Child and Family Studies</t>
  </si>
  <si>
    <t>Journal of Laparoendoscopic &amp; Advanced Surgical Techniques</t>
  </si>
  <si>
    <t>Pharmacognosy Magazine</t>
  </si>
  <si>
    <t>TRENDS IN GLYCOSCIENCE AND GLYCOTECHNOLOGY</t>
  </si>
  <si>
    <t>ACM Transactions on Architecture and Code Optimization</t>
  </si>
  <si>
    <t>IEEE TRANSACTIONS ON PLASMA SCIENCE</t>
  </si>
  <si>
    <t>THEORY &amp; PSYCHOLOGY</t>
  </si>
  <si>
    <t>Empirical Economics</t>
  </si>
  <si>
    <t>OPHTHALMIC GENETICS</t>
  </si>
  <si>
    <t>Tomography</t>
  </si>
  <si>
    <t>AUSTRALASIAN JOURNAL ON AGEING</t>
  </si>
  <si>
    <t>Carpathian Journal of Earth and Environmental Sciences</t>
  </si>
  <si>
    <t>JOURNAL OF THERMOPHYSICS AND HEAT TRANSFER</t>
  </si>
  <si>
    <t>Journal of the Australian Ceramic Society</t>
  </si>
  <si>
    <t>BRITISH DENTAL JOURNAL</t>
  </si>
  <si>
    <t>Bangladesh Journal of Pharmacology</t>
  </si>
  <si>
    <t>British Journal of Religious Education</t>
  </si>
  <si>
    <t>JOURNAL OF AQUATIC ANIMAL HEALTH</t>
  </si>
  <si>
    <t>JOURNAL OF COMBINATORIAL THEORY SERIES B</t>
  </si>
  <si>
    <t>Journal of Lower Genital Tract Disease</t>
  </si>
  <si>
    <t>RADIO SCIENCE</t>
  </si>
  <si>
    <t>Asian Economic Policy Review</t>
  </si>
  <si>
    <t>JOURNAL OF DYNAMIC SYSTEMS MEASUREMENT AND CONTROL-TRANSACTIONS OF THE ASME</t>
  </si>
  <si>
    <t>Journal of Oleo Science</t>
  </si>
  <si>
    <t>REVISTA CLINICA ESPANOLA</t>
  </si>
  <si>
    <t>PACE-PACING AND CLINICAL ELECTROPHYSIOLOGY</t>
  </si>
  <si>
    <t>THEORY IN BIOSCIENCES</t>
  </si>
  <si>
    <t>Communications-European Journal of Communication Research</t>
  </si>
  <si>
    <t>Journal of Forensic and Legal Medicine</t>
  </si>
  <si>
    <t>Sahara J-Journal of Social Aspects of HIV-AIDS</t>
  </si>
  <si>
    <t>Seminars in Plastic Surgery</t>
  </si>
  <si>
    <t>CANADIAN JOURNAL ON AGING-REVUE CANADIENNE DU VIEILLISSEMENT</t>
  </si>
  <si>
    <t>CHILDS NERVOUS SYSTEM</t>
  </si>
  <si>
    <t>FUNDAMENTA INFORMATICAE</t>
  </si>
  <si>
    <t>JOURNAL OF SOCIOLOGY</t>
  </si>
  <si>
    <t>Marine Biology Research</t>
  </si>
  <si>
    <t>SHOCK AND VIBRATION</t>
  </si>
  <si>
    <t>Health Security</t>
  </si>
  <si>
    <t>POPULATION ECOLOGY</t>
  </si>
  <si>
    <t>Revista Latino-Americana de Enfermagem</t>
  </si>
  <si>
    <t>Social Inclusion</t>
  </si>
  <si>
    <t>PHILOSOPHY OF SCIENCE</t>
  </si>
  <si>
    <t>CLINICAL NEUROPHARMACOLOGY</t>
  </si>
  <si>
    <t>Ethnicities</t>
  </si>
  <si>
    <t>JOURNAL OF AGING STUDIES</t>
  </si>
  <si>
    <t>JOURNAL OF CONTEMPORARY ETHNOGRAPHY</t>
  </si>
  <si>
    <t>MEDICAL PRINCIPLES AND PRACTICE</t>
  </si>
  <si>
    <t>Revista Espanola de Documentacion Cientifica</t>
  </si>
  <si>
    <t>Contributions to Nephrology</t>
  </si>
  <si>
    <t>DOCUMENTA OPHTHALMOLOGICA</t>
  </si>
  <si>
    <t>Libyan Journal of Medicine</t>
  </si>
  <si>
    <t>Proceedings of the Romanian Academy Series A-Mathematics Physics Technical Sciences Information Science</t>
  </si>
  <si>
    <t>SEMINARS IN MUSCULOSKELETAL RADIOLOGY</t>
  </si>
  <si>
    <t>Applied Neuropsychology-Child</t>
  </si>
  <si>
    <t>JOURNAL OF MECHANICS</t>
  </si>
  <si>
    <t>VETERINARY RESEARCH COMMUNICATIONS</t>
  </si>
  <si>
    <t>ATOMIC SPECTROSCOPY</t>
  </si>
  <si>
    <t>COMMUNITY MENTAL HEALTH JOURNAL</t>
  </si>
  <si>
    <t>Cardiology Research and Practice</t>
  </si>
  <si>
    <t>Communication &amp; Sport</t>
  </si>
  <si>
    <t>Language and Intercultural Communication</t>
  </si>
  <si>
    <t>MUSIC PERCEPTION</t>
  </si>
  <si>
    <t>Psychology &amp; Sexuality</t>
  </si>
  <si>
    <t>RUSSIAN JOURNAL OF MATHEMATICAL PHYSICS</t>
  </si>
  <si>
    <t>Cryptography and Communications-Discrete-Structures Boolean Functions and Sequences</t>
  </si>
  <si>
    <t>INTERNATIONAL MATHEMATICS RESEARCH NOTICES</t>
  </si>
  <si>
    <t>Iranian Journal of Public Health</t>
  </si>
  <si>
    <t>JOURNAL OF FORAMINIFERAL RESEARCH</t>
  </si>
  <si>
    <t>BRITISH JOURNAL OF NEUROSURGERY</t>
  </si>
  <si>
    <t>GEOLOGIA CROATICA</t>
  </si>
  <si>
    <t>IET Circuits Devices &amp; Systems</t>
  </si>
  <si>
    <t>JAVMA-JOURNAL OF THE AMERICAN VETERINARY MEDICAL ASSOCIATION</t>
  </si>
  <si>
    <t>CREATIVITY RESEARCH JOURNAL</t>
  </si>
  <si>
    <t>EURASIP Journal on Audio Speech and Music Processing</t>
  </si>
  <si>
    <t>Families Systems &amp; Health</t>
  </si>
  <si>
    <t>GEOTECHNICAL TESTING JOURNAL</t>
  </si>
  <si>
    <t>Linguistics and Education</t>
  </si>
  <si>
    <t>Mind Brain and Education</t>
  </si>
  <si>
    <t>Security and Communication Networks</t>
  </si>
  <si>
    <t>WASHINGTON QUARTERLY</t>
  </si>
  <si>
    <t>Fixed Point Theory</t>
  </si>
  <si>
    <t>INTERNATIONAL JOURNAL OF GEOMETRIC METHODS IN MODERN PHYSICS</t>
  </si>
  <si>
    <t>JOURNAL OF INTERNATIONAL MEDICAL RESEARCH</t>
  </si>
  <si>
    <t>JOURNAL OF ORNITHOLOGY</t>
  </si>
  <si>
    <t>Journal of Orofacial Orthopedics-Fortschritte der Kieferorthopadie</t>
  </si>
  <si>
    <t>SOCIAL PSYCHOLOGY QUARTERLY</t>
  </si>
  <si>
    <t>Terminology</t>
  </si>
  <si>
    <t>JOURNAL OF COMPUTER ASSISTED TOMOGRAPHY</t>
  </si>
  <si>
    <t>Mathematical Biosciences and Engineering</t>
  </si>
  <si>
    <t>REGULAR &amp; CHAOTIC DYNAMICS</t>
  </si>
  <si>
    <t>SAMJ SOUTH AFRICAN MEDICAL JOURNAL</t>
  </si>
  <si>
    <t>TRANSFUSION AND APHERESIS SCIENCE</t>
  </si>
  <si>
    <t>ANNALS OF OTOLOGY RHINOLOGY AND LARYNGOLOGY</t>
  </si>
  <si>
    <t>HERPETOLOGICA</t>
  </si>
  <si>
    <t>BULLETIN OF GEOSCIENCES</t>
  </si>
  <si>
    <t>GROUND WATER MONITORING AND REMEDIATION</t>
  </si>
  <si>
    <t>JOURNAL OF FIRE SCIENCES</t>
  </si>
  <si>
    <t>Journal of Medical Imaging and Radiation Oncology</t>
  </si>
  <si>
    <t>OBSTETRICAL &amp; GYNECOLOGICAL SURVEY</t>
  </si>
  <si>
    <t>PROCEEDINGS OF THE INSTITUTION OF MECHANICAL ENGINEERS PART H-JOURNAL OF ENGINEERING IN MEDICINE</t>
  </si>
  <si>
    <t>QUANTUM INFORMATION &amp; COMPUTATION</t>
  </si>
  <si>
    <t>Thoracic Surgery Clinics</t>
  </si>
  <si>
    <t>Cognitive Neuropsychiatry</t>
  </si>
  <si>
    <t>Decision Analysis</t>
  </si>
  <si>
    <t>GYNECOLOGIC AND OBSTETRIC INVESTIGATION</t>
  </si>
  <si>
    <t>INTERNATIONAL JOURNAL OF HEALTH SERVICES</t>
  </si>
  <si>
    <t>Seminars in Pediatric Neurology</t>
  </si>
  <si>
    <t>ANAIS DA ACADEMIA BRASILEIRA DE CIENCIAS</t>
  </si>
  <si>
    <t>International Feminist Journal of Politics</t>
  </si>
  <si>
    <t>JOURNAL OF CHROMATOGRAPHIC SCIENCE</t>
  </si>
  <si>
    <t>Journal of Systems Science and Systems Engineering</t>
  </si>
  <si>
    <t>Innovation-The European Journal of Social Science Research</t>
  </si>
  <si>
    <t>JOURNAL OF MOTOR BEHAVIOR</t>
  </si>
  <si>
    <t>Journal of Geosciences</t>
  </si>
  <si>
    <t>COMMUNICATIONS IN CONTEMPORARY MATHEMATICS</t>
  </si>
  <si>
    <t>FOLIA NEUROPATHOLOGICA</t>
  </si>
  <si>
    <t>JOURNAL OF PEDIATRIC ENDOCRINOLOGY &amp; METABOLISM</t>
  </si>
  <si>
    <t>Law &amp; Policy</t>
  </si>
  <si>
    <t>Review Journal of Autism and Developmental Disorders</t>
  </si>
  <si>
    <t>JOURNAL OF CRYPTOLOGY</t>
  </si>
  <si>
    <t>JOURNAL OF INTERVENTIONAL CARDIAC ELECTROPHYSIOLOGY</t>
  </si>
  <si>
    <t>MARKETING LETTERS</t>
  </si>
  <si>
    <t>ALLERGOLOGIA ET IMMUNOPATHOLOGIA</t>
  </si>
  <si>
    <t>EPILEPTIC DISORDERS</t>
  </si>
  <si>
    <t>INTELLIGENT AUTOMATION AND SOFT COMPUTING</t>
  </si>
  <si>
    <t>ALLELOPATHY JOURNAL</t>
  </si>
  <si>
    <t>Advances in Calculus of Variations</t>
  </si>
  <si>
    <t>Frontiers of Computer Science</t>
  </si>
  <si>
    <t>MIND &amp; LANGUAGE</t>
  </si>
  <si>
    <t>Spanish Journal of Finance and Accounting-Revista Espanola de Financiacion y Contabilida</t>
  </si>
  <si>
    <t>INTERNATIONAL MIGRATION</t>
  </si>
  <si>
    <t>JOURNAL OF NURSING ADMINISTRATION</t>
  </si>
  <si>
    <t>OR SPECTRUM</t>
  </si>
  <si>
    <t>ACTA SOCIOLOGICA</t>
  </si>
  <si>
    <t>Current Medical Science</t>
  </si>
  <si>
    <t>Frontiers in Life Science</t>
  </si>
  <si>
    <t>JOURNAL OF ASTROPHYSICS AND ASTRONOMY</t>
  </si>
  <si>
    <t>JOURNAL OF SOLUTION CHEMISTRY</t>
  </si>
  <si>
    <t>PERSPECTIVES IN PSYCHIATRIC CARE</t>
  </si>
  <si>
    <t>SMALL RUMINANT RESEARCH</t>
  </si>
  <si>
    <t>Journal of Sustainable Forestry</t>
  </si>
  <si>
    <t>Advances in Materials Science and Engineering</t>
  </si>
  <si>
    <t>Annals of Public and Cooperative Economics</t>
  </si>
  <si>
    <t>Climate Change Economics</t>
  </si>
  <si>
    <t>Human Factors and Ergonomics in Manufacturing &amp; Service Industries</t>
  </si>
  <si>
    <t>INTERNATIONAL JOURNAL OF OCCUPATIONAL AND ENVIRONMENTAL HEALTH</t>
  </si>
  <si>
    <t>Quantitative Economics</t>
  </si>
  <si>
    <t>APPLIED RADIATION AND ISOTOPES</t>
  </si>
  <si>
    <t>CELLULAR AND MOLECULAR BIOLOGY</t>
  </si>
  <si>
    <t>Cambridge Law Journal</t>
  </si>
  <si>
    <t>DISCRETE AND CONTINUOUS DYNAMICAL SYSTEMS-SERIES B</t>
  </si>
  <si>
    <t>Journal of Clinical Sport Psychology</t>
  </si>
  <si>
    <t>NUCLEAR INSTRUMENTS &amp; METHODS IN PHYSICS RESEARCH SECTION B-BEAM INTERACTIONS WITH MATERIALS AND ATOMS</t>
  </si>
  <si>
    <t>Nursing &amp; Health Sciences</t>
  </si>
  <si>
    <t>GEOCHEMISTRY-EXPLORATION ENVIRONMENT ANALYSIS</t>
  </si>
  <si>
    <t>Journal of Empirical Legal Studies</t>
  </si>
  <si>
    <t>PUBLIUS-THE JOURNAL OF FEDERALISM</t>
  </si>
  <si>
    <t>Records of Natural Products</t>
  </si>
  <si>
    <t>AMERICAN JOURNAL OF OTOLARYNGOLOGY</t>
  </si>
  <si>
    <t>JOURNAL OF LIMNOLOGY</t>
  </si>
  <si>
    <t>PSYCHIATRIC GENETICS</t>
  </si>
  <si>
    <t>ARCHIVES OF PSYCHIATRIC NURSING</t>
  </si>
  <si>
    <t>BRAZILIAN JOURNAL OF BIOLOGY</t>
  </si>
  <si>
    <t>IBM JOURNAL OF RESEARCH AND DEVELOPMENT</t>
  </si>
  <si>
    <t>JOURNAL OF FIELD ORNITHOLOGY</t>
  </si>
  <si>
    <t>Journal of Cosmetic and Laser Therapy</t>
  </si>
  <si>
    <t>SIAM JOURNAL ON COMPUTING</t>
  </si>
  <si>
    <t>Science &amp; Education</t>
  </si>
  <si>
    <t>ACTA PETROLOGICA SINICA</t>
  </si>
  <si>
    <t>JOURNAL OF ORGANIZATIONAL BEHAVIOR MANAGEMENT</t>
  </si>
  <si>
    <t>NUCLEAR INSTRUMENTS &amp; METHODS IN PHYSICS RESEARCH SECTION A-ACCELERATORS SPECTROMETERS DETECTORS AND ASSOCIATED EQUIPMENT</t>
  </si>
  <si>
    <t>PHOTOGRAMMETRIC ENGINEERING AND REMOTE SENSING</t>
  </si>
  <si>
    <t>QUARTERLY JOURNAL OF MECHANICS AND APPLIED MATHEMATICS</t>
  </si>
  <si>
    <t>SOFT MATERIALS</t>
  </si>
  <si>
    <t>Wood Material Science &amp; Engineering</t>
  </si>
  <si>
    <t>Evaluation</t>
  </si>
  <si>
    <t>JOURNAL OF ENVIRONMENTAL ENGINEERING</t>
  </si>
  <si>
    <t>JOURNAL OF POLITICAL PHILOSOPHY</t>
  </si>
  <si>
    <t>POETICS</t>
  </si>
  <si>
    <t>ACTA CHIMICA SLOVENICA</t>
  </si>
  <si>
    <t>JOURNAL OF FINANCIAL RESEARCH</t>
  </si>
  <si>
    <t>Journal of Exercise Science &amp; Fitness</t>
  </si>
  <si>
    <t>Polish Maritime Research</t>
  </si>
  <si>
    <t>JOURNAL OF GEOGRAPHY</t>
  </si>
  <si>
    <t>Paddy and Water Environment</t>
  </si>
  <si>
    <t>JOURNAL OF RADIOLOGICAL PROTECTION</t>
  </si>
  <si>
    <t>Journal of European Integration</t>
  </si>
  <si>
    <t>Journal of Pension Economics &amp; Finance</t>
  </si>
  <si>
    <t>Journal of Oral &amp; Facial Pain and Headache</t>
  </si>
  <si>
    <t>Oxford Journal of Legal Studies</t>
  </si>
  <si>
    <t>JOURNAL OF ORTHOPAEDIC SCIENCE</t>
  </si>
  <si>
    <t>WEED TECHNOLOGY</t>
  </si>
  <si>
    <t>ALCHERINGA</t>
  </si>
  <si>
    <t>Geografia Fisica e Dinamica Quaternaria</t>
  </si>
  <si>
    <t>IET Software</t>
  </si>
  <si>
    <t>WILDLIFE BIOLOGY</t>
  </si>
  <si>
    <t>KNOWLEDGE ENGINEERING REVIEW</t>
  </si>
  <si>
    <t>Maderas-Ciencia y Tecnologia</t>
  </si>
  <si>
    <t>NEW GENETICS AND SOCIETY</t>
  </si>
  <si>
    <t>PERIODICA POLYTECHNICA-CHEMICAL ENGINEERING</t>
  </si>
  <si>
    <t>Research in Social Stratification and Mobility</t>
  </si>
  <si>
    <t>ZOOLOGICAL STUDIES</t>
  </si>
  <si>
    <t>ZYGOTE</t>
  </si>
  <si>
    <t>Citizenship Studies</t>
  </si>
  <si>
    <t>IEEE TECHNOLOGY AND SOCIETY MAGAZINE</t>
  </si>
  <si>
    <t>JOURNAL OF PSYCHOEDUCATIONAL ASSESSMENT</t>
  </si>
  <si>
    <t>JOURNAL OF RESEARCH IN READING</t>
  </si>
  <si>
    <t>Latin American Journal of Solids and Structures</t>
  </si>
  <si>
    <t>Physicochemical Problems of Mineral Processing</t>
  </si>
  <si>
    <t>VETERINARY CLINICS OF NORTH AMERICA-SMALL ANIMAL PRACTICE</t>
  </si>
  <si>
    <t>ZDM-Mathematics Education</t>
  </si>
  <si>
    <t>Asia-Pacific Journal of Public Health</t>
  </si>
  <si>
    <t>INTERNATIONAL JOURNAL OF PSYCHOLOGY</t>
  </si>
  <si>
    <t>INTERNATIONAL JOURNAL OF TOXICOLOGY</t>
  </si>
  <si>
    <t>VETERINARY SURGERY</t>
  </si>
  <si>
    <t>ANNALES DE L INSTITUT HENRI POINCARE-PROBABILITES ET STATISTIQUES</t>
  </si>
  <si>
    <t>Critical Discourse Studies</t>
  </si>
  <si>
    <t>JOURNAL OF CRUSTACEAN BIOLOGY</t>
  </si>
  <si>
    <t>Journal of Water and Climate Change</t>
  </si>
  <si>
    <t>Journal of the Institute of Mathematics of Jussieu</t>
  </si>
  <si>
    <t>X-RAY SPECTROMETRY</t>
  </si>
  <si>
    <t>Dynamic Games and Applications</t>
  </si>
  <si>
    <t>Journal of Empirical Research on Human Research Ethics</t>
  </si>
  <si>
    <t>OPTIMAL CONTROL APPLICATIONS &amp; METHODS</t>
  </si>
  <si>
    <t>AFRICAN DEVELOPMENT REVIEW-REVUE AFRICAINE DE DEVELOPPEMENT</t>
  </si>
  <si>
    <t>CALIFORNIA COOPERATIVE OCEANIC FISHERIES INVESTIGATIONS REPORTS</t>
  </si>
  <si>
    <t>ECOSCIENCE</t>
  </si>
  <si>
    <t>European Journal of Cultural Studies</t>
  </si>
  <si>
    <t>HELGOLAND MARINE RESEARCH</t>
  </si>
  <si>
    <t>INDIAN JOURNAL OF OPHTHALMOLOGY</t>
  </si>
  <si>
    <t>International Relations</t>
  </si>
  <si>
    <t>JOGNN-JOURNAL OF OBSTETRIC GYNECOLOGIC AND NEONATAL NURSING</t>
  </si>
  <si>
    <t>JOURNAL OF VISUAL LANGUAGES AND COMPUTING</t>
  </si>
  <si>
    <t>LEARNING DISABILITY QUARTERLY</t>
  </si>
  <si>
    <t>SOIL &amp; SEDIMENT CONTAMINATION</t>
  </si>
  <si>
    <t>Tourist Studies</t>
  </si>
  <si>
    <t>Trends in Organized Crime</t>
  </si>
  <si>
    <t>JOURNAL OF FAMILY ISSUES</t>
  </si>
  <si>
    <t>Journal of Central South University</t>
  </si>
  <si>
    <t>JOURNAL OF APPLIED ANIMAL RESEARCH</t>
  </si>
  <si>
    <t>SHOCK WAVES</t>
  </si>
  <si>
    <t>ADVANCED ROBOTICS</t>
  </si>
  <si>
    <t>ASIAN PACIFIC JOURNAL OF ALLERGY AND IMMUNOLOGY</t>
  </si>
  <si>
    <t>CROATIAN MEDICAL JOURNAL</t>
  </si>
  <si>
    <t>Communication Culture &amp; Critique</t>
  </si>
  <si>
    <t>DEFENCE AND PEACE ECONOMICS</t>
  </si>
  <si>
    <t>EUROPEAN JOURNAL OF PSYCHOLOGY OF EDUCATION</t>
  </si>
  <si>
    <t>INTERNATIONAL INTERACTIONS</t>
  </si>
  <si>
    <t>STUDIA GEOPHYSICA ET GEODAETICA</t>
  </si>
  <si>
    <t>APPLIED PSYCHOPHYSIOLOGY AND BIOFEEDBACK</t>
  </si>
  <si>
    <t>Journal of Black Psychology</t>
  </si>
  <si>
    <t>Journal of Children and Media</t>
  </si>
  <si>
    <t>INTERNATIONAL JOURNAL OF AUTOMOTIVE TECHNOLOGY</t>
  </si>
  <si>
    <t>PERCEPTUAL AND MOTOR SKILLS</t>
  </si>
  <si>
    <t>Theoretical and Experimental Plant Physiology</t>
  </si>
  <si>
    <t>INTERNATIONAL JOURNAL OF PARALLEL PROGRAMMING</t>
  </si>
  <si>
    <t>Journal of Superconductivity and Novel Magnetism</t>
  </si>
  <si>
    <t>PROCEEDINGS OF THE INSTITUTION OF MECHANICAL ENGINEERS PART G-JOURNAL OF AEROSPACE ENGINEERING</t>
  </si>
  <si>
    <t>BIO-MEDICAL MATERIALS AND ENGINEERING</t>
  </si>
  <si>
    <t>CANADIAN JOURNAL OF ZOOLOGY</t>
  </si>
  <si>
    <t>JOURNAL OF STATISTICAL PHYSICS</t>
  </si>
  <si>
    <t>Journal of Spectroscopy</t>
  </si>
  <si>
    <t>CONTRIBUTIONS TO ZOOLOGY</t>
  </si>
  <si>
    <t>FOLIA GEOBOTANICA</t>
  </si>
  <si>
    <t>INTERNATIONAL SOCIOLOGY</t>
  </si>
  <si>
    <t>Journal of Applied Mathematics and Computing</t>
  </si>
  <si>
    <t>LANGUAGE &amp; COMMUNICATION</t>
  </si>
  <si>
    <t>Methodology-European Journal of Research Methods for the Behavioral and Social Sciences</t>
  </si>
  <si>
    <t>BULLETIN DES SCIENCES MATHEMATIQUES</t>
  </si>
  <si>
    <t>INTERNATIONAL JOURNAL OF PEDIATRIC OTORHINOLARYNGOLOGY</t>
  </si>
  <si>
    <t>JOURNAL OF SOCIAL PSYCHOLOGY</t>
  </si>
  <si>
    <t>PHYSICA C-SUPERCONDUCTIVITY AND ITS APPLICATIONS</t>
  </si>
  <si>
    <t>SURVIVAL</t>
  </si>
  <si>
    <t>JAPANESE JOURNAL OF INFECTIOUS DISEASES</t>
  </si>
  <si>
    <t>PROGRAM-ELECTRONIC LIBRARY AND INFORMATION SYSTEMS</t>
  </si>
  <si>
    <t>Revista Espanola de Pedagogia</t>
  </si>
  <si>
    <t>ZEITSCHRIFT FUR ANORGANISCHE UND ALLGEMEINE CHEMIE</t>
  </si>
  <si>
    <t>JOURNAL OF FRESHWATER ECOLOGY</t>
  </si>
  <si>
    <t>JOURNAL OF THE TEXTILE INSTITUTE</t>
  </si>
  <si>
    <t>Journal of the European Optical Society-Rapid Publications</t>
  </si>
  <si>
    <t>GEORGE WASHINGTON LAW REVIEW</t>
  </si>
  <si>
    <t>Global Policy</t>
  </si>
  <si>
    <t>JOURNAL OF PSYCHOSOCIAL ONCOLOGY</t>
  </si>
  <si>
    <t>JOURNAL OF THE ROYAL ANTHROPOLOGICAL INSTITUTE</t>
  </si>
  <si>
    <t>Journal of Nano Research</t>
  </si>
  <si>
    <t>PUBLICACIONS MATEMATIQUES</t>
  </si>
  <si>
    <t>ZEITSCHRIFT FUR NATURFORSCHUNG SECTION C-A JOURNAL OF BIOSCIENCES</t>
  </si>
  <si>
    <t>JOURNAL OF MICROWAVE POWER AND ELECTROMAGNETIC ENERGY</t>
  </si>
  <si>
    <t>TOPICS IN EARLY CHILDHOOD SPECIAL EDUCATION</t>
  </si>
  <si>
    <t>ASIA PACIFIC JOURNAL OF CLINICAL NUTRITION</t>
  </si>
  <si>
    <t>Astin Bulletin</t>
  </si>
  <si>
    <t>CANADIAN JOURNAL OF PLANT PATHOLOGY</t>
  </si>
  <si>
    <t>GROWTH AND CHANGE</t>
  </si>
  <si>
    <t>INTERVIROLOGY</t>
  </si>
  <si>
    <t>International Journal of Sports Science &amp; Coaching</t>
  </si>
  <si>
    <t>JOURNAL OF ACADEMIC LIBRARIANSHIP</t>
  </si>
  <si>
    <t>Journal of Plastic Surgery and Hand Surgery</t>
  </si>
  <si>
    <t>Journal of the American Association for Laboratory Animal Science</t>
  </si>
  <si>
    <t>NURSING CLINICS OF NORTH AMERICA</t>
  </si>
  <si>
    <t>PERFUSION-UK</t>
  </si>
  <si>
    <t>ARCHAEOLOGY IN OCEANIA</t>
  </si>
  <si>
    <t>Discrete and Continuous Dynamical Systems-Series S</t>
  </si>
  <si>
    <t>JOURNAL OF IBERIAN GEOLOGY</t>
  </si>
  <si>
    <t>Journal of Tropical Medicine</t>
  </si>
  <si>
    <t>Lithic Technology</t>
  </si>
  <si>
    <t>Molecular Cytogenetics</t>
  </si>
  <si>
    <t>NOTRE DAME LAW REVIEW</t>
  </si>
  <si>
    <t>European Geriatric Medicine</t>
  </si>
  <si>
    <t>Journal of Gynecology Obstetrics and Human Reproduction</t>
  </si>
  <si>
    <t>PEDIATRIC HEMATOLOGY AND ONCOLOGY</t>
  </si>
  <si>
    <t>GFF</t>
  </si>
  <si>
    <t>Journal of Dual Diagnosis</t>
  </si>
  <si>
    <t>Quantitative InfraRed Thermography Journal</t>
  </si>
  <si>
    <t>Youth Justice-An International Journal</t>
  </si>
  <si>
    <t>Zeitschrift fur Wirtschaftsgeographie</t>
  </si>
  <si>
    <t>COMPUTER AIDED GEOMETRIC DESIGN</t>
  </si>
  <si>
    <t>International Journal of Aerospace Engineering</t>
  </si>
  <si>
    <t>JOURNAL OF MANIPULATIVE AND PHYSIOLOGICAL THERAPEUTICS</t>
  </si>
  <si>
    <t>Medical Anthropology</t>
  </si>
  <si>
    <t>DIAGNOSTIC CYTOPATHOLOGY</t>
  </si>
  <si>
    <t>International Journal of Dental Hygiene</t>
  </si>
  <si>
    <t>JOURNAL OF MOLECULAR SPECTROSCOPY</t>
  </si>
  <si>
    <t>SEMINARS IN INTERVENTIONAL RADIOLOGY</t>
  </si>
  <si>
    <t>ETHNICITY &amp; DISEASE</t>
  </si>
  <si>
    <t>INTERNATIONAL JOURNAL OF MODERN PHYSICS C</t>
  </si>
  <si>
    <t>INTERNATIONAL JOURNAL OF OSTEOARCHAEOLOGY</t>
  </si>
  <si>
    <t>JOURNAL OF VETERINARY MEDICAL EDUCATION</t>
  </si>
  <si>
    <t>NEW ZEALAND VETERINARY JOURNAL</t>
  </si>
  <si>
    <t>PROCEEDINGS OF THE INSTITUTION OF MECHANICAL ENGINEERS PART F-JOURNAL OF RAIL AND RAPID TRANSIT</t>
  </si>
  <si>
    <t>Acta Geodynamica et Geomaterialia</t>
  </si>
  <si>
    <t>MONTHLY LABOR REVIEW</t>
  </si>
  <si>
    <t>PUBLIC CULTURE</t>
  </si>
  <si>
    <t>Workplace Health &amp; Safety</t>
  </si>
  <si>
    <t>ACTA CYTOLOGICA</t>
  </si>
  <si>
    <t>CONTRIBUTIONS TO PLASMA PHYSICS</t>
  </si>
  <si>
    <t>HEALTH &amp; SOCIAL WORK</t>
  </si>
  <si>
    <t>SOFTWARE TESTING VERIFICATION &amp; RELIABILITY</t>
  </si>
  <si>
    <t>Sociology Compass</t>
  </si>
  <si>
    <t>VETERINARY RADIOLOGY &amp; ULTRASOUND</t>
  </si>
  <si>
    <t>Computational Methods in Applied Mathematics</t>
  </si>
  <si>
    <t>Journal of Cardiovascular Medicine</t>
  </si>
  <si>
    <t>Journal of International Development</t>
  </si>
  <si>
    <t>Kinesiology</t>
  </si>
  <si>
    <t>PhytoKeys</t>
  </si>
  <si>
    <t>AMERICAN JOURNAL OF HEALTH BEHAVIOR</t>
  </si>
  <si>
    <t>Clinical Journal of Oncology Nursing</t>
  </si>
  <si>
    <t>Cultural Sociology</t>
  </si>
  <si>
    <t>GRAPHICAL MODELS</t>
  </si>
  <si>
    <t>JOURNAL OF EMERGENCY MEDICINE</t>
  </si>
  <si>
    <t>MODERN PHYSICS LETTERS B</t>
  </si>
  <si>
    <t>SOCIAL &amp; LEGAL STUDIES</t>
  </si>
  <si>
    <t>Anatolian Journal of Cardiology</t>
  </si>
  <si>
    <t>Chinese Physics B</t>
  </si>
  <si>
    <t>GAMES AND ECONOMIC BEHAVIOR</t>
  </si>
  <si>
    <t>JOURNAL OF ARTIFICIAL ORGANS</t>
  </si>
  <si>
    <t>Journal of Vascular Access</t>
  </si>
  <si>
    <t>INTERNATIONAL JOURNAL OF MIDDLE EAST STUDIES</t>
  </si>
  <si>
    <t>Information Technology &amp; Management</t>
  </si>
  <si>
    <t>Research in Human Development</t>
  </si>
  <si>
    <t>SOCIAL POLITICS</t>
  </si>
  <si>
    <t>Criminal Behaviour and Mental Health</t>
  </si>
  <si>
    <t>Journal of Agromedicine</t>
  </si>
  <si>
    <t>REVISTA ARGENTINA DE MICROBIOLOGIA</t>
  </si>
  <si>
    <t>WETLANDS ECOLOGY AND MANAGEMENT</t>
  </si>
  <si>
    <t>ACTA OECOLOGICA-INTERNATIONAL JOURNAL OF ECOLOGY</t>
  </si>
  <si>
    <t>ANNALS OF THE ROYAL COLLEGE OF SURGEONS OF ENGLAND</t>
  </si>
  <si>
    <t>Australian Family Physician</t>
  </si>
  <si>
    <t>JOURNAL OF MATHEMATICAL ANALYSIS AND APPLICATIONS</t>
  </si>
  <si>
    <t>MODERN CHINA</t>
  </si>
  <si>
    <t>OTJR-OCCUPATION PARTICIPATION AND HEALTH</t>
  </si>
  <si>
    <t>Acta Polytechnica Hungarica</t>
  </si>
  <si>
    <t>HUMAN RIGHTS QUARTERLY</t>
  </si>
  <si>
    <t>Journal of Mathematical Inequalities</t>
  </si>
  <si>
    <t>Perspectives on Behavior Science</t>
  </si>
  <si>
    <t>WELDING JOURNAL</t>
  </si>
  <si>
    <t>Agribusiness</t>
  </si>
  <si>
    <t>LIBRARY HI TECH</t>
  </si>
  <si>
    <t>CULTURE MEDICINE AND PSYCHIATRY</t>
  </si>
  <si>
    <t>European Journal of Finance</t>
  </si>
  <si>
    <t>International Journal of Circumpolar Health</t>
  </si>
  <si>
    <t>PERCEPTION</t>
  </si>
  <si>
    <t>Sensor Review</t>
  </si>
  <si>
    <t>Mediterranean Journal of Mathematics</t>
  </si>
  <si>
    <t>Open Chemistry</t>
  </si>
  <si>
    <t>Animal Production Science</t>
  </si>
  <si>
    <t>Avian Research</t>
  </si>
  <si>
    <t>BIOCONTROL SCIENCE AND TECHNOLOGY</t>
  </si>
  <si>
    <t>POPULATION RESEARCH AND POLICY REVIEW</t>
  </si>
  <si>
    <t>REVIEWS IN MATHEMATICAL PHYSICS</t>
  </si>
  <si>
    <t>AMERICAN BUSINESS LAW JOURNAL</t>
  </si>
  <si>
    <t>EMERGING MARKETS FINANCE AND TRADE</t>
  </si>
  <si>
    <t>INTEGRATION-THE VLSI JOURNAL</t>
  </si>
  <si>
    <t>JOURNAL OF DRUG ISSUES</t>
  </si>
  <si>
    <t>Journal of Simulation</t>
  </si>
  <si>
    <t>NEUROCHIRURGIE</t>
  </si>
  <si>
    <t>JOURNAL OF IRON AND STEEL RESEARCH INTERNATIONAL</t>
  </si>
  <si>
    <t>Journal of Global Information Management</t>
  </si>
  <si>
    <t>Celebrity Studies</t>
  </si>
  <si>
    <t>STUDIES IN HISTORY AND PHILOSOPHY OF SCIENCE</t>
  </si>
  <si>
    <t>Asia Pacific Viewpoint</t>
  </si>
  <si>
    <t>Canadian Journal of Urology</t>
  </si>
  <si>
    <t>ERGODIC THEORY AND DYNAMICAL SYSTEMS</t>
  </si>
  <si>
    <t>INDIANA LAW JOURNAL</t>
  </si>
  <si>
    <t>European Journal of Social Work</t>
  </si>
  <si>
    <t>Journal of Semantics</t>
  </si>
  <si>
    <t>Revista Espanola de Derecho Constitucional</t>
  </si>
  <si>
    <t>THORACIC AND CARDIOVASCULAR SURGEON</t>
  </si>
  <si>
    <t>ACTA CARDIOLOGICA</t>
  </si>
  <si>
    <t>Asia Europe Journal</t>
  </si>
  <si>
    <t>ECONOMY AND SOCIETY</t>
  </si>
  <si>
    <t>International Journal of Osteopathic Medicine</t>
  </si>
  <si>
    <t>International Journal of Antennas and Propagation</t>
  </si>
  <si>
    <t>JOURNAL OF BIOSOCIAL SCIENCE</t>
  </si>
  <si>
    <t>JOURNAL OF BUSINESS AND TECHNICAL COMMUNICATION</t>
  </si>
  <si>
    <t>CAMBRIDGE QUARTERLY OF HEALTHCARE ETHICS</t>
  </si>
  <si>
    <t>Cognition Technology &amp; Work</t>
  </si>
  <si>
    <t>International Journal of Islamic and Middle Eastern Finance and Management</t>
  </si>
  <si>
    <t>JOURNAL OF MUSIC THERAPY</t>
  </si>
  <si>
    <t>Journal of Applied Philosophy</t>
  </si>
  <si>
    <t>Random Matrices-Theory and Applications</t>
  </si>
  <si>
    <t>LEGISLATIVE STUDIES QUARTERLY</t>
  </si>
  <si>
    <t>LUTS-Lower Urinary Tract Symptoms</t>
  </si>
  <si>
    <t>Medicina-Lithuania</t>
  </si>
  <si>
    <t>Seminars in Ophthalmology</t>
  </si>
  <si>
    <t>TEST</t>
  </si>
  <si>
    <t>TRANSACTIONS OF THE INDIAN INSTITUTE OF METALS</t>
  </si>
  <si>
    <t>ANIMAL BIOLOGY</t>
  </si>
  <si>
    <t>FLY</t>
  </si>
  <si>
    <t>JOURNAL OF ECONOMIC DYNAMICS &amp; CONTROL</t>
  </si>
  <si>
    <t>Open Medicine</t>
  </si>
  <si>
    <t>BIOTECHNIC &amp; HISTOCHEMISTRY</t>
  </si>
  <si>
    <t>BLOOD COAGULATION &amp; FIBRINOLYSIS</t>
  </si>
  <si>
    <t>International Journal of Aeroacoustics</t>
  </si>
  <si>
    <t>IRRIGATION AND DRAINAGE</t>
  </si>
  <si>
    <t>CANADIAN JOURNAL OF EARTH SCIENCES</t>
  </si>
  <si>
    <t>Advances in Cognitive Psychology</t>
  </si>
  <si>
    <t>Biodemography and Social Biology</t>
  </si>
  <si>
    <t>Bratislava Medical Journal-Bratislavske Lekarske Listy</t>
  </si>
  <si>
    <t>COMPOSITIO MATHEMATICA</t>
  </si>
  <si>
    <t>INTERNATIONAL JOURNAL OF SELECTION AND ASSESSMENT</t>
  </si>
  <si>
    <t>JOURNAL OF ELASTOMERS AND PLASTICS</t>
  </si>
  <si>
    <t>JOURNAL OF PALLIATIVE CARE</t>
  </si>
  <si>
    <t>JOURNAL OF THE CANADIAN DENTAL ASSOCIATION</t>
  </si>
  <si>
    <t>Journal of Human Development and Capabilities</t>
  </si>
  <si>
    <t>Journal of Oral Science</t>
  </si>
  <si>
    <t>Policy Studies</t>
  </si>
  <si>
    <t>REVISTA BRASILEIRA DE CIENCIA DO SOLO</t>
  </si>
  <si>
    <t>TRANSFUSION CLINIQUE ET BIOLOGIQUE</t>
  </si>
  <si>
    <t>ZOOMORPHOLOGY</t>
  </si>
  <si>
    <t>HEAT TRANSFER RESEARCH</t>
  </si>
  <si>
    <t>JOURNAL OF NEAR INFRARED SPECTROSCOPY</t>
  </si>
  <si>
    <t>Molecular Syndromology</t>
  </si>
  <si>
    <t>PHARMAZIE</t>
  </si>
  <si>
    <t>RUSSIAN JOURNAL OF PLANT PHYSIOLOGY</t>
  </si>
  <si>
    <t>Sugar Tech</t>
  </si>
  <si>
    <t>ASSISTIVE TECHNOLOGY</t>
  </si>
  <si>
    <t>GEOBIOS</t>
  </si>
  <si>
    <t>REVIEWS ON ADVANCED MATERIALS SCIENCE</t>
  </si>
  <si>
    <t>Romanian Journal of Physics</t>
  </si>
  <si>
    <t>ACTA HAEMATOLOGICA</t>
  </si>
  <si>
    <t>ANTI-CORROSION METHODS AND MATERIALS</t>
  </si>
  <si>
    <t>Agrekon</t>
  </si>
  <si>
    <t>COMPUTATIONAL INTELLIGENCE</t>
  </si>
  <si>
    <t>FOREST PATHOLOGY</t>
  </si>
  <si>
    <t>Health Policy and Technology</t>
  </si>
  <si>
    <t>JOURNAL OF LINGUISTICS</t>
  </si>
  <si>
    <t>Pediatric Physical Therapy</t>
  </si>
  <si>
    <t>Plant Ecology &amp; Diversity</t>
  </si>
  <si>
    <t>COMBINATORIAL CHEMISTRY &amp; HIGH THROUGHPUT SCREENING</t>
  </si>
  <si>
    <t>CULTURAL STUDIES</t>
  </si>
  <si>
    <t>E &amp; M Ekonomie a Management</t>
  </si>
  <si>
    <t>Legal Medicine</t>
  </si>
  <si>
    <t>SAUDI MEDICAL JOURNAL</t>
  </si>
  <si>
    <t>International Journal of Communication</t>
  </si>
  <si>
    <t>OSIRIS</t>
  </si>
  <si>
    <t>SOCIOLOGICAL PERSPECTIVES</t>
  </si>
  <si>
    <t>EURASIAN GEOGRAPHY AND ECONOMICS</t>
  </si>
  <si>
    <t>Journal of Integrative Neuroscience</t>
  </si>
  <si>
    <t>PSYCHOLOGY CRIME &amp; LAW</t>
  </si>
  <si>
    <t>Polish Journal of Chemical Technology</t>
  </si>
  <si>
    <t>Annals of Global Health</t>
  </si>
  <si>
    <t>High Energy Density Physics</t>
  </si>
  <si>
    <t>International Review of Research in Developmental Disabilities</t>
  </si>
  <si>
    <t>Revista de Investigacion Clinica-Clinical and Translational Investigation</t>
  </si>
  <si>
    <t>Astrophysical Bulletin</t>
  </si>
  <si>
    <t>International Journal of Sexual Health</t>
  </si>
  <si>
    <t>JOURNAL OF THE AMERICAN ACADEMY OF PSYCHIATRY AND THE LAW</t>
  </si>
  <si>
    <t>BOLLETTINO DELLA SOCIETA PALEONTOLOGICA ITALIANA</t>
  </si>
  <si>
    <t>Child Abuse Review</t>
  </si>
  <si>
    <t>MATHEMATICAL PHYSICS ANALYSIS AND GEOMETRY</t>
  </si>
  <si>
    <t>Psychiatria Polska</t>
  </si>
  <si>
    <t>Feminist Theory</t>
  </si>
  <si>
    <t>Australian Journal of Forensic Sciences</t>
  </si>
  <si>
    <t>Baltic Journal of Economics</t>
  </si>
  <si>
    <t>Genes &amp; Genomics</t>
  </si>
  <si>
    <t>Global Health Promotion</t>
  </si>
  <si>
    <t>JOURNAL OF ETHNICITY IN SUBSTANCE ABUSE</t>
  </si>
  <si>
    <t>JOURNAL OF REPRODUCTIVE AND INFANT PSYCHOLOGY</t>
  </si>
  <si>
    <t>NEMATOLOGY</t>
  </si>
  <si>
    <t>RESEARCH ON SOCIAL WORK PRACTICE</t>
  </si>
  <si>
    <t>ASSAY AND DRUG DEVELOPMENT TECHNOLOGIES</t>
  </si>
  <si>
    <t>JOURNAL OF WILDLIFE DISEASES</t>
  </si>
  <si>
    <t>PACKAGING TECHNOLOGY AND SCIENCE</t>
  </si>
  <si>
    <t>ARTIFICIAL LIFE</t>
  </si>
  <si>
    <t>BIOTECHNOLOGY &amp; BIOTECHNOLOGICAL EQUIPMENT</t>
  </si>
  <si>
    <t>COMPUTATIONAL STATISTICS &amp; DATA ANALYSIS</t>
  </si>
  <si>
    <t>GENETICA</t>
  </si>
  <si>
    <t>INDIAN PEDIATRICS</t>
  </si>
  <si>
    <t>JOURNAL OF OFFSHORE MECHANICS AND ARCTIC ENGINEERING-TRANSACTIONS OF THE ASME</t>
  </si>
  <si>
    <t>Journal of Social Work</t>
  </si>
  <si>
    <t>Acta Politica</t>
  </si>
  <si>
    <t>CANADIAN JOURNAL OF VETERINARY RESEARCH-REVUE CANADIENNE DE RECHERCHE VETERINAIRE</t>
  </si>
  <si>
    <t>POLICING-AN INTERNATIONAL JOURNAL OF POLICE STRATEGIES &amp; MANAGEMENT</t>
  </si>
  <si>
    <t>BUSINESS HISTORY REVIEW</t>
  </si>
  <si>
    <t>Energy Sources Part A-Recovery Utilization and Environmental Effects</t>
  </si>
  <si>
    <t>European Journal of Special Needs Education</t>
  </si>
  <si>
    <t>JOURNAL OF AGRICULTURAL AND RESOURCE ECONOMICS</t>
  </si>
  <si>
    <t>QUANTUM ELECTRONICS</t>
  </si>
  <si>
    <t>Rivista di Psichiatria</t>
  </si>
  <si>
    <t>Acta Reumatologica Portuguesa</t>
  </si>
  <si>
    <t>ECONOMIC INQUIRY</t>
  </si>
  <si>
    <t>Ensenanza de Las Ciencias</t>
  </si>
  <si>
    <t>Regional Studies in Marine Science</t>
  </si>
  <si>
    <t>EUROPEAN JOURNAL OF HORTICULTURAL SCIENCE</t>
  </si>
  <si>
    <t>EUROPEAN NEUROLOGY</t>
  </si>
  <si>
    <t>Geoscientific Instrumentation Methods and Data Systems</t>
  </si>
  <si>
    <t>Italian Journal of Agrometeorology-Rivista Italiana di Agrometeorologia</t>
  </si>
  <si>
    <t>QUARTERLY JOURNAL OF SPEECH</t>
  </si>
  <si>
    <t>Acta Montanistica Slovaca</t>
  </si>
  <si>
    <t>American Journal of Criminal Justice</t>
  </si>
  <si>
    <t>ESAIM-CONTROL OPTIMISATION AND CALCULUS OF VARIATIONS</t>
  </si>
  <si>
    <t>HAND CLINICS</t>
  </si>
  <si>
    <t>JOURNAL OF EVOLUTION EQUATIONS</t>
  </si>
  <si>
    <t>JOURNAL OF THE MARINE BIOLOGICAL ASSOCIATION OF THE UNITED KINGDOM</t>
  </si>
  <si>
    <t>Archives of Environmental &amp; Occupational Health</t>
  </si>
  <si>
    <t>ELECTRICAL ENGINEERING</t>
  </si>
  <si>
    <t>Endocrinologia Diabetes y Nutricion</t>
  </si>
  <si>
    <t>Foot and Ankle Clinics</t>
  </si>
  <si>
    <t>SEMINARS IN ULTRASOUND CT AND MRI</t>
  </si>
  <si>
    <t>ARCHIVES ITALIENNES DE BIOLOGIE</t>
  </si>
  <si>
    <t>JOURNAL OF MICROPALAEONTOLOGY</t>
  </si>
  <si>
    <t>JOURNAL OF PHYTOPATHOLOGY</t>
  </si>
  <si>
    <t>Journal of Family Studies</t>
  </si>
  <si>
    <t>Review of Economics of the Household</t>
  </si>
  <si>
    <t>SOLVENT EXTRACTION RESEARCH AND DEVELOPMENT-JAPAN</t>
  </si>
  <si>
    <t>Forest Systems</t>
  </si>
  <si>
    <t>INTERNATIONAL DEVELOPMENT PLANNING REVIEW</t>
  </si>
  <si>
    <t>Journal of Software-Evolution and Process</t>
  </si>
  <si>
    <t>MINERVA BIOTECNOLOGICA</t>
  </si>
  <si>
    <t>CANADIAN ENTOMOLOGIST</t>
  </si>
  <si>
    <t>EXPERIMENTAL AGING RESEARCH</t>
  </si>
  <si>
    <t>International Review of Finance</t>
  </si>
  <si>
    <t>Problemy Ekorozwoju</t>
  </si>
  <si>
    <t>ACM Transactions on Storage</t>
  </si>
  <si>
    <t>Advances in Civil Engineering</t>
  </si>
  <si>
    <t>Horticulture Journal</t>
  </si>
  <si>
    <t>INTERNATIONAL JOURNAL OF QUANTUM INFORMATION</t>
  </si>
  <si>
    <t>International Journal for Educational and Vocational Guidance</t>
  </si>
  <si>
    <t>Public Health Ethics</t>
  </si>
  <si>
    <t>Therapeutic Hypothermia and Temperature Management</t>
  </si>
  <si>
    <t>APPLIED STOCHASTIC MODELS IN BUSINESS AND INDUSTRY</t>
  </si>
  <si>
    <t>EUROPEAN JOURNAL OF MASS SPECTROMETRY</t>
  </si>
  <si>
    <t>PAKISTAN VETERINARY JOURNAL</t>
  </si>
  <si>
    <t>INTERNATIONAL JOURNAL OF PLANT SCIENCES</t>
  </si>
  <si>
    <t>CRANIO-The Journal of Craniomandibular &amp; Sleep Practice</t>
  </si>
  <si>
    <t>FISHERIES SCIENCE</t>
  </si>
  <si>
    <t>Journal of Medical and Biological Engineering</t>
  </si>
  <si>
    <t>ACSMS HEALTH &amp; FITNESS JOURNAL</t>
  </si>
  <si>
    <t>APPLIED ARTIFICIAL INTELLIGENCE</t>
  </si>
  <si>
    <t>Clinical Mass Spectrometry</t>
  </si>
  <si>
    <t>HUMAN PERFORMANCE</t>
  </si>
  <si>
    <t>Health and Human Rights</t>
  </si>
  <si>
    <t>Intellectual and Developmental Disabilities</t>
  </si>
  <si>
    <t>MYCOSCIENCE</t>
  </si>
  <si>
    <t>Risk Management-An International Journal</t>
  </si>
  <si>
    <t>SCIENCE OF SINTERING</t>
  </si>
  <si>
    <t>SCIENTIA MARINA</t>
  </si>
  <si>
    <t>CANADIAN JOURNAL OF SOIL SCIENCE</t>
  </si>
  <si>
    <t>Canadian Journal of Chemistry</t>
  </si>
  <si>
    <t>Neuroethics</t>
  </si>
  <si>
    <t>PACIFIC AFFAIRS</t>
  </si>
  <si>
    <t>ARCHIVES OF MECHANICS</t>
  </si>
  <si>
    <t>DRUGS-EDUCATION PREVENTION AND POLICY</t>
  </si>
  <si>
    <t>ECONOMETRIC THEORY</t>
  </si>
  <si>
    <t>PEDIATRIC EMERGENCY CARE</t>
  </si>
  <si>
    <t>CRYSTAL RESEARCH AND TECHNOLOGY</t>
  </si>
  <si>
    <t>International Journal of Plant Production</t>
  </si>
  <si>
    <t>Letters in Drug Design &amp; Discovery</t>
  </si>
  <si>
    <t>MCN-The American Journal of Maternal-Child Nursing</t>
  </si>
  <si>
    <t>Journal of Minimal Access Surgery</t>
  </si>
  <si>
    <t>Notulae Botanicae Horti Agrobotanici Cluj-Napoca</t>
  </si>
  <si>
    <t>Bollettino di Geofisica Teorica ed Applicata</t>
  </si>
  <si>
    <t>CONSTRAINTS</t>
  </si>
  <si>
    <t>Engineering Studies</t>
  </si>
  <si>
    <t>GEOLOGICAL QUARTERLY</t>
  </si>
  <si>
    <t>Genetics Research</t>
  </si>
  <si>
    <t>Journal of Mental Health Research in Intellectual Disabilities</t>
  </si>
  <si>
    <t>Journal of Postgraduate Medicine</t>
  </si>
  <si>
    <t>Supreme Court Review</t>
  </si>
  <si>
    <t>Vertebrate Zoology</t>
  </si>
  <si>
    <t>ZEITSCHRIFT FUR RHEUMATOLOGIE</t>
  </si>
  <si>
    <t>ASTRONOMY REPORTS</t>
  </si>
  <si>
    <t>PEDIATRIC DERMATOLOGY</t>
  </si>
  <si>
    <t>JOURNAL OF TROPICAL ECOLOGY</t>
  </si>
  <si>
    <t>Journal of Engineering Thermophysics</t>
  </si>
  <si>
    <t>Jove-Journal of Visualized Experiments</t>
  </si>
  <si>
    <t>SOCIOLOGICAL RESEARCH ONLINE</t>
  </si>
  <si>
    <t>JOURNAL OF DIFFERENCE EQUATIONS AND APPLICATIONS</t>
  </si>
  <si>
    <t>JOURNAL OF LANGUAGE AND SOCIAL PSYCHOLOGY</t>
  </si>
  <si>
    <t>JOURNAL OF RELIGION &amp; HEALTH</t>
  </si>
  <si>
    <t>RESEARCH AND PRACTICE FOR PERSONS WITH SEVERE DISABILITIES</t>
  </si>
  <si>
    <t>Results in Mathematics</t>
  </si>
  <si>
    <t>AUSTRALASIAN PHYSICAL &amp; ENGINEERING SCIENCES IN MEDICINE</t>
  </si>
  <si>
    <t>Advances in Mechanical Engineering</t>
  </si>
  <si>
    <t>Journal of Psychiatric Practice</t>
  </si>
  <si>
    <t>MICROPROCESSORS AND MICROSYSTEMS</t>
  </si>
  <si>
    <t>COPEIA</t>
  </si>
  <si>
    <t>JOURNAL OF HORTICULTURAL SCIENCE &amp; BIOTECHNOLOGY</t>
  </si>
  <si>
    <t>JOURNAL OF THE AMERICAN SOCIETY OF BREWING CHEMISTS</t>
  </si>
  <si>
    <t>Journal of the South African Veterinary Association</t>
  </si>
  <si>
    <t>Social Semiotics</t>
  </si>
  <si>
    <t>Southern Forests</t>
  </si>
  <si>
    <t>JOURNAL OF CRIME &amp; JUSTICE</t>
  </si>
  <si>
    <t>Studies in Continuing Education</t>
  </si>
  <si>
    <t>Intercultural Pragmatics</t>
  </si>
  <si>
    <t>JOURNAL OF REGULATORY ECONOMICS</t>
  </si>
  <si>
    <t>Literacy</t>
  </si>
  <si>
    <t>ACM Transactions on the Web</t>
  </si>
  <si>
    <t>ACTA OTO-LARYNGOLOGICA</t>
  </si>
  <si>
    <t>Australasian Journal of Environmental Management</t>
  </si>
  <si>
    <t>JOURNAL OF ECONOMIC EDUCATION</t>
  </si>
  <si>
    <t>Child and Adolescent Social Work Journal</t>
  </si>
  <si>
    <t>Issues in Mental Health Nursing</t>
  </si>
  <si>
    <t>JOURNAL OF CLASSIFICATION</t>
  </si>
  <si>
    <t>PROTEIN AND PEPTIDE LETTERS</t>
  </si>
  <si>
    <t>Parenting-Science and Practice</t>
  </si>
  <si>
    <t>SOCIAL WORK RESEARCH</t>
  </si>
  <si>
    <t>Transactions of the ASABE</t>
  </si>
  <si>
    <t>African Archaeological Review</t>
  </si>
  <si>
    <t>Journal for Specialists in Pediatric Nursing</t>
  </si>
  <si>
    <t>Journal of Personnel Psychology</t>
  </si>
  <si>
    <t>South African Geographical Journal</t>
  </si>
  <si>
    <t>INTERNATIONAL POLITICAL SCIENCE REVIEW</t>
  </si>
  <si>
    <t>Journal of Ceramic Science and Technology</t>
  </si>
  <si>
    <t>Dynamics of Partial Differential Equations</t>
  </si>
  <si>
    <t>International Journal of Chemical Reactor Engineering</t>
  </si>
  <si>
    <t>JOURNAL OF BRYOLOGY</t>
  </si>
  <si>
    <t>JOURNAL OF EXPERIMENTAL AND THEORETICAL PHYSICS</t>
  </si>
  <si>
    <t>JOURNAL OF PLANT PATHOLOGY</t>
  </si>
  <si>
    <t>Journal of Stomatology Oral and Maxillofacial Surgery</t>
  </si>
  <si>
    <t>CHINESE JOURNAL OF PHYSIOLOGY</t>
  </si>
  <si>
    <t>Comparative European Politics</t>
  </si>
  <si>
    <t>International Journal of Distributed Sensor Networks</t>
  </si>
  <si>
    <t>Journal of Huazhong University of Science and Technology-Medical Sciences</t>
  </si>
  <si>
    <t>WATER ENVIRONMENT RESEARCH</t>
  </si>
  <si>
    <t>Arts &amp; Health</t>
  </si>
  <si>
    <t>JOURNAL OF ANIMAL AND FEED SCIENCES</t>
  </si>
  <si>
    <t>JOURNAL OF NURSING EDUCATION</t>
  </si>
  <si>
    <t>JOURNAL OF ORGANIZATIONAL COMPUTING AND ELECTRONIC COMMERCE</t>
  </si>
  <si>
    <t>Natural Language Semantics</t>
  </si>
  <si>
    <t>Near Surface Geophysics</t>
  </si>
  <si>
    <t>CELL AND TISSUE BANKING</t>
  </si>
  <si>
    <t>Critical Criminology</t>
  </si>
  <si>
    <t>FISCAL STUDIES</t>
  </si>
  <si>
    <t>GEOCHEMICAL JOURNAL</t>
  </si>
  <si>
    <t>ARID LAND RESEARCH AND MANAGEMENT</t>
  </si>
  <si>
    <t>FOLIA PRIMATOLOGICA</t>
  </si>
  <si>
    <t>JOURNAL OF ESSENTIAL OIL RESEARCH</t>
  </si>
  <si>
    <t>JOURNAL OF INTELLECTUAL &amp; DEVELOPMENTAL DISABILITY</t>
  </si>
  <si>
    <t>Science and Technology Studies</t>
  </si>
  <si>
    <t>Asian Population Studies</t>
  </si>
  <si>
    <t>Botany</t>
  </si>
  <si>
    <t>CHEMIE INGENIEUR TECHNIK</t>
  </si>
  <si>
    <t>PHYCOLOGICAL RESEARCH</t>
  </si>
  <si>
    <t>Rural and Remote Health</t>
  </si>
  <si>
    <t>ACTA OCEANOLOGICA SINICA</t>
  </si>
  <si>
    <t>DAEDALUS</t>
  </si>
  <si>
    <t>Korean Journal of Metals and Materials</t>
  </si>
  <si>
    <t>TIJDSCHRIFT VOOR ECONOMISCHE EN SOCIALE GEOGRAFIE</t>
  </si>
  <si>
    <t>AUSTRALIAN VETERINARY JOURNAL</t>
  </si>
  <si>
    <t>Human Service Organizations Management Leadership &amp; Governance</t>
  </si>
  <si>
    <t>International Food and Agribusiness Management Review</t>
  </si>
  <si>
    <t>Journal of Behavioral and Experimental Economics</t>
  </si>
  <si>
    <t>CIENCIA E AGROTECNOLOGIA</t>
  </si>
  <si>
    <t>JOURNAL OF ENGINEERING MATERIALS AND TECHNOLOGY-TRANSACTIONS OF THE ASME</t>
  </si>
  <si>
    <t>4OR-A Quarterly Journal of Operations Research</t>
  </si>
  <si>
    <t>COMBINATORICA</t>
  </si>
  <si>
    <t>Social Theory &amp; Health</t>
  </si>
  <si>
    <t>JOURNAL OF PRESSURE VESSEL TECHNOLOGY-TRANSACTIONS OF THE ASME</t>
  </si>
  <si>
    <t>REVISTA MATEMATICA IBEROAMERICANA</t>
  </si>
  <si>
    <t>Analysis and Applications</t>
  </si>
  <si>
    <t>Applied Bionics and Biomechanics</t>
  </si>
  <si>
    <t>JOURNAL OF WOMEN &amp; AGING</t>
  </si>
  <si>
    <t>EURASIP Journal on Advances in Signal Processing</t>
  </si>
  <si>
    <t>GRASAS Y ACEITES</t>
  </si>
  <si>
    <t>Periodica Polytechnica-Civil Engineering</t>
  </si>
  <si>
    <t>International Journal of Corpus Linguistics</t>
  </si>
  <si>
    <t>JOURNAL OF MEDICINE AND PHILOSOPHY</t>
  </si>
  <si>
    <t>PEDIATRICS INTERNATIONAL</t>
  </si>
  <si>
    <t>Revista Mexicana de Ingenieria Quimica</t>
  </si>
  <si>
    <t>JOURNAL OF DATABASE MANAGEMENT</t>
  </si>
  <si>
    <t>NUCLEAR SCIENCE AND ENGINEERING</t>
  </si>
  <si>
    <t>JOURNAL OF RADIOANALYTICAL AND NUCLEAR CHEMISTRY</t>
  </si>
  <si>
    <t>PHYTOPARASITICA</t>
  </si>
  <si>
    <t>ZooKeys</t>
  </si>
  <si>
    <t>European Journal of Industrial Engineering</t>
  </si>
  <si>
    <t>Extremes</t>
  </si>
  <si>
    <t>JOURNAL OF MULTIVARIATE ANALYSIS</t>
  </si>
  <si>
    <t>MATHEMATISCHE ANNALEN</t>
  </si>
  <si>
    <t>REHABILITATION COUNSELING BULLETIN</t>
  </si>
  <si>
    <t>Early Childhood Education Journal</t>
  </si>
  <si>
    <t>JOURNAL OF BIOLOGICAL PHYSICS</t>
  </si>
  <si>
    <t>JOURNAL OF VETERINARY DIAGNOSTIC INVESTIGATION</t>
  </si>
  <si>
    <t>JOURNAL OF NANOSCIENCE AND NANOTECHNOLOGY</t>
  </si>
  <si>
    <t>Journal of Mining and Metallurgy Section B-Metallurgy</t>
  </si>
  <si>
    <t>PSYCHOLOGY IN THE SCHOOLS</t>
  </si>
  <si>
    <t>AMPHIBIAN &amp; REPTILE CONSERVATION</t>
  </si>
  <si>
    <t>Central European Journal of Energetic Materials</t>
  </si>
  <si>
    <t>City &amp; Community</t>
  </si>
  <si>
    <t>Environmental Hazards-Human and Policy Dimensions</t>
  </si>
  <si>
    <t>International Journal of Nursing Practice</t>
  </si>
  <si>
    <t>JOURNAL FOR THE SCIENTIFIC STUDY OF RELIGION</t>
  </si>
  <si>
    <t>JOURNAL OF COMBINATORIAL THEORY SERIES A</t>
  </si>
  <si>
    <t>JOURNAL OF FOOD SAFETY</t>
  </si>
  <si>
    <t>Journal of Developmental and Life-Course Criminology</t>
  </si>
  <si>
    <t>International Journal of Hypertension</t>
  </si>
  <si>
    <t>JOURNAL OF PLANT NUTRITION</t>
  </si>
  <si>
    <t>NODEA-NONLINEAR DIFFERENTIAL EQUATIONS AND APPLICATIONS</t>
  </si>
  <si>
    <t>Revista Espanola de Quimioterapia</t>
  </si>
  <si>
    <t>WORK-A Journal of Prevention Assessment &amp; Rehabilitation</t>
  </si>
  <si>
    <t>ANNALS OF NONINVASIVE ELECTROCARDIOLOGY</t>
  </si>
  <si>
    <t>Asia-Pacific Journal of Teacher Education</t>
  </si>
  <si>
    <t>International Journal of Nursing Knowledge</t>
  </si>
  <si>
    <t>Advances in Mathematical Physics</t>
  </si>
  <si>
    <t>IZVESTIYA MATHEMATICS</t>
  </si>
  <si>
    <t>International Journal of Immunogenetics</t>
  </si>
  <si>
    <t>JOURNAL OF FAMILY PLANNING AND REPRODUCTIVE HEALTH CARE</t>
  </si>
  <si>
    <t>PLANT PROTECTION SCIENCE</t>
  </si>
  <si>
    <t>PUBLIC HEALTH NURSING</t>
  </si>
  <si>
    <t>Journal of Spectral Theory</t>
  </si>
  <si>
    <t>JOURNAL OF ADOLESCENT &amp; ADULT LITERACY</t>
  </si>
  <si>
    <t>Nanoscience and Nanotechnology Letters</t>
  </si>
  <si>
    <t>JOURNAL OF VECTOR BORNE DISEASES</t>
  </si>
  <si>
    <t>POLAR RESEARCH</t>
  </si>
  <si>
    <t>SOCIOLOGICAL QUARTERLY</t>
  </si>
  <si>
    <t>JOURNAL OF POLYMER ENGINEERING</t>
  </si>
  <si>
    <t>Journal of Biobased Materials and Bioenergy</t>
  </si>
  <si>
    <t>ACM Transactions on Reconfigurable Technology and Systems</t>
  </si>
  <si>
    <t>ANNALS OF VASCULAR SURGERY</t>
  </si>
  <si>
    <t>Anthropology &amp; Medicine</t>
  </si>
  <si>
    <t>BIOLOGY &amp; PHILOSOPHY</t>
  </si>
  <si>
    <t>IETE JOURNAL OF RESEARCH</t>
  </si>
  <si>
    <t>Sexual and Relationship Therapy</t>
  </si>
  <si>
    <t>JOURNAL OF ECONOMIC THEORY</t>
  </si>
  <si>
    <t>ELECTRONIC JOURNAL OF PROBABILITY</t>
  </si>
  <si>
    <t>Industrial Robot-The International Journal of Robotics Research and Application</t>
  </si>
  <si>
    <t>Journal of Intervention and Statebuilding</t>
  </si>
  <si>
    <t>JOURNAL OF APPLIED ANIMAL WELFARE SCIENCE</t>
  </si>
  <si>
    <t>SOIL SCIENCE</t>
  </si>
  <si>
    <t>ANAIS BRASILEIROS DE DERMATOLOGIA</t>
  </si>
  <si>
    <t>Acta Orthopaedica et Traumatologica Turcica</t>
  </si>
  <si>
    <t>Indian Journal of Psychiatry</t>
  </si>
  <si>
    <t>International Journal of Forensic Mental Health</t>
  </si>
  <si>
    <t>JOURNAL OF THE LONDON MATHEMATICAL SOCIETY-SECOND SERIES</t>
  </si>
  <si>
    <t>Australian Endodontic Journal</t>
  </si>
  <si>
    <t>BULLETIN OF THE GEOLOGICAL SOCIETY OF DENMARK</t>
  </si>
  <si>
    <t>ETHICS &amp; BEHAVIOR</t>
  </si>
  <si>
    <t>AI EDAM-ARTIFICIAL INTELLIGENCE FOR ENGINEERING DESIGN ANALYSIS AND MANUFACTURING</t>
  </si>
  <si>
    <t>PARALLEL COMPUTING</t>
  </si>
  <si>
    <t>Plant Ecology and Evolution</t>
  </si>
  <si>
    <t>SOUTH AFRICAN JOURNAL OF GEOLOGY</t>
  </si>
  <si>
    <t>JOURNAL OF COMPUTATIONAL MATHEMATICS</t>
  </si>
  <si>
    <t>Victims &amp; Offenders</t>
  </si>
  <si>
    <t>Science of Advanced Materials</t>
  </si>
  <si>
    <t>Advances in Quantum Chemistry</t>
  </si>
  <si>
    <t>Journal of Mathematical Neuroscience</t>
  </si>
  <si>
    <t>Milan Journal of Mathematics</t>
  </si>
  <si>
    <t>PHILOSOPHY &amp; PUBLIC AFFAIRS</t>
  </si>
  <si>
    <t>CYTOGENETIC AND GENOME RESEARCH</t>
  </si>
  <si>
    <t>European Review of Economic History</t>
  </si>
  <si>
    <t>QUEUEING SYSTEMS</t>
  </si>
  <si>
    <t>INTERNATIONAL JOURNAL OF INDUSTRIAL ORGANIZATION</t>
  </si>
  <si>
    <t>Journal of Individual Differences</t>
  </si>
  <si>
    <t>OPTICAL ENGINEERING</t>
  </si>
  <si>
    <t>Social Analysis</t>
  </si>
  <si>
    <t>LINEAR &amp; MULTILINEAR ALGEBRA</t>
  </si>
  <si>
    <t>ACTA CLINICA BELGICA</t>
  </si>
  <si>
    <t>BIOLOGICAL CYBERNETICS</t>
  </si>
  <si>
    <t>British Politics</t>
  </si>
  <si>
    <t>CURRICULUM INQUIRY</t>
  </si>
  <si>
    <t>International Journal of AEROSPACE Psychology</t>
  </si>
  <si>
    <t>Journal of Contemporary Criminal Justice</t>
  </si>
  <si>
    <t>Recht &amp; Psychiatrie</t>
  </si>
  <si>
    <t>Research in Science &amp; Technological Education</t>
  </si>
  <si>
    <t>SILVAE GENETICA</t>
  </si>
  <si>
    <t>Turkish Journal of Gastroenterology</t>
  </si>
  <si>
    <t>JOURNAL OF AIRCRAFT</t>
  </si>
  <si>
    <t>Journal of Arthropod-Borne Diseases</t>
  </si>
  <si>
    <t>Primary Health Care Research and Development</t>
  </si>
  <si>
    <t>SOUTH ATLANTIC QUARTERLY</t>
  </si>
  <si>
    <t>APPLIED ENTOMOLOGY AND ZOOLOGY</t>
  </si>
  <si>
    <t>CLINICAL IMAGING</t>
  </si>
  <si>
    <t>IEEE Computer Architecture Letters</t>
  </si>
  <si>
    <t>Iranian Journal of Allergy Asthma and Immunology</t>
  </si>
  <si>
    <t>JOURNAL OF NEUROSCIENCE NURSING</t>
  </si>
  <si>
    <t>JOURNAL OF PARASITOLOGY</t>
  </si>
  <si>
    <t>TURKISH JOURNAL OF BOTANY</t>
  </si>
  <si>
    <t>FACIAL PLASTIC SURGERY</t>
  </si>
  <si>
    <t>HEALTH EDUCATION RESEARCH</t>
  </si>
  <si>
    <t>JOURNAL OF EDUCATIONAL AND PSYCHOLOGICAL CONSULTATION</t>
  </si>
  <si>
    <t>TIME &amp; SOCIETY</t>
  </si>
  <si>
    <t>APPLICABLE ANALYSIS</t>
  </si>
  <si>
    <t>Conservation Genetics Resources</t>
  </si>
  <si>
    <t>SCOTTISH GEOGRAPHICAL JOURNAL</t>
  </si>
  <si>
    <t>ATMOSFERA</t>
  </si>
  <si>
    <t>Agricultural Economics-Zemedelska Ekonomika</t>
  </si>
  <si>
    <t>Island Studies Journal</t>
  </si>
  <si>
    <t>JOURNAL OF COMMUNITY PSYCHOLOGY</t>
  </si>
  <si>
    <t>Journal of Energy in Southern Africa</t>
  </si>
  <si>
    <t>Journal of Land Use Science</t>
  </si>
  <si>
    <t>COMMUNICATIONS ON PURE AND APPLIED ANALYSIS</t>
  </si>
  <si>
    <t>European Annals of Otorhinolaryngology-Head and Neck Diseases</t>
  </si>
  <si>
    <t>INTERNATIONAL JOURNAL OF DEVELOPMENTAL BIOLOGY</t>
  </si>
  <si>
    <t>International Journal of Numerical Analysis and Modeling</t>
  </si>
  <si>
    <t>Politics and Religion</t>
  </si>
  <si>
    <t>VETERINARY OPHTHALMOLOGY</t>
  </si>
  <si>
    <t>WOOD AND FIBER SCIENCE</t>
  </si>
  <si>
    <t>APPLIED ECONOMICS</t>
  </si>
  <si>
    <t>AQUATIC GEOCHEMISTRY</t>
  </si>
  <si>
    <t>CLINICAL NEUROPATHOLOGY</t>
  </si>
  <si>
    <t>JOURNAL OF SMALL ANIMAL PRACTICE</t>
  </si>
  <si>
    <t>Journal of Advanced Concrete Technology</t>
  </si>
  <si>
    <t>ZAMM-Zeitschrift fur Angewandte Mathematik und Mechanik</t>
  </si>
  <si>
    <t>AMERICAN JOURNAL OF DERMATOPATHOLOGY</t>
  </si>
  <si>
    <t>Advances in Electrical and Computer Engineering</t>
  </si>
  <si>
    <t>BEHAVIORAL SCIENCES &amp; THE LAW</t>
  </si>
  <si>
    <t>HORTSCIENCE</t>
  </si>
  <si>
    <t>Language and Cognition</t>
  </si>
  <si>
    <t>NATION</t>
  </si>
  <si>
    <t>Swiss Journal of Palaeontology</t>
  </si>
  <si>
    <t>VISUAL COGNITION</t>
  </si>
  <si>
    <t>JOURNAL OF ASIA-PACIFIC ENTOMOLOGY</t>
  </si>
  <si>
    <t>JOURNAL OF PESTICIDE SCIENCE</t>
  </si>
  <si>
    <t>PEDIATRIC ANNALS</t>
  </si>
  <si>
    <t>PROCEEDINGS OF THE INSTITUTION OF MECHANICAL ENGINEERS PART I-JOURNAL OF SYSTEMS AND CONTROL ENGINEERING</t>
  </si>
  <si>
    <t>SYSTEMATIC BOTANY</t>
  </si>
  <si>
    <t>Acoustics Australia</t>
  </si>
  <si>
    <t>BOREAL ENVIRONMENT RESEARCH</t>
  </si>
  <si>
    <t>BULLETIN OF INSECTOLOGY</t>
  </si>
  <si>
    <t>Clothing and Textiles Research Journal</t>
  </si>
  <si>
    <t>IRISH JOURNAL OF MEDICAL SCIENCE</t>
  </si>
  <si>
    <t>JOURNAL OF EQUINE VETERINARY SCIENCE</t>
  </si>
  <si>
    <t>JOURNAL OF PEDIATRIC OPHTHALMOLOGY &amp; STRABISMUS</t>
  </si>
  <si>
    <t>ELECTROCHEMISTRY</t>
  </si>
  <si>
    <t>PROCEEDINGS OF THE INSTITUTION OF CIVIL ENGINEERS-TRANSPORT</t>
  </si>
  <si>
    <t>Theoretical Ecology</t>
  </si>
  <si>
    <t>Economics-The Open Access Open-Assessment E-Journal</t>
  </si>
  <si>
    <t>FORESTRY CHRONICLE</t>
  </si>
  <si>
    <t>JOURNAL OF LARYNGOLOGY AND OTOLOGY</t>
  </si>
  <si>
    <t>LANGUAGE AND SPEECH</t>
  </si>
  <si>
    <t>Theory of Computing</t>
  </si>
  <si>
    <t>AUSTRALIAN JOURNAL OF INTERNATIONAL AFFAIRS</t>
  </si>
  <si>
    <t>Gesture</t>
  </si>
  <si>
    <t>JOURNAL OF THE SERBIAN CHEMICAL SOCIETY</t>
  </si>
  <si>
    <t>Journal of World Energy Law &amp; Business</t>
  </si>
  <si>
    <t>POLIMERY</t>
  </si>
  <si>
    <t>Zdravstveno Varstvo</t>
  </si>
  <si>
    <t>Journal of Orthopaedic Surgery</t>
  </si>
  <si>
    <t>WOMEN &amp; HEALTH</t>
  </si>
  <si>
    <t>Asia-Pacific Psychiatry</t>
  </si>
  <si>
    <t>Computer Assisted Surgery</t>
  </si>
  <si>
    <t>ETRI JOURNAL</t>
  </si>
  <si>
    <t>EVOLUTIONARY ECOLOGY RESEARCH</t>
  </si>
  <si>
    <t>WATER SA</t>
  </si>
  <si>
    <t>Development Policy Review</t>
  </si>
  <si>
    <t>IEEE INDUSTRY APPLICATIONS MAGAZINE</t>
  </si>
  <si>
    <t>INTERNATIONAL JOURNAL OF MARKET RESEARCH</t>
  </si>
  <si>
    <t>JOURNAL OF DYNAMICAL AND CONTROL SYSTEMS</t>
  </si>
  <si>
    <t>Metrology and Measurement Systems</t>
  </si>
  <si>
    <t>Water Policy</t>
  </si>
  <si>
    <t>ACTA AGRICULTURAE SCANDINAVICA SECTION B-SOIL AND PLANT SCIENCE</t>
  </si>
  <si>
    <t>BLOOD PRESSURE MONITORING</t>
  </si>
  <si>
    <t>JOURNAL OF ETHNOBIOLOGY</t>
  </si>
  <si>
    <t>Journal of Addictions Nursing</t>
  </si>
  <si>
    <t>SURGICAL AND RADIOLOGIC ANATOMY</t>
  </si>
  <si>
    <t>Training and Education in Professional Psychology</t>
  </si>
  <si>
    <t>COLOR RESEARCH AND APPLICATION</t>
  </si>
  <si>
    <t>INTERNATIONAL JOURNAL OF PEST MANAGEMENT</t>
  </si>
  <si>
    <t>SOCIOLOGICAL INQUIRY</t>
  </si>
  <si>
    <t>Acta Crystallographica Section C-Structural Chemistry</t>
  </si>
  <si>
    <t>JOURNAL OF LOW TEMPERATURE PHYSICS</t>
  </si>
  <si>
    <t>Revista Espanola de Medicina Nuclear e Imagen Molecular</t>
  </si>
  <si>
    <t>SIMULATION-TRANSACTIONS OF THE SOCIETY FOR MODELING AND SIMULATION INTERNATIONAL</t>
  </si>
  <si>
    <t>Complementary Medicine Research</t>
  </si>
  <si>
    <t>RANGELAND JOURNAL</t>
  </si>
  <si>
    <t>TENSIDE SURFACTANTS DETERGENTS</t>
  </si>
  <si>
    <t>ARDEA</t>
  </si>
  <si>
    <t>Educational Assessment Evaluation and Accountability</t>
  </si>
  <si>
    <t>General Thoracic and Cardiovascular Surgery</t>
  </si>
  <si>
    <t>POLITICAL THEORY</t>
  </si>
  <si>
    <t>Atencion Primaria</t>
  </si>
  <si>
    <t>CONTEMPORARY ECONOMIC POLICY</t>
  </si>
  <si>
    <t>GEOPHYSICAL AND ASTROPHYSICAL FLUID DYNAMICS</t>
  </si>
  <si>
    <t>STUDIES IN COMPARATIVE INTERNATIONAL DEVELOPMENT</t>
  </si>
  <si>
    <t>ACTA MICROBIOLOGICA ET IMMUNOLOGICA HUNGARICA</t>
  </si>
  <si>
    <t>ECOLOGICAL MANAGEMENT &amp; RESTORATION</t>
  </si>
  <si>
    <t>AFFILIA-JOURNAL OF WOMEN AND SOCIAL WORK</t>
  </si>
  <si>
    <t>BIOCHEMICAL SYSTEMATICS AND ECOLOGY</t>
  </si>
  <si>
    <t>HIGH TEMPERATURE</t>
  </si>
  <si>
    <t>International Journal of Biomathematics</t>
  </si>
  <si>
    <t>JOURNAL OF LAW MEDICINE &amp; ETHICS</t>
  </si>
  <si>
    <t>Journal of Transportation Engineering Part B-Pavements</t>
  </si>
  <si>
    <t>NUKLEARMEDIZIN-NUCLEAR MEDICINE</t>
  </si>
  <si>
    <t>Psychosis-Psychological Social and Integrative Approaches</t>
  </si>
  <si>
    <t>LABORATORY MEDICINE</t>
  </si>
  <si>
    <t>SCANDINAVIAN CARDIOVASCULAR JOURNAL</t>
  </si>
  <si>
    <t>Journal of Linguistic Anthropology</t>
  </si>
  <si>
    <t>Quantum Topology</t>
  </si>
  <si>
    <t>JOURNAL OF AGRICULTURAL SCIENCE</t>
  </si>
  <si>
    <t>CHINESE PHYSICS LETTERS</t>
  </si>
  <si>
    <t>JOURNAL OF HEALTH CARE FOR THE POOR AND UNDERSERVED</t>
  </si>
  <si>
    <t>ORL-Journal for Oto-Rhino-Laryngology Head and Neck Surgery</t>
  </si>
  <si>
    <t>COMMUNICATIONS IN PARTIAL DIFFERENTIAL EQUATIONS</t>
  </si>
  <si>
    <t>ETHOS</t>
  </si>
  <si>
    <t>Geospatial Health</t>
  </si>
  <si>
    <t>COMPUTER JOURNAL</t>
  </si>
  <si>
    <t>DIATOM RESEARCH</t>
  </si>
  <si>
    <t>Journal of Aerospace Information Systems</t>
  </si>
  <si>
    <t>Radioengineering</t>
  </si>
  <si>
    <t>THEORY AND PRACTICE OF LOGIC PROGRAMMING</t>
  </si>
  <si>
    <t>Chinese Journal of International Law</t>
  </si>
  <si>
    <t>European Early Childhood Education Research Journal</t>
  </si>
  <si>
    <t>International Journal of Sports Marketing &amp; Sponsorship</t>
  </si>
  <si>
    <t>Journal of Childrens Orthopaedics</t>
  </si>
  <si>
    <t>ENTOMOLOGICAL SCIENCE</t>
  </si>
  <si>
    <t>International Journal of Central Banking</t>
  </si>
  <si>
    <t>Mathematical Thinking and Learning</t>
  </si>
  <si>
    <t>Northwestern Journal of International Law &amp; Business</t>
  </si>
  <si>
    <t>AUSTRALIAN JOURNAL OF CHEMISTRY</t>
  </si>
  <si>
    <t>Journal of International Trade &amp; Economic Development</t>
  </si>
  <si>
    <t>Mitochondrial DNA Part A</t>
  </si>
  <si>
    <t>Epidemiologia &amp; Prevenzione</t>
  </si>
  <si>
    <t>GENETIC RESOURCES AND CROP EVOLUTION</t>
  </si>
  <si>
    <t>INTERNATIONAL JOURNAL OF AGING &amp; HUMAN DEVELOPMENT</t>
  </si>
  <si>
    <t>INTERNATIONAL JOURNAL OF COMPUTATIONAL FLUID DYNAMICS</t>
  </si>
  <si>
    <t>ANTHROPOLOGY &amp; EDUCATION QUARTERLY</t>
  </si>
  <si>
    <t>GENERAL PHYSIOLOGY AND BIOPHYSICS</t>
  </si>
  <si>
    <t>INFANT AND CHILD DEVELOPMENT</t>
  </si>
  <si>
    <t>CHINESE JOURNAL OF OCEANOLOGY AND LIMNOLOGY</t>
  </si>
  <si>
    <t>IET Information Security</t>
  </si>
  <si>
    <t>Iranian Journal of Immunology</t>
  </si>
  <si>
    <t>OPTICAL REVIEW</t>
  </si>
  <si>
    <t>OUTLOOK ON AGRICULTURE</t>
  </si>
  <si>
    <t>ANNALS OF GEOPHYSICS</t>
  </si>
  <si>
    <t>CHINESE JOURNAL OF CHEMICAL PHYSICS</t>
  </si>
  <si>
    <t>COMPARATIVE MEDICINE</t>
  </si>
  <si>
    <t>Ciencia e Tecnica Vitivinicola</t>
  </si>
  <si>
    <t>HAHR-Hispanic American Historical Review</t>
  </si>
  <si>
    <t>JOURNAL OF THE CERAMIC SOCIETY OF JAPAN</t>
  </si>
  <si>
    <t>Advances in Applied Clifford Algebras</t>
  </si>
  <si>
    <t>ECOLOGY OF FOOD AND NUTRITION</t>
  </si>
  <si>
    <t>AUSTRALIAN JOURNAL OF MANAGEMENT</t>
  </si>
  <si>
    <t>INDIANA UNIVERSITY MATHEMATICS JOURNAL</t>
  </si>
  <si>
    <t>Journal of Forest Research</t>
  </si>
  <si>
    <t>LASER AND PARTICLE BEAMS</t>
  </si>
  <si>
    <t>NOVA HEDWIGIA</t>
  </si>
  <si>
    <t>POLISH POLAR RESEARCH</t>
  </si>
  <si>
    <t>ASTRONOMISCHE NACHRICHTEN</t>
  </si>
  <si>
    <t>PHYSICS OF METALS AND METALLOGRAPHY</t>
  </si>
  <si>
    <t>ASIAN JOURNAL OF SOCIAL PSYCHOLOGY</t>
  </si>
  <si>
    <t>CHEMICAL RESEARCH IN CHINESE UNIVERSITIES</t>
  </si>
  <si>
    <t>ECONOMIC HISTORY REVIEW</t>
  </si>
  <si>
    <t>Proceedings of the Institution of Civil Engineers-Engineering Sustainability</t>
  </si>
  <si>
    <t>RUSSIAN JOURNAL OF ELECTROCHEMISTRY</t>
  </si>
  <si>
    <t>SPACE POLICY</t>
  </si>
  <si>
    <t>ZEITSCHRIFT FUR GEOMORPHOLOGIE</t>
  </si>
  <si>
    <t>RUSSIAN CHEMICAL BULLETIN</t>
  </si>
  <si>
    <t>BRITISH JOURNAL OF ORAL &amp; MAXILLOFACIAL SURGERY</t>
  </si>
  <si>
    <t>JOURNAL OF FORENSIC PSYCHIATRY &amp; PSYCHOLOGY</t>
  </si>
  <si>
    <t>REHABILITATION</t>
  </si>
  <si>
    <t>Russian Geology and Geophysics</t>
  </si>
  <si>
    <t>Videosurgery and Other Miniinvasive Techniques</t>
  </si>
  <si>
    <t>WIRELESS PERSONAL COMMUNICATIONS</t>
  </si>
  <si>
    <t>Asia-Pacific Journal of Chemical Engineering</t>
  </si>
  <si>
    <t>Differential and Integral Equations</t>
  </si>
  <si>
    <t>Advances in Differential Equations</t>
  </si>
  <si>
    <t>Algebraic Geometry</t>
  </si>
  <si>
    <t>Analyses of Social Issues and Public Policy</t>
  </si>
  <si>
    <t>Bundesgesundheitsblatt-Gesundheitsforschung-Gesundheitsschutz</t>
  </si>
  <si>
    <t>TRANSPORTATION JOURNAL</t>
  </si>
  <si>
    <t>CANADIAN JOURNAL OF DEVELOPMENT STUDIES-REVUE CANADIENNE D ETUDES DU DEVELOPPEMENT</t>
  </si>
  <si>
    <t>Communication and Critical-Cultural Studies</t>
  </si>
  <si>
    <t>EXPERIMENTAL TECHNIQUES</t>
  </si>
  <si>
    <t>Journal of Correctional Health Care</t>
  </si>
  <si>
    <t>NEW ASTRONOMY</t>
  </si>
  <si>
    <t>AUSTRALIAN JOURNAL OF PUBLIC ADMINISTRATION</t>
  </si>
  <si>
    <t>HETEROCYCLIC COMMUNICATIONS</t>
  </si>
  <si>
    <t>Learning Culture and Social Interaction</t>
  </si>
  <si>
    <t>Nuclear Technology &amp; Radiation Protection</t>
  </si>
  <si>
    <t>Asian Journal of Criminology</t>
  </si>
  <si>
    <t>GIORNALE ITALIANO DI DERMATOLOGIA E VENEREOLOGIA</t>
  </si>
  <si>
    <t>Gender in Management</t>
  </si>
  <si>
    <t>JOURNAL OF EDUCATIONAL MEASUREMENT</t>
  </si>
  <si>
    <t>JOURNAL OF GEOMETRY AND PHYSICS</t>
  </si>
  <si>
    <t>LAKE AND RESERVOIR MANAGEMENT</t>
  </si>
  <si>
    <t>Australian Occupational Therapy Journal</t>
  </si>
  <si>
    <t>Journal of Bioinformatics and Computational Biology</t>
  </si>
  <si>
    <t>NEW ZEALAND JOURNAL OF GEOLOGY AND GEOPHYSICS</t>
  </si>
  <si>
    <t>Biomedical Engineering-Biomedizinische Technik</t>
  </si>
  <si>
    <t>JOURNAL OF COMPUTATIONAL BIOLOGY</t>
  </si>
  <si>
    <t>JOURNAL OF INTERDISCIPLINARY HISTORY</t>
  </si>
  <si>
    <t>Journal of Health Organization and Management</t>
  </si>
  <si>
    <t>Review of European Comparative &amp; International Environmental Law</t>
  </si>
  <si>
    <t>Brazilian Journal of Cardiovascular Surgery</t>
  </si>
  <si>
    <t>Networks and Heterogeneous Media</t>
  </si>
  <si>
    <t>Political Studies Review</t>
  </si>
  <si>
    <t>SPE DRILLING &amp; COMPLETION</t>
  </si>
  <si>
    <t>Selecta Mathematica-New Series</t>
  </si>
  <si>
    <t>TEACHING OF PSYCHOLOGY</t>
  </si>
  <si>
    <t>Transport</t>
  </si>
  <si>
    <t>Asian Herpetological Research</t>
  </si>
  <si>
    <t>FUSION SCIENCE AND TECHNOLOGY</t>
  </si>
  <si>
    <t>TRANSACTIONS OF THE INSTITUTE OF METAL FINISHING</t>
  </si>
  <si>
    <t>ACTA BOTANICA CROATICA</t>
  </si>
  <si>
    <t>ACTA ORNITHOLOGICA</t>
  </si>
  <si>
    <t>Asian American Journal of Psychology</t>
  </si>
  <si>
    <t>ECONOMIC THEORY</t>
  </si>
  <si>
    <t>EUROPEAN JOURNAL OF ENTOMOLOGY</t>
  </si>
  <si>
    <t>EUROPEAN SOCIETIES</t>
  </si>
  <si>
    <t>PSYCHOTHERAPIE PSYCHOSOMATIK MEDIZINISCHE PSYCHOLOGIE</t>
  </si>
  <si>
    <t>European Journal of Dental Education</t>
  </si>
  <si>
    <t>TOXICOLOGICAL AND ENVIRONMENTAL CHEMISTRY</t>
  </si>
  <si>
    <t>JOURNAL OF VETERINARY MEDICAL SCIENCE</t>
  </si>
  <si>
    <t>Journal of Marine Engineering and Technology</t>
  </si>
  <si>
    <t>Quaestiones Mathematicae</t>
  </si>
  <si>
    <t>Acta Botanica Brasilica</t>
  </si>
  <si>
    <t>Acta Dermatovenerologica Croatica</t>
  </si>
  <si>
    <t>Botany Letters</t>
  </si>
  <si>
    <t>IRISH JOURNAL OF AGRICULTURAL AND FOOD RESEARCH</t>
  </si>
  <si>
    <t>New Perspectives on Turkey</t>
  </si>
  <si>
    <t>HEALTH RISK &amp; SOCIETY</t>
  </si>
  <si>
    <t>JOURNAL OF VETERINARY EMERGENCY AND CRITICAL CARE</t>
  </si>
  <si>
    <t>RANDOM STRUCTURES &amp; ALGORITHMS</t>
  </si>
  <si>
    <t>SYSTEMATIC PARASITOLOGY</t>
  </si>
  <si>
    <t>Brazilian Journal of Geology</t>
  </si>
  <si>
    <t>PHOSPHORUS SULFUR AND SILICON AND THE RELATED ELEMENTS</t>
  </si>
  <si>
    <t>Brodogradnja</t>
  </si>
  <si>
    <t>ELECTORAL STUDIES</t>
  </si>
  <si>
    <t>Erwerbs-Obstbau</t>
  </si>
  <si>
    <t>JOURNAL OF THE AMERICAN PSYCHOANALYTIC ASSOCIATION</t>
  </si>
  <si>
    <t>Journal of Economic Inequality</t>
  </si>
  <si>
    <t>Sao Paulo Medical Journal</t>
  </si>
  <si>
    <t>CANADIAN JOURNAL OF SOCIOLOGY-CAHIERS CANADIENS DE SOCIOLOGIE</t>
  </si>
  <si>
    <t>Journal of Foot &amp; Ankle Surgery</t>
  </si>
  <si>
    <t>BULLETIN OF THE GEOLOGICAL SOCIETY OF FINLAND</t>
  </si>
  <si>
    <t>CONNECTION SCIENCE</t>
  </si>
  <si>
    <t>DISCRETE APPLIED MATHEMATICS</t>
  </si>
  <si>
    <t>FISHERY BULLETIN</t>
  </si>
  <si>
    <t>THERAPEUTIC APHERESIS AND DIALYSIS</t>
  </si>
  <si>
    <t>UNIVERSITY OF ILLINOIS LAW REVIEW</t>
  </si>
  <si>
    <t>APPLIED MEASUREMENT IN EDUCATION</t>
  </si>
  <si>
    <t>CIVIL ENGINEERING AND ENVIRONMENTAL SYSTEMS</t>
  </si>
  <si>
    <t>ENVIRONMETRICS</t>
  </si>
  <si>
    <t>Journal of Veterinary Research</t>
  </si>
  <si>
    <t>PETROLEUM CHEMISTRY</t>
  </si>
  <si>
    <t>Baltica</t>
  </si>
  <si>
    <t>SPANISH JOURNAL OF AGRICULTURAL RESEARCH</t>
  </si>
  <si>
    <t>Chinese Management Studies</t>
  </si>
  <si>
    <t>Comparative Cytogenetics</t>
  </si>
  <si>
    <t>INTERACTING WITH COMPUTERS</t>
  </si>
  <si>
    <t>INTERNATIONAL JOURNAL OF MODERN PHYSICS E</t>
  </si>
  <si>
    <t>JOURNAL OF CONSTRUCTIVIST PSYCHOLOGY</t>
  </si>
  <si>
    <t>Race and Social Problems</t>
  </si>
  <si>
    <t>Revista Iberoamericana de Automatica e Informatica Industrial</t>
  </si>
  <si>
    <t>JAPANESE PSYCHOLOGICAL RESEARCH</t>
  </si>
  <si>
    <t>OPEN ECONOMIES REVIEW</t>
  </si>
  <si>
    <t>PUBLIC CHOICE</t>
  </si>
  <si>
    <t>SOUTH AFRICAN JOURNAL OF ECONOMICS</t>
  </si>
  <si>
    <t>STOCHASTIC ANALYSIS AND APPLICATIONS</t>
  </si>
  <si>
    <t>ACTA SCIENTIARUM-AGRONOMY</t>
  </si>
  <si>
    <t>African Studies Review</t>
  </si>
  <si>
    <t>IMA JOURNAL OF MATHEMATICAL CONTROL AND INFORMATION</t>
  </si>
  <si>
    <t>INTERNATIONAL JOURNAL OF AUDITING</t>
  </si>
  <si>
    <t>Journal of Dental Sciences</t>
  </si>
  <si>
    <t>MAGNESIUM RESEARCH</t>
  </si>
  <si>
    <t>HERZ</t>
  </si>
  <si>
    <t>Iranian Journal of Kidney Diseases</t>
  </si>
  <si>
    <t>Journal of Chinese Political Science</t>
  </si>
  <si>
    <t>MAPAN-Journal of Metrology Society of India</t>
  </si>
  <si>
    <t>SOCIAL SCIENCE JOURNAL</t>
  </si>
  <si>
    <t>BEHAVIOUR CHANGE</t>
  </si>
  <si>
    <t>CANADIAN GEOGRAPHER-GEOGRAPHE CANADIEN</t>
  </si>
  <si>
    <t>CANADIAN JOURNAL OF PHYSICS</t>
  </si>
  <si>
    <t>JOURNAL OF NATURAL HISTORY</t>
  </si>
  <si>
    <t>JOURNAL OF SHIP RESEARCH</t>
  </si>
  <si>
    <t>JOURNAL OF APPLIED STATISTICS</t>
  </si>
  <si>
    <t>ANNALI DELLA SCUOLA NORMALE SUPERIORE DI PISA-CLASSE DI SCIENZE</t>
  </si>
  <si>
    <t>Frontiers of Mathematics in China</t>
  </si>
  <si>
    <t>JOURNAL OF THE NATIONAL MEDICAL ASSOCIATION</t>
  </si>
  <si>
    <t>Journal of Aggression Maltreatment &amp; Trauma</t>
  </si>
  <si>
    <t>Australasian Psychiatry</t>
  </si>
  <si>
    <t>INTERNATIONAL JOURNAL OF ODONATOLOGY</t>
  </si>
  <si>
    <t>Iranian Journal of Science and Technology-Transactions of Mechanical Engineering</t>
  </si>
  <si>
    <t>Journal of Nonlinear and Convex Analysis</t>
  </si>
  <si>
    <t>TRANSPORTATION RESEARCH RECORD</t>
  </si>
  <si>
    <t>Journal of Geographical Systems</t>
  </si>
  <si>
    <t>MINIMALLY INVASIVE THERAPY &amp; ALLIED TECHNOLOGIES</t>
  </si>
  <si>
    <t>SOMATOSENSORY AND MOTOR RESEARCH</t>
  </si>
  <si>
    <t>BRAZILIAN JOURNAL OF CHEMICAL ENGINEERING</t>
  </si>
  <si>
    <t>Negotiation and Conflict Management Research</t>
  </si>
  <si>
    <t>AQUATIC LIVING RESOURCES</t>
  </si>
  <si>
    <t>CLINICAL PEDIATRICS</t>
  </si>
  <si>
    <t>INTERNATIONAL JOURNAL OF OFFENDER THERAPY AND COMPARATIVE CRIMINOLOGY</t>
  </si>
  <si>
    <t>Journal of Eastern African Studies</t>
  </si>
  <si>
    <t>ANAESTHESIST</t>
  </si>
  <si>
    <t>ANNALES SOCIETATIS GEOLOGORUM POLONIAE</t>
  </si>
  <si>
    <t>BRAGANTIA</t>
  </si>
  <si>
    <t>MILITARY MEDICINE</t>
  </si>
  <si>
    <t>Medizinische Klinik-Intensivmedizin und Notfallmedizin</t>
  </si>
  <si>
    <t>Neurologia i Neurochirurgia Polska</t>
  </si>
  <si>
    <t>RAIRO-OPERATIONS RESEARCH</t>
  </si>
  <si>
    <t>Science China-Mathematics</t>
  </si>
  <si>
    <t>JAVNOST-THE PUBLIC</t>
  </si>
  <si>
    <t>REVISTA BRASILEIRA DE PARASITOLOGIA VETERINARIA</t>
  </si>
  <si>
    <t>IMAGING SCIENCE JOURNAL</t>
  </si>
  <si>
    <t>MOLECULAR BIOLOGY</t>
  </si>
  <si>
    <t>POLYMERS &amp; POLYMER COMPOSITES</t>
  </si>
  <si>
    <t>STATISTICA NEERLANDICA</t>
  </si>
  <si>
    <t>STUDIES IN HISTORY AND PHILOSOPHY OF MODERN PHYSICS</t>
  </si>
  <si>
    <t>TEXAS HEART INSTITUTE JOURNAL</t>
  </si>
  <si>
    <t>APPLIED BIOCHEMISTRY AND MICROBIOLOGY</t>
  </si>
  <si>
    <t>CUTIS</t>
  </si>
  <si>
    <t>ETHOLOGY ECOLOGY &amp; EVOLUTION</t>
  </si>
  <si>
    <t>FORDHAM LAW REVIEW</t>
  </si>
  <si>
    <t>IRBM</t>
  </si>
  <si>
    <t>International Journal of Emerging Markets</t>
  </si>
  <si>
    <t>International Journal of Food Engineering</t>
  </si>
  <si>
    <t>Journal of Water Sanitation and Hygiene for Development</t>
  </si>
  <si>
    <t>Biosemiotics</t>
  </si>
  <si>
    <t>GEODIVERSITAS</t>
  </si>
  <si>
    <t>Journal of Aquatic Food Product Technology</t>
  </si>
  <si>
    <t>MINERALS &amp; METALLURGICAL PROCESSING</t>
  </si>
  <si>
    <t>ACTA PARASITOLOGICA</t>
  </si>
  <si>
    <t>BEHAVIOUR</t>
  </si>
  <si>
    <t>Ciencia &amp; Saude Coletiva</t>
  </si>
  <si>
    <t>Evolutionary Bioinformatics</t>
  </si>
  <si>
    <t>Iranian Journal of Parasitology</t>
  </si>
  <si>
    <t>Behavioral Psychology-Psicologia Conductual</t>
  </si>
  <si>
    <t>MOTOR CONTROL</t>
  </si>
  <si>
    <t>Scientia Iranica</t>
  </si>
  <si>
    <t>TEACHING SOCIOLOGY</t>
  </si>
  <si>
    <t>CHELONIAN CONSERVATION AND BIOLOGY</t>
  </si>
  <si>
    <t>EURASIAN SOIL SCIENCE</t>
  </si>
  <si>
    <t>International Journal of Gerontology</t>
  </si>
  <si>
    <t>JOURNAL OF PEDIATRIC HEMATOLOGY ONCOLOGY</t>
  </si>
  <si>
    <t>Journal of Gerontological Nursing</t>
  </si>
  <si>
    <t>Mljekarstvo</t>
  </si>
  <si>
    <t>SEXUALITY AND DISABILITY</t>
  </si>
  <si>
    <t>Crop Breeding and Applied Biotechnology</t>
  </si>
  <si>
    <t>GRANA</t>
  </si>
  <si>
    <t>JOURNAL OF APPLIED POULTRY RESEARCH</t>
  </si>
  <si>
    <t>Mechanical Sciences</t>
  </si>
  <si>
    <t>POLITICAL QUARTERLY</t>
  </si>
  <si>
    <t>Archives of Budo</t>
  </si>
  <si>
    <t>Cancer Radiotherapie</t>
  </si>
  <si>
    <t>EDUCATION AND URBAN SOCIETY</t>
  </si>
  <si>
    <t>Language Resources and Evaluation</t>
  </si>
  <si>
    <t>Arab Journal of Gastroenterology</t>
  </si>
  <si>
    <t>Journal of Signal Processing Systems for Signal Image and Video Technology</t>
  </si>
  <si>
    <t>PROGRESS IN CHEMISTRY</t>
  </si>
  <si>
    <t>World Journal of Clinical Cases</t>
  </si>
  <si>
    <t>Leiden Journal of International Law</t>
  </si>
  <si>
    <t>Petrophysics</t>
  </si>
  <si>
    <t>BUSINESS HISTORY</t>
  </si>
  <si>
    <t>PSYCHOLOGICAL RECORD</t>
  </si>
  <si>
    <t>Journal of Nursing Research</t>
  </si>
  <si>
    <t>MATHEMATICAL PROBLEMS IN ENGINEERING</t>
  </si>
  <si>
    <t>PROCEEDINGS OF THE ROYAL SOCIETY OF EDINBURGH SECTION A-MATHEMATICS</t>
  </si>
  <si>
    <t>ARQUIVOS DE NEURO-PSIQUIATRIA</t>
  </si>
  <si>
    <t>Emirates Journal of Food and Agriculture</t>
  </si>
  <si>
    <t>MECHANICS OF COMPOSITE MATERIALS</t>
  </si>
  <si>
    <t>Phytotaxa</t>
  </si>
  <si>
    <t>INTERNAL MEDICINE</t>
  </si>
  <si>
    <t>POSITIVITY</t>
  </si>
  <si>
    <t>INTERNATIONAL JOURNAL OF ELECTRONICS</t>
  </si>
  <si>
    <t>PHASE TRANSITIONS</t>
  </si>
  <si>
    <t>ARKIVOC</t>
  </si>
  <si>
    <t>ACTA CHIROPTEROLOGICA</t>
  </si>
  <si>
    <t>ACTA ETHOLOGICA</t>
  </si>
  <si>
    <t>ACTA SOCIETATIS BOTANICORUM POLONIAE</t>
  </si>
  <si>
    <t>AI COMMUNICATIONS</t>
  </si>
  <si>
    <t>Advances in Chromatography</t>
  </si>
  <si>
    <t>Autex Research Journal</t>
  </si>
  <si>
    <t>BELGIAN JOURNAL OF ZOOLOGY</t>
  </si>
  <si>
    <t>BIOMEDICAL PAPERS-OLOMOUC</t>
  </si>
  <si>
    <t>CARDIOLOGY IN THE YOUNG</t>
  </si>
  <si>
    <t>Colombia Medica</t>
  </si>
  <si>
    <t>Disaster Prevention and Management</t>
  </si>
  <si>
    <t>European Journal of Transport and Infrastructure Research</t>
  </si>
  <si>
    <t>FLUORIDE</t>
  </si>
  <si>
    <t>HISTORY OF SCIENCE</t>
  </si>
  <si>
    <t>HNO</t>
  </si>
  <si>
    <t>IET Systems Biology</t>
  </si>
  <si>
    <t>IOWA LAW REVIEW</t>
  </si>
  <si>
    <t>ISSUES IN SCIENCE AND TECHNOLOGY</t>
  </si>
  <si>
    <t>International Insolvency Review</t>
  </si>
  <si>
    <t>International Journal for Multiscale Computational Engineering</t>
  </si>
  <si>
    <t>Inzinerine Ekonomika-Engineering Economics</t>
  </si>
  <si>
    <t>JOURNAL OF AFRICAN ECONOMIES</t>
  </si>
  <si>
    <t>JOURNAL OF RESEARCH IN MUSIC EDUCATION</t>
  </si>
  <si>
    <t>Journal of Earthquake and Tsunami</t>
  </si>
  <si>
    <t>Journal of Economic Policy Reform</t>
  </si>
  <si>
    <t>Journal of International Criminal Justice</t>
  </si>
  <si>
    <t>Journal of Neuroscience Psychology and Economics</t>
  </si>
  <si>
    <t>Longitudinal and Life Course Studies</t>
  </si>
  <si>
    <t>MATHEMATICAL METHODS OF OPERATIONS RESEARCH</t>
  </si>
  <si>
    <t>Metroeconomica</t>
  </si>
  <si>
    <t>NAUTILUS</t>
  </si>
  <si>
    <t>NEUES JAHRBUCH FUR MINERALOGIE-ABHANDLUNGEN</t>
  </si>
  <si>
    <t>Nordic Studies on Alcohol and Drugs</t>
  </si>
  <si>
    <t>PHONETICA</t>
  </si>
  <si>
    <t>PROCEEDINGS OF THE ACADEMY OF NATURAL SCIENCES OF PHILADELPHIA</t>
  </si>
  <si>
    <t>PROCEEDINGS OF THE INSTITUTION OF CIVIL ENGINEERS-GEOTECHNICAL ENGINEERING</t>
  </si>
  <si>
    <t>Peacebuilding</t>
  </si>
  <si>
    <t>Physics and Chemistry of Glasses-European Journal of Glass Science and Technology Part B</t>
  </si>
  <si>
    <t>Polimeros-Ciencia e Tecnologia</t>
  </si>
  <si>
    <t>Proceedings of the Institution of Mechanical Engineers Part P-Journal of Sports Engineering and Technology</t>
  </si>
  <si>
    <t>Quarterly Journal of Political Science</t>
  </si>
  <si>
    <t>SEMINARS IN SPEECH AND LANGUAGE</t>
  </si>
  <si>
    <t>SYSTEMIC PRACTICE AND ACTION RESEARCH</t>
  </si>
  <si>
    <t>Social Epistemology</t>
  </si>
  <si>
    <t>Syntax-A Journal of Theoretical Experimental and Interdisciplinary Research</t>
  </si>
  <si>
    <t>Systems Engineering</t>
  </si>
  <si>
    <t>TOHOKU MATHEMATICAL JOURNAL</t>
  </si>
  <si>
    <t>TUEXENIA</t>
  </si>
  <si>
    <t>UNIVERSITY OF TORONTO LAW JOURNAL</t>
  </si>
  <si>
    <t>VIAL-Vigo International Journal of Applied Linguistics</t>
  </si>
  <si>
    <t>Journal of the Indian Society of Remote Sensing</t>
  </si>
  <si>
    <t>Archives of Iranian Medicine</t>
  </si>
  <si>
    <t>JOURNAL OF COMPARATIVE PATHOLOGY</t>
  </si>
  <si>
    <t>Journal of the Royal Army Medical Corps</t>
  </si>
  <si>
    <t>INNOVATIONS IN EDUCATION AND TEACHING INTERNATIONAL</t>
  </si>
  <si>
    <t>JOURNAL OF GENETICS</t>
  </si>
  <si>
    <t>JOURNAL OF RUSSIAN LASER RESEARCH</t>
  </si>
  <si>
    <t>Journal of Cognitive Psychology</t>
  </si>
  <si>
    <t>JOURNAL OF LIQUID CHROMATOGRAPHY &amp; RELATED TECHNOLOGIES</t>
  </si>
  <si>
    <t>ACTA VETERINARIA HUNGARICA</t>
  </si>
  <si>
    <t>Archives Animal Breeding</t>
  </si>
  <si>
    <t>CLINICAL NEPHROLOGY</t>
  </si>
  <si>
    <t>JOURNAL OF INSECT BEHAVIOR</t>
  </si>
  <si>
    <t>Journal of Public Economic Theory</t>
  </si>
  <si>
    <t>Annals of Transplantation</t>
  </si>
  <si>
    <t>ANNALS OF GLOBAL ANALYSIS AND GEOMETRY</t>
  </si>
  <si>
    <t>Journal of Transportation Engineering Part A-Systems</t>
  </si>
  <si>
    <t>ULTRASTRUCTURAL PATHOLOGY</t>
  </si>
  <si>
    <t>Asian Nursing Research</t>
  </si>
  <si>
    <t>FLUCTUATION AND NOISE LETTERS</t>
  </si>
  <si>
    <t>LINEAR ALGEBRA AND ITS APPLICATIONS</t>
  </si>
  <si>
    <t>Orthopaedic Nursing</t>
  </si>
  <si>
    <t>Rendiconti Lincei-Matematica e Applicazioni</t>
  </si>
  <si>
    <t>Review of African Political Economy</t>
  </si>
  <si>
    <t>INTERNATIONAL JOURNAL OF CAST METALS RESEARCH</t>
  </si>
  <si>
    <t>INTERNATIONAL JOURNAL OF ROBOTICS &amp; AUTOMATION</t>
  </si>
  <si>
    <t>Journal of Mechanics of Materials and Structures</t>
  </si>
  <si>
    <t>DYNAMICAL SYSTEMS-AN INTERNATIONAL JOURNAL</t>
  </si>
  <si>
    <t>Ophthalmic Surgery Lasers &amp; Imaging Retina</t>
  </si>
  <si>
    <t>Translational Cancer Research</t>
  </si>
  <si>
    <t>AUSTRALIAN SYSTEMATIC BOTANY</t>
  </si>
  <si>
    <t>CANADIAN JOURNAL OF CIVIL ENGINEERING</t>
  </si>
  <si>
    <t>Open Geosciences</t>
  </si>
  <si>
    <t>PEDIATRIC NEUROSURGERY</t>
  </si>
  <si>
    <t>Protection of Metals and Physical Chemistry of Surfaces</t>
  </si>
  <si>
    <t>Global NEST Journal</t>
  </si>
  <si>
    <t>Topics in Companion Animal Medicine</t>
  </si>
  <si>
    <t>ANNALS OF AGRICULTURAL AND ENVIRONMENTAL MEDICINE</t>
  </si>
  <si>
    <t>Hellenic Journal of Nuclear Medicine</t>
  </si>
  <si>
    <t>SOCIAL WORK IN HEALTH CARE</t>
  </si>
  <si>
    <t>Soil and Water Research</t>
  </si>
  <si>
    <t>ENVIRONMENTAL AND ECOLOGICAL STATISTICS</t>
  </si>
  <si>
    <t>NEUES JAHRBUCH FUR GEOLOGIE UND PALAONTOLOGIE-ABHANDLUNGEN</t>
  </si>
  <si>
    <t>TURKISH JOURNAL OF CHEMISTRY</t>
  </si>
  <si>
    <t>disP</t>
  </si>
  <si>
    <t>AStA-Advances in Statistical Analysis</t>
  </si>
  <si>
    <t>Bioinspired Biomimetic and Nanobiomaterials</t>
  </si>
  <si>
    <t>IEEE TRANSACTIONS ON PROFESSIONAL COMMUNICATION</t>
  </si>
  <si>
    <t>Interaction Studies</t>
  </si>
  <si>
    <t>JOURNAL OF PROFESSIONAL ISSUES IN ENGINEERING EDUCATION AND PRACTICE</t>
  </si>
  <si>
    <t>Mind Culture and Activity</t>
  </si>
  <si>
    <t>NEW ZEALAND JOURNAL OF ZOOLOGY</t>
  </si>
  <si>
    <t>NUCLEAR TECHNOLOGY</t>
  </si>
  <si>
    <t>ONDERSTEPOORT JOURNAL OF VETERINARY RESEARCH</t>
  </si>
  <si>
    <t>Iranian Journal of Veterinary Research</t>
  </si>
  <si>
    <t>JOURNAL OF NONLINEAR MATHEMATICAL PHYSICS</t>
  </si>
  <si>
    <t>Journal of Latina-o Psychology</t>
  </si>
  <si>
    <t>Medicina del Lavoro</t>
  </si>
  <si>
    <t>REVISTA DE LA FACULTAD DE CIENCIAS AGRARIAS</t>
  </si>
  <si>
    <t>Disaster Medicine and Public Health Preparedness</t>
  </si>
  <si>
    <t>International Journal of Health  Economics and Management</t>
  </si>
  <si>
    <t>KNOWLEDGE ORGANIZATION</t>
  </si>
  <si>
    <t>Recent Patents on Nanotechnology</t>
  </si>
  <si>
    <t>ADVANCES IN COMPLEX SYSTEMS</t>
  </si>
  <si>
    <t>MACROECONOMIC DYNAMICS</t>
  </si>
  <si>
    <t>MATHEMATICS OF CONTROL SIGNALS AND SYSTEMS</t>
  </si>
  <si>
    <t>PETROLEUM SCIENCE AND TECHNOLOGY</t>
  </si>
  <si>
    <t>POLYMER SCIENCE SERIES B</t>
  </si>
  <si>
    <t>Australian Journal of Primary Health</t>
  </si>
  <si>
    <t>CLINICAL LINGUISTICS &amp; PHONETICS</t>
  </si>
  <si>
    <t>Iranian Journal of Science and Technology-Transactions of Civil Engineering</t>
  </si>
  <si>
    <t>Micro &amp; Nano Letters</t>
  </si>
  <si>
    <t>REVISTA LATINOAMERICANA DE PSICOLOGIA</t>
  </si>
  <si>
    <t>ACTA APPLICANDAE MATHEMATICAE</t>
  </si>
  <si>
    <t>Acta Cirurgica Brasileira</t>
  </si>
  <si>
    <t>Beton- und Stahlbetonbau</t>
  </si>
  <si>
    <t>Emerging Adulthood</t>
  </si>
  <si>
    <t>European Journal of Integrative Medicine</t>
  </si>
  <si>
    <t>Investment Analysts Journal</t>
  </si>
  <si>
    <t>JOURNAL OF GENERAL PLANT PATHOLOGY</t>
  </si>
  <si>
    <t>YONAGO ACTA MEDICA</t>
  </si>
  <si>
    <t>APPLIED ENGINEERING IN AGRICULTURE</t>
  </si>
  <si>
    <t>Iranian Journal of Biotechnology</t>
  </si>
  <si>
    <t>RUSSIAN JOURNAL OF COORDINATION CHEMISTRY</t>
  </si>
  <si>
    <t>ENGINEERING ECONOMIST</t>
  </si>
  <si>
    <t>FLORIDA ENTOMOLOGIST</t>
  </si>
  <si>
    <t>INFOR</t>
  </si>
  <si>
    <t>JOURNAL OF DEVELOPMENTAL AND PHYSICAL DISABILITIES</t>
  </si>
  <si>
    <t>LARYNGO-RHINO-OTOLOGIE</t>
  </si>
  <si>
    <t>Spanish Journal of Psychology</t>
  </si>
  <si>
    <t>JOURNAL OF HERPETOLOGY</t>
  </si>
  <si>
    <t>Health Care for Women International</t>
  </si>
  <si>
    <t>Journal of Mathematical Fluid Mechanics</t>
  </si>
  <si>
    <t>RICERCHE DI MATEMATICA</t>
  </si>
  <si>
    <t>TEACHERS COLLEGE RECORD</t>
  </si>
  <si>
    <t>TOPICS IN LANGUAGE DISORDERS</t>
  </si>
  <si>
    <t>Banach Journal of Mathematical Analysis</t>
  </si>
  <si>
    <t>COMPOST SCIENCE &amp; UTILIZATION</t>
  </si>
  <si>
    <t>Noise &amp; Health</t>
  </si>
  <si>
    <t>Social Justice Research</t>
  </si>
  <si>
    <t>Acta Crystallographica Section F-Structural Biology Communications</t>
  </si>
  <si>
    <t>Acta of Bioengineering and Biomechanics</t>
  </si>
  <si>
    <t>Early Child Development and Care</t>
  </si>
  <si>
    <t>Holistic Nursing Practice</t>
  </si>
  <si>
    <t>POLYMER SCIENCE SERIES A</t>
  </si>
  <si>
    <t>Processing and Application of Ceramics</t>
  </si>
  <si>
    <t>STATISTICA SINICA</t>
  </si>
  <si>
    <t>International Journal of Applied Mathematics and Computer Science</t>
  </si>
  <si>
    <t>JOURNAL OF ORGANIZATIONAL CHANGE MANAGEMENT</t>
  </si>
  <si>
    <t>JOURNAL OF REAL ESTATE FINANCE AND ECONOMICS</t>
  </si>
  <si>
    <t>Language Variation and Change</t>
  </si>
  <si>
    <t>NETHERLANDS JOURNAL OF MEDICINE</t>
  </si>
  <si>
    <t>ARCHIV FUR MOLLUSKENKUNDE</t>
  </si>
  <si>
    <t>Canadian Journal of Occupational Therapy-Revue Canadienne d Ergotherapie</t>
  </si>
  <si>
    <t>Clinical and Investigative Medicine</t>
  </si>
  <si>
    <t>ENGINEERING JOURNAL-AMERICAN INSTITUTE OF STEEL CONSTRUCTION</t>
  </si>
  <si>
    <t>Lithuanian Journal of Physics</t>
  </si>
  <si>
    <t>Journal of Public Child Welfare</t>
  </si>
  <si>
    <t>PROCEEDINGS OF THE INSTITUTION OF CIVIL ENGINEERS-STRUCTURES AND BUILDINGS</t>
  </si>
  <si>
    <t>PROCEEDINGS OF THE INSTITUTION OF CIVIL ENGINEERS-WATER MANAGEMENT</t>
  </si>
  <si>
    <t>Children &amp; Society</t>
  </si>
  <si>
    <t>Medizinische Genetik</t>
  </si>
  <si>
    <t>SCHMERZ</t>
  </si>
  <si>
    <t>American Law and Economics Review</t>
  </si>
  <si>
    <t>Journal for Healthcare Quality</t>
  </si>
  <si>
    <t>Open Physics</t>
  </si>
  <si>
    <t>Scientific Programming</t>
  </si>
  <si>
    <t>Turkish Neurosurgery</t>
  </si>
  <si>
    <t>JOURNAL OF ENGLISH LINGUISTICS</t>
  </si>
  <si>
    <t>Advances in Condensed Matter Physics</t>
  </si>
  <si>
    <t>Du Bois Review-Social Science Research on Race</t>
  </si>
  <si>
    <t>Hand Surgery &amp; Rehabilitation</t>
  </si>
  <si>
    <t>Journal of Renal Care</t>
  </si>
  <si>
    <t>Rhetoric Society Quarterly</t>
  </si>
  <si>
    <t>British Journal of Occupational Therapy</t>
  </si>
  <si>
    <t>CHEMICAL AND BIOCHEMICAL ENGINEERING QUARTERLY</t>
  </si>
  <si>
    <t>Cognitive Processing</t>
  </si>
  <si>
    <t>Revista Portuguesa de Cardiologia</t>
  </si>
  <si>
    <t>WORLD ECONOMY</t>
  </si>
  <si>
    <t>ACTA ACUSTICA UNITED WITH ACUSTICA</t>
  </si>
  <si>
    <t>ANNALI DI MATEMATICA PURA ED APPLICATA</t>
  </si>
  <si>
    <t>JOURNAL OF APPLIED COMMUNICATION RESEARCH</t>
  </si>
  <si>
    <t>PERSPECTIVES IN BIOLOGY AND MEDICINE</t>
  </si>
  <si>
    <t>International Journal of Exergy</t>
  </si>
  <si>
    <t>JOURNAL OF LAW &amp; ECONOMICS</t>
  </si>
  <si>
    <t>Laboratory Phonology</t>
  </si>
  <si>
    <t>PSYCHOANALYTIC PSYCHOLOGY</t>
  </si>
  <si>
    <t>AMERICAN JOURNAL OF DENTISTRY</t>
  </si>
  <si>
    <t>Asia &amp; the Pacific Policy Studies</t>
  </si>
  <si>
    <t>Geografie</t>
  </si>
  <si>
    <t>Journal of Disability Policy Studies</t>
  </si>
  <si>
    <t>MICROWAVE AND OPTICAL TECHNOLOGY LETTERS</t>
  </si>
  <si>
    <t>Mathematical Modelling and Analysis</t>
  </si>
  <si>
    <t>ANNALES ZOOLOGICI FENNICI</t>
  </si>
  <si>
    <t>JOURNAL OF SCHOLARLY PUBLISHING</t>
  </si>
  <si>
    <t>NEW ZEALAND JOURNAL OF AGRICULTURAL RESEARCH</t>
  </si>
  <si>
    <t>STUDIA MATHEMATICA</t>
  </si>
  <si>
    <t>Aerospace Medicine and Human Performance</t>
  </si>
  <si>
    <t>Applied Geophysics</t>
  </si>
  <si>
    <t>Veterinary Medicine and Science</t>
  </si>
  <si>
    <t>Evolution Equations and Control Theory</t>
  </si>
  <si>
    <t>INTERNATIONAL JOURNAL OF MANPOWER</t>
  </si>
  <si>
    <t>JOURNAL OF APPLIED BOTANY AND FOOD QUALITY</t>
  </si>
  <si>
    <t>JOURNAL OF CRANIOFACIAL SURGERY</t>
  </si>
  <si>
    <t>Journal of Human Rights</t>
  </si>
  <si>
    <t>Revista Espanola de Investigaciones Sociologicas</t>
  </si>
  <si>
    <t>ADVANCES IN APPLIED MATHEMATICS</t>
  </si>
  <si>
    <t>BIRD STUDY</t>
  </si>
  <si>
    <t>CytoJournal</t>
  </si>
  <si>
    <t>Future Virology</t>
  </si>
  <si>
    <t>JOURNAL OF LAW ECONOMICS &amp; ORGANIZATION</t>
  </si>
  <si>
    <t>JOURNAL OF MACROECONOMICS</t>
  </si>
  <si>
    <t>JOURNAL OF THE AMERICAN SOCIETY FOR HORTICULTURAL SCIENCE</t>
  </si>
  <si>
    <t>Journal of Poverty and Social Justice</t>
  </si>
  <si>
    <t>Transactions of the Indian Ceramic Society</t>
  </si>
  <si>
    <t>COMMUNIST AND POST-COMMUNIST STUDIES</t>
  </si>
  <si>
    <t>SOCIAL SCIENCE INFORMATION SUR LES SCIENCES SOCIALES</t>
  </si>
  <si>
    <t>Asia Pacific Business Review</t>
  </si>
  <si>
    <t>JOURNAL D ANALYSE MATHEMATIQUE</t>
  </si>
  <si>
    <t>China Foundry</t>
  </si>
  <si>
    <t>Translation Studies</t>
  </si>
  <si>
    <t>JOURNAL OF ARACHNOLOGY</t>
  </si>
  <si>
    <t>International Journal on Software Tools for Technology Transfer</t>
  </si>
  <si>
    <t>MICROBIOLOGY</t>
  </si>
  <si>
    <t>Mathematical Sciences</t>
  </si>
  <si>
    <t>Revista Romana de Medicina de Laborator</t>
  </si>
  <si>
    <t>AUSTRALIAN JOURNAL OF EDUCATION</t>
  </si>
  <si>
    <t>JOURNAL OF ELECTROCARDIOLOGY</t>
  </si>
  <si>
    <t>Journal of Human Capital</t>
  </si>
  <si>
    <t>ECONOMICS OF TRANSITION</t>
  </si>
  <si>
    <t>INTERNATIONAL JOURNAL OF FINANCE &amp; ECONOMICS</t>
  </si>
  <si>
    <t>Periodico di Mineralogia</t>
  </si>
  <si>
    <t>STUDIES ON NEOTROPICAL FAUNA AND ENVIRONMENT</t>
  </si>
  <si>
    <t>Weather</t>
  </si>
  <si>
    <t>ZOO BIOLOGY</t>
  </si>
  <si>
    <t>JOURNAL OF THE AMERICAN MOSQUITO CONTROL ASSOCIATION</t>
  </si>
  <si>
    <t>THEORETICAL MEDICINE AND BIOETHICS</t>
  </si>
  <si>
    <t>CHINESE JOURNAL OF ELECTRONICS</t>
  </si>
  <si>
    <t>ECONOMICS AND PHILOSOPHY</t>
  </si>
  <si>
    <t>FOLIA MORPHOLOGICA</t>
  </si>
  <si>
    <t>Ginekologia Polska</t>
  </si>
  <si>
    <t>OFIOLITI</t>
  </si>
  <si>
    <t>Clinical Laboratory</t>
  </si>
  <si>
    <t>GEOTECTONICS</t>
  </si>
  <si>
    <t>JOURNAL OF TROPICAL PEDIATRICS</t>
  </si>
  <si>
    <t>RUSSIAN JOURNAL OF INORGANIC CHEMISTRY</t>
  </si>
  <si>
    <t>International Journal of Microwave and Wireless Technologies</t>
  </si>
  <si>
    <t>JAPAN AND THE WORLD ECONOMY</t>
  </si>
  <si>
    <t>JOURNAL OF NONLINEAR OPTICAL PHYSICS &amp; MATERIALS</t>
  </si>
  <si>
    <t>Journal of Higher Education Policy and Management</t>
  </si>
  <si>
    <t>SCIENTIST</t>
  </si>
  <si>
    <t>Sport in Society</t>
  </si>
  <si>
    <t>WOMENS STUDIES INTERNATIONAL FORUM</t>
  </si>
  <si>
    <t>ACTA METALLURGICA SINICA</t>
  </si>
  <si>
    <t>AFRICA</t>
  </si>
  <si>
    <t>HEALTH EDUCATION JOURNAL</t>
  </si>
  <si>
    <t>INQUIRY-AN INTERDISCIPLINARY JOURNAL OF PHILOSOPHY</t>
  </si>
  <si>
    <t>INTERNATIONAL JOURNAL OF ELECTRICAL ENGINEERING EDUCATION</t>
  </si>
  <si>
    <t>JOURNAL OF MODERN AFRICAN STUDIES</t>
  </si>
  <si>
    <t>LATERALITY</t>
  </si>
  <si>
    <t>MOLLUSCAN RESEARCH</t>
  </si>
  <si>
    <t>ALTERNATIVE THERAPIES IN HEALTH AND MEDICINE</t>
  </si>
  <si>
    <t>CHINESE JOURNAL OF ANALYTICAL CHEMISTRY</t>
  </si>
  <si>
    <t>JOURNAL OF PERINATAL &amp; NEONATAL NURSING</t>
  </si>
  <si>
    <t>Botanical Sciences</t>
  </si>
  <si>
    <t>China Review-An Interdisciplinary Journal on Greater China</t>
  </si>
  <si>
    <t>Current Computer-Aided Drug Design</t>
  </si>
  <si>
    <t>International Journal of Conflict and Violence</t>
  </si>
  <si>
    <t>KINETICS AND CATALYSIS</t>
  </si>
  <si>
    <t>Econometric Reviews</t>
  </si>
  <si>
    <t>JOURNAL OF SHELLFISH RESEARCH</t>
  </si>
  <si>
    <t>MONATSHEFTE FUR MATHEMATIK</t>
  </si>
  <si>
    <t>Psicologia Educativa</t>
  </si>
  <si>
    <t>CANADIAN HISTORICAL REVIEW</t>
  </si>
  <si>
    <t>CZECH JOURNAL OF FOOD SCIENCES</t>
  </si>
  <si>
    <t>DISCRETE EVENT DYNAMIC SYSTEMS-THEORY AND APPLICATIONS</t>
  </si>
  <si>
    <t>JOURNAL OF EARLY INTERVENTION</t>
  </si>
  <si>
    <t>INTERNATIONAL JOURNAL OF CLINICAL PHARMACOLOGY AND THERAPEUTICS</t>
  </si>
  <si>
    <t>JOURNAL OF WORLD TRADE</t>
  </si>
  <si>
    <t>LOGIC JOURNAL OF THE IGPL</t>
  </si>
  <si>
    <t>PHYSICS OF THE SOLID STATE</t>
  </si>
  <si>
    <t>Rehabilitation Nursing</t>
  </si>
  <si>
    <t>Brazilian Journal of Botany</t>
  </si>
  <si>
    <t>JOURNAL OF THEORETICAL POLITICS</t>
  </si>
  <si>
    <t>Journal of Behavioral Finance</t>
  </si>
  <si>
    <t>Journal of Integral Equations and Applications</t>
  </si>
  <si>
    <t>Research in Gerontological Nursing</t>
  </si>
  <si>
    <t>ADAPTIVE BEHAVIOR</t>
  </si>
  <si>
    <t>Journal of Child Sexual Abuse</t>
  </si>
  <si>
    <t>LAW AND SOCIAL INQUIRY-JOURNAL OF THE AMERICAN BAR FOUNDATION</t>
  </si>
  <si>
    <t>POTATO RESEARCH</t>
  </si>
  <si>
    <t>REVISTA MEXICANA DE CIENCIAS GEOLOGICAS</t>
  </si>
  <si>
    <t>ANNALS OF CLINICAL AND LABORATORY SCIENCE</t>
  </si>
  <si>
    <t>Computer Science and Information Systems</t>
  </si>
  <si>
    <t>Membrane and Water Treatment</t>
  </si>
  <si>
    <t>PROCEEDINGS OF THE AMERICAN MATHEMATICAL SOCIETY</t>
  </si>
  <si>
    <t>JOURNAL OF VISUALIZATION</t>
  </si>
  <si>
    <t>Journal of Inverse and Ill-Posed Problems</t>
  </si>
  <si>
    <t>Journal of Systems Science &amp; Complexity</t>
  </si>
  <si>
    <t>AMERICAN JOURNAL OF LAW &amp; MEDICINE</t>
  </si>
  <si>
    <t>ANALOG INTEGRATED CIRCUITS AND SIGNAL PROCESSING</t>
  </si>
  <si>
    <t>Contemporary Nurse</t>
  </si>
  <si>
    <t>European Journal of Futures Research</t>
  </si>
  <si>
    <t>HORTICULTURAL SCIENCE</t>
  </si>
  <si>
    <t>History of the Family</t>
  </si>
  <si>
    <t>INTERNATIONAL TAX AND PUBLIC FINANCE</t>
  </si>
  <si>
    <t>Sleep and Biological Rhythms</t>
  </si>
  <si>
    <t>BIOCHEMISTRY AND MOLECULAR BIOLOGY EDUCATION</t>
  </si>
  <si>
    <t>JOURNAL OF GEOMETRIC ANALYSIS</t>
  </si>
  <si>
    <t>SCANDINAVIAN JOURNAL OF STATISTICS</t>
  </si>
  <si>
    <t>Current Pharmaceutical Analysis</t>
  </si>
  <si>
    <t>JOURNAL OF GENETIC PSYCHOLOGY</t>
  </si>
  <si>
    <t>SPORTVERLETZUNG-SPORTSCHADEN</t>
  </si>
  <si>
    <t>BIOTA NEOTROPICA</t>
  </si>
  <si>
    <t>British Journal of Learning Disabilities</t>
  </si>
  <si>
    <t>JOURNAL OF GRAPH THEORY</t>
  </si>
  <si>
    <t>SOUTHERN ECONOMIC JOURNAL</t>
  </si>
  <si>
    <t>CRIME LAW AND SOCIAL CHANGE</t>
  </si>
  <si>
    <t>Dermatologica Sinica</t>
  </si>
  <si>
    <t>FOOD BIOTECHNOLOGY</t>
  </si>
  <si>
    <t>INTEGRAL EQUATIONS AND OPERATOR THEORY</t>
  </si>
  <si>
    <t>Journal of Forensic Psychology Practice</t>
  </si>
  <si>
    <t>PROCEEDINGS OF THE NATIONAL ACADEMY OF SCIENCES INDIA SECTION A-PHYSICAL SCIENCES</t>
  </si>
  <si>
    <t>Algebra &amp; Number Theory</t>
  </si>
  <si>
    <t>Indian Journal of Orthopaedics</t>
  </si>
  <si>
    <t>JNP-Journal for Nurse Practitioners</t>
  </si>
  <si>
    <t>Oral Health &amp; Preventive Dentistry</t>
  </si>
  <si>
    <t>Therapeutic Innovation &amp; Regulatory Science</t>
  </si>
  <si>
    <t>ACTA MATHEMATICA SCIENTIA</t>
  </si>
  <si>
    <t>JOURNAL OF TRANSPORT ECONOMICS AND POLICY</t>
  </si>
  <si>
    <t>POWDER DIFFRACTION</t>
  </si>
  <si>
    <t>ARMED FORCES &amp; SOCIETY</t>
  </si>
  <si>
    <t>FLUID DYNAMICS RESEARCH</t>
  </si>
  <si>
    <t>JOURNAL OF STATISTICAL COMPUTATION AND SIMULATION</t>
  </si>
  <si>
    <t>LIMNETICA</t>
  </si>
  <si>
    <t>OXFORD BULLETIN OF ECONOMICS AND STATISTICS</t>
  </si>
  <si>
    <t>Veterinaria Italiana</t>
  </si>
  <si>
    <t>AMERICAN CRIMINAL LAW REVIEW</t>
  </si>
  <si>
    <t>ANNALS OF SAUDI MEDICINE</t>
  </si>
  <si>
    <t>ARCHIVES EUROPEENNES DE SOCIOLOGIE</t>
  </si>
  <si>
    <t>Canadian Journal of School Psychology</t>
  </si>
  <si>
    <t>Danish Medical Journal</t>
  </si>
  <si>
    <t>GENES &amp; GENETIC SYSTEMS</t>
  </si>
  <si>
    <t>Journal of Sexual Aggression</t>
  </si>
  <si>
    <t>Politikon</t>
  </si>
  <si>
    <t>Animal Reproduction</t>
  </si>
  <si>
    <t>ZEITSCHRIFT FUR KINDER-UND JUGENDPSYCHIATRIE UND PSYCHOTHERAPIE</t>
  </si>
  <si>
    <t>COMPUTER LANGUAGES SYSTEMS &amp; STRUCTURES</t>
  </si>
  <si>
    <t>DISSOLUTION TECHNOLOGIES</t>
  </si>
  <si>
    <t>International Journal of Heavy Vehicle Systems</t>
  </si>
  <si>
    <t>Journal of Baltic Science Education</t>
  </si>
  <si>
    <t>NATURAL RESOURCE MODELING</t>
  </si>
  <si>
    <t>NORWEGIAN JOURNAL OF GEOLOGY</t>
  </si>
  <si>
    <t>Revista da Associacao Medica Brasileira</t>
  </si>
  <si>
    <t>ACTA OECONOMICA</t>
  </si>
  <si>
    <t>International Journal of Shipping and Transport Logistics</t>
  </si>
  <si>
    <t>AUSTRALIAN JOURNAL OF SOCIAL ISSUES</t>
  </si>
  <si>
    <t>Nations and Nationalism</t>
  </si>
  <si>
    <t>Nordic Journal of Music Therapy</t>
  </si>
  <si>
    <t>Ardeola-International Journal of Ornithology</t>
  </si>
  <si>
    <t>BULLETIN DU CANCER</t>
  </si>
  <si>
    <t>ANNALES DE PALEONTOLOGIE</t>
  </si>
  <si>
    <t>Journal of Macromolecular Science Part B-Physics</t>
  </si>
  <si>
    <t>MATERIALS SCIENCE-POLAND</t>
  </si>
  <si>
    <t>MATHEMATISCHE NACHRICHTEN</t>
  </si>
  <si>
    <t>Acta Geodaetica et Geophysica</t>
  </si>
  <si>
    <t>JOURNAL OF PHOTOPOLYMER SCIENCE AND TECHNOLOGY</t>
  </si>
  <si>
    <t>JOURNAL OF THE JAPANESE AND INTERNATIONAL ECONOMIES</t>
  </si>
  <si>
    <t>Journal of Contemporary European Studies</t>
  </si>
  <si>
    <t>Psicologia-Reflexao e Critica</t>
  </si>
  <si>
    <t>Animal Cells and Systems</t>
  </si>
  <si>
    <t>Infancia y Aprendizaje</t>
  </si>
  <si>
    <t>International Studies Perspectives</t>
  </si>
  <si>
    <t>Journal of Systems Engineering and Electronics</t>
  </si>
  <si>
    <t>RAFFLES BULLETIN OF ZOOLOGY</t>
  </si>
  <si>
    <t>Ethics &amp; International Affairs</t>
  </si>
  <si>
    <t>ISRAEL JOURNAL OF PLANT SCIENCES</t>
  </si>
  <si>
    <t>Revista de Ciencia Politica</t>
  </si>
  <si>
    <t>Annals of Indian Academy of Neurology</t>
  </si>
  <si>
    <t>EURE-REVISTA LATINOAMERICANA DE ESTUDIOS URBANO REGIONALES</t>
  </si>
  <si>
    <t>FOOD AND DRUG LAW JOURNAL</t>
  </si>
  <si>
    <t>Information Technology and Control</t>
  </si>
  <si>
    <t>Invasive Plant Science and Management</t>
  </si>
  <si>
    <t>Journal of Neurological Surgery Part A-Central European Neurosurgery</t>
  </si>
  <si>
    <t>Argumentation</t>
  </si>
  <si>
    <t>BioPsychoSocial Medicine</t>
  </si>
  <si>
    <t>OXFORD ECONOMIC PAPERS-NEW SERIES</t>
  </si>
  <si>
    <t>Africa Spectrum</t>
  </si>
  <si>
    <t>POLISH JOURNAL OF PATHOLOGY</t>
  </si>
  <si>
    <t>RATIONALITY AND SOCIETY</t>
  </si>
  <si>
    <t>Zoosystematics and Evolution</t>
  </si>
  <si>
    <t>Geochronometria</t>
  </si>
  <si>
    <t>German Politics</t>
  </si>
  <si>
    <t>KENNEDY INSTITUTE OF ETHICS JOURNAL</t>
  </si>
  <si>
    <t>JOURNAL OF INORGANIC MATERIALS</t>
  </si>
  <si>
    <t>Plant Biotechnology</t>
  </si>
  <si>
    <t>ACTA INFORMATICA</t>
  </si>
  <si>
    <t>CANADIAN JOURNAL OF BEHAVIOURAL SCIENCE-REVUE CANADIENNE DES SCIENCES DU COMPORTEMENT</t>
  </si>
  <si>
    <t>Child Language Teaching &amp; Therapy</t>
  </si>
  <si>
    <t>Current Issues in Language Planning</t>
  </si>
  <si>
    <t>Indian Journal of Medical Microbiology</t>
  </si>
  <si>
    <t>JOURNAL OF HEALTHCARE MANAGEMENT</t>
  </si>
  <si>
    <t>Measurement Science Review</t>
  </si>
  <si>
    <t>Water Science and Technology-Water Supply</t>
  </si>
  <si>
    <t>ZEITSCHRIFT FUR KLINISCHE PSYCHOLOGIE UND PSYCHOTHERAPIE</t>
  </si>
  <si>
    <t>JOURNAL OF THE GEOLOGICAL SOCIETY OF INDIA</t>
  </si>
  <si>
    <t>Ethnography</t>
  </si>
  <si>
    <t>Journal of Medical Ultrasonics</t>
  </si>
  <si>
    <t>SOUTH AFRICAN JOURNAL OF PSYCHOLOGY</t>
  </si>
  <si>
    <t>Cardiovascular Journal of Africa</t>
  </si>
  <si>
    <t>FAMILY &amp; COMMUNITY HEALTH</t>
  </si>
  <si>
    <t>GENE EXPRESSION PATTERNS</t>
  </si>
  <si>
    <t>Human-Wildlife Interactions</t>
  </si>
  <si>
    <t>Journal of Agricultural Science and Technology</t>
  </si>
  <si>
    <t>Journal of Corporate Law Studies</t>
  </si>
  <si>
    <t>PUBLIC PERSONNEL MANAGEMENT</t>
  </si>
  <si>
    <t>Polish Journal of Microbiology</t>
  </si>
  <si>
    <t>Turkish Journal of Field Crops</t>
  </si>
  <si>
    <t>NUMERICAL FUNCTIONAL ANALYSIS AND OPTIMIZATION</t>
  </si>
  <si>
    <t>BRAZILIAN JOURNAL OF PHYSICS</t>
  </si>
  <si>
    <t>Language Culture and Curriculum</t>
  </si>
  <si>
    <t>BRITISH JOURNAL FOR THE HISTORY OF SCIENCE</t>
  </si>
  <si>
    <t>DISTRIBUTED COMPUTING</t>
  </si>
  <si>
    <t>INTERNATIONAL JOURNAL OF ACAROLOGY</t>
  </si>
  <si>
    <t>ISRAEL JOURNAL OF MATHEMATICS</t>
  </si>
  <si>
    <t>Journal of Behavioral Education</t>
  </si>
  <si>
    <t>LEARNING AND MOTIVATION</t>
  </si>
  <si>
    <t>Pigment &amp; Resin Technology</t>
  </si>
  <si>
    <t>Psychiatry and Clinical Psychopharmacology</t>
  </si>
  <si>
    <t>Veterinary Research Forum</t>
  </si>
  <si>
    <t>European Journal of Hospital Pharmacy-Science and Practice</t>
  </si>
  <si>
    <t>KOEDOE</t>
  </si>
  <si>
    <t>WEED BIOLOGY AND MANAGEMENT</t>
  </si>
  <si>
    <t>East Asian Science Technology and Society-An International Journal</t>
  </si>
  <si>
    <t>Nursing Philosophy</t>
  </si>
  <si>
    <t>Empirica</t>
  </si>
  <si>
    <t>JOURNAL OF THE JAPAN PETROLEUM INSTITUTE</t>
  </si>
  <si>
    <t>BIORHEOLOGY</t>
  </si>
  <si>
    <t>NEW GENERATION COMPUTING</t>
  </si>
  <si>
    <t>New Review of Hypermedia and Multimedia</t>
  </si>
  <si>
    <t>REVIEW OF RELIGIOUS RESEARCH</t>
  </si>
  <si>
    <t>Young</t>
  </si>
  <si>
    <t>AJAR-African Journal of AIDS Research</t>
  </si>
  <si>
    <t>ANNALES ZOOLOGICI</t>
  </si>
  <si>
    <t>INDIAN JOURNAL OF PHARMACOLOGY</t>
  </si>
  <si>
    <t>Nutricion Hospitalaria</t>
  </si>
  <si>
    <t>First Language</t>
  </si>
  <si>
    <t>Journal of Laser Micro Nanoengineering</t>
  </si>
  <si>
    <t>Willdenowia</t>
  </si>
  <si>
    <t>INTERNATIONAL JOURNAL OF SOFTWARE ENGINEERING AND KNOWLEDGE ENGINEERING</t>
  </si>
  <si>
    <t>Journal of Quantitative Linguistics</t>
  </si>
  <si>
    <t>NEUROLOGIST</t>
  </si>
  <si>
    <t>ANNALES DE LIMNOLOGIE-INTERNATIONAL JOURNAL OF LIMNOLOGY</t>
  </si>
  <si>
    <t>Mitochondrial DNA Part B-Resources</t>
  </si>
  <si>
    <t>PEDIATRIC AND DEVELOPMENTAL PATHOLOGY</t>
  </si>
  <si>
    <t>REDIA-GIORNALE DI ZOOLOGIA</t>
  </si>
  <si>
    <t>JOURNAL OF CHILD &amp; ADOLESCENT SUBSTANCE ABUSE</t>
  </si>
  <si>
    <t>JOURNAL OF ELECTRONIC IMAGING</t>
  </si>
  <si>
    <t>SCANDINAVIAN POLITICAL STUDIES</t>
  </si>
  <si>
    <t>COMMUNITY DEVELOPMENT JOURNAL</t>
  </si>
  <si>
    <t>Chilean Journal of Agricultural Research</t>
  </si>
  <si>
    <t>EUROPE-ASIA STUDIES</t>
  </si>
  <si>
    <t>Proceedings of the Estonian Academy of Sciences</t>
  </si>
  <si>
    <t>AIMS Mathematics</t>
  </si>
  <si>
    <t>INDAGATIONES MATHEMATICAE-NEW SERIES</t>
  </si>
  <si>
    <t>JOURNAL OF SOUTHERN AFRICAN STUDIES</t>
  </si>
  <si>
    <t>Journal of Demographic Economics</t>
  </si>
  <si>
    <t>KLINISCHE PADIATRIE</t>
  </si>
  <si>
    <t>CANADIAN JOURNAL OF MATHEMATICS-JOURNAL CANADIEN DE MATHEMATIQUES</t>
  </si>
  <si>
    <t>Interpreter and Translator Trainer</t>
  </si>
  <si>
    <t>MATHEMATISCHE ZEITSCHRIFT</t>
  </si>
  <si>
    <t>EXPOSITIONES MATHEMATICAE</t>
  </si>
  <si>
    <t>Gravitation &amp; Cosmology</t>
  </si>
  <si>
    <t>HASTINGS LAW JOURNAL</t>
  </si>
  <si>
    <t>INTERNATIONAL SOCIAL WORK</t>
  </si>
  <si>
    <t>JOURNAL OF POULTRY SCIENCE</t>
  </si>
  <si>
    <t>Journal of Rational-Emotive and Cognitive-Behavior Therapy</t>
  </si>
  <si>
    <t>Physiotherapy Canada</t>
  </si>
  <si>
    <t>SPECTROSCOPY LETTERS</t>
  </si>
  <si>
    <t>COMBINATORICS PROBABILITY &amp; COMPUTING</t>
  </si>
  <si>
    <t>LC GC NORTH AMERICA</t>
  </si>
  <si>
    <t>APPLIED RHEOLOGY</t>
  </si>
  <si>
    <t>International Journal of Steel Structures</t>
  </si>
  <si>
    <t>Journal of Computational Finance</t>
  </si>
  <si>
    <t>Postepy Higieny I Medycyny Doswiadczalnej</t>
  </si>
  <si>
    <t>REVISTA DE METALURGIA</t>
  </si>
  <si>
    <t>International Journal of Fruit Science</t>
  </si>
  <si>
    <t>JOURNAL OF TESTING AND EVALUATION</t>
  </si>
  <si>
    <t>Journal of Hospice &amp; Palliative Nursing</t>
  </si>
  <si>
    <t>Journal of the Asia Pacific Economy</t>
  </si>
  <si>
    <t>VETERINARY AND COMPARATIVE ORTHOPAEDICS AND TRAUMATOLOGY</t>
  </si>
  <si>
    <t>Algebraic and Geometric Topology</t>
  </si>
  <si>
    <t>Fundamental and Applied Limnology</t>
  </si>
  <si>
    <t>AMERICAN CERAMIC SOCIETY BULLETIN</t>
  </si>
  <si>
    <t>International Journal of Law Policy and the Family</t>
  </si>
  <si>
    <t>Iranian Journal of Science and Technology Transaction A-Science</t>
  </si>
  <si>
    <t>Journal of Politeness Research-Language Behaviour Culture</t>
  </si>
  <si>
    <t>Journal of Trauma Nursing</t>
  </si>
  <si>
    <t>MATHEMATIKA</t>
  </si>
  <si>
    <t>POST-COMMUNIST ECONOMIES</t>
  </si>
  <si>
    <t>RBGN-Revista Brasileira de Gestao de Negocios</t>
  </si>
  <si>
    <t>Urban Design International</t>
  </si>
  <si>
    <t>Women &amp; Criminal Justice</t>
  </si>
  <si>
    <t>AMERICAN JOURNAL OF PHYSICS</t>
  </si>
  <si>
    <t>Mechanics &amp; Industry</t>
  </si>
  <si>
    <t>Actas Urologicas Espanolas</t>
  </si>
  <si>
    <t>ENCEPHALE-REVUE DE PSYCHIATRIE CLINIQUE BIOLOGIQUE ET THERAPEUTIQUE</t>
  </si>
  <si>
    <t>HISTORY AND PHILOSOPHY OF THE LIFE SCIENCES</t>
  </si>
  <si>
    <t>Hamostaseologie</t>
  </si>
  <si>
    <t>INFORMATION AND COMPUTATION</t>
  </si>
  <si>
    <t>INTERNATIONAL JOURNAL OF SURGICAL PATHOLOGY</t>
  </si>
  <si>
    <t>LINGUISTICS</t>
  </si>
  <si>
    <t>Vascular and Endovascular Surgery</t>
  </si>
  <si>
    <t>KOLNER ZEITSCHRIFT FUR SOZIOLOGIE UND SOZIALPSYCHOLOGIE</t>
  </si>
  <si>
    <t>DISCRETE DYNAMICS IN NATURE AND SOCIETY</t>
  </si>
  <si>
    <t>GEOLOGICA BELGICA</t>
  </si>
  <si>
    <t>GEOSCIENCE CANADA</t>
  </si>
  <si>
    <t>Gynecologie Obstetrique Fertilite &amp; Senologie</t>
  </si>
  <si>
    <t>Revista Ciencia Agronomica</t>
  </si>
  <si>
    <t>Plant Genetic Resources-Characterization and Utilization</t>
  </si>
  <si>
    <t>Turkish Journal of Fisheries and Aquatic Sciences</t>
  </si>
  <si>
    <t>International Journal of Web Services Research</t>
  </si>
  <si>
    <t>SOCIAL SCIENCE QUARTERLY</t>
  </si>
  <si>
    <t>ANIMAL BIODIVERSITY AND CONSERVATION</t>
  </si>
  <si>
    <t>GENEVA PAPERS ON RISK AND INSURANCE-ISSUES AND PRACTICE</t>
  </si>
  <si>
    <t>GRASSLAND SCIENCE</t>
  </si>
  <si>
    <t>Human Rights Law Review</t>
  </si>
  <si>
    <t>International Journal of Optics</t>
  </si>
  <si>
    <t>International Review of Economics Education</t>
  </si>
  <si>
    <t>JOURNAL OF THE PHILOSOPHY OF SPORT</t>
  </si>
  <si>
    <t>Journal of Media Ethics</t>
  </si>
  <si>
    <t>New Zealand Geographer</t>
  </si>
  <si>
    <t>Revista Brasileira de Anestesiologia</t>
  </si>
  <si>
    <t>APPLIED MAGNETIC RESONANCE</t>
  </si>
  <si>
    <t>JOURNAL OF THE HISTORY OF BIOLOGY</t>
  </si>
  <si>
    <t>NEW ZEALAND JOURNAL OF FORESTRY SCIENCE</t>
  </si>
  <si>
    <t>RADICAL PHILOSOPHY</t>
  </si>
  <si>
    <t>Communication Disorders Quarterly</t>
  </si>
  <si>
    <t>MINERVA PEDIATRICA</t>
  </si>
  <si>
    <t>ZEITSCHRIFT FUR GERONTOLOGIE UND GERIATRIE</t>
  </si>
  <si>
    <t>COLLOID JOURNAL</t>
  </si>
  <si>
    <t>HETEROATOM CHEMISTRY</t>
  </si>
  <si>
    <t>JOURNAL OF THE ROYAL SOCIETY OF NEW ZEALAND</t>
  </si>
  <si>
    <t>AFRICAN ZOOLOGY</t>
  </si>
  <si>
    <t>German Economic Review</t>
  </si>
  <si>
    <t>INTERVENTION IN SCHOOL AND CLINIC</t>
  </si>
  <si>
    <t>ISRAEL MEDICAL ASSOCIATION JOURNAL</t>
  </si>
  <si>
    <t>Norsk Geografisk Tidsskrift-Norwegian Journal of Geography</t>
  </si>
  <si>
    <t>REPORTS ON MATHEMATICAL PHYSICS</t>
  </si>
  <si>
    <t>ENT-EAR NOSE &amp; THROAT JOURNAL</t>
  </si>
  <si>
    <t>European Journal for Philosophy of Science</t>
  </si>
  <si>
    <t>JOURNAL OF CONSCIOUSNESS STUDIES</t>
  </si>
  <si>
    <t>Journal of Mechanics in Medicine and Biology</t>
  </si>
  <si>
    <t>PRISON JOURNAL</t>
  </si>
  <si>
    <t>AMERICAN JOURNAL OF POTATO RESEARCH</t>
  </si>
  <si>
    <t>Communications in Mathematical Sciences</t>
  </si>
  <si>
    <t>British Journal of Middle Eastern Studies</t>
  </si>
  <si>
    <t>HUMAN ORGANIZATION</t>
  </si>
  <si>
    <t>Journal of Policy and Practice in Intellectual Disabilities</t>
  </si>
  <si>
    <t>Mathematical Control and Related Fields</t>
  </si>
  <si>
    <t>Bulletin of the Malaysian Mathematical Sciences Society</t>
  </si>
  <si>
    <t>COMPUTER APPLICATIONS IN ENGINEERING EDUCATION</t>
  </si>
  <si>
    <t>CANADIAN JOURNAL OF AGRICULTURAL ECONOMICS-REVUE CANADIENNE D AGROECONOMIE</t>
  </si>
  <si>
    <t>Electronic Journal of Statistics</t>
  </si>
  <si>
    <t>ITALIAN JOURNAL OF FOOD SCIENCE</t>
  </si>
  <si>
    <t>JOURNAL OF CARBOHYDRATE CHEMISTRY</t>
  </si>
  <si>
    <t>Macroheterocycles</t>
  </si>
  <si>
    <t>Revista Matematica Complutense</t>
  </si>
  <si>
    <t>Advances in Rheumatology</t>
  </si>
  <si>
    <t>COMMENTARII MATHEMATICI HELVETICI</t>
  </si>
  <si>
    <t>Desalination and Water Treatment</t>
  </si>
  <si>
    <t>EASTERN EUROPEAN ECONOMICS</t>
  </si>
  <si>
    <t>FOLIA HISTOCHEMICA ET CYTOBIOLOGICA</t>
  </si>
  <si>
    <t>INDUSTRIAL LAW JOURNAL</t>
  </si>
  <si>
    <t>THEORETICAL AND MATHEMATICAL PHYSICS</t>
  </si>
  <si>
    <t>HEALTH PHYSICS</t>
  </si>
  <si>
    <t>REVISTA BRASILEIRA DE ZOOTECNIA-BRAZILIAN JOURNAL OF ANIMAL SCIENCE</t>
  </si>
  <si>
    <t>ACM TRANSACTIONS ON DESIGN AUTOMATION OF ELECTRONIC SYSTEMS</t>
  </si>
  <si>
    <t>Applied Ontology</t>
  </si>
  <si>
    <t>Experimental and Clinical Transplantation</t>
  </si>
  <si>
    <t>Quality Management in Health Care</t>
  </si>
  <si>
    <t>VETERINARY CLINICAL PATHOLOGY</t>
  </si>
  <si>
    <t>Zoologia</t>
  </si>
  <si>
    <t>Ad Hoc &amp; Sensor Wireless Networks</t>
  </si>
  <si>
    <t>Aequationes Mathematicae</t>
  </si>
  <si>
    <t>COMMUNITY ECOLOGY</t>
  </si>
  <si>
    <t>PCI JOURNAL</t>
  </si>
  <si>
    <t>AORN JOURNAL</t>
  </si>
  <si>
    <t>CANADIAN JOURNAL OF PLANT SCIENCE</t>
  </si>
  <si>
    <t>COMPUTATIONAL COMPLEXITY</t>
  </si>
  <si>
    <t>Journal of Theoretical and Computational Acoustics</t>
  </si>
  <si>
    <t>ZEITSCHRIFT FUR PSYCHOSOMATISCHE MEDIZIN UND PSYCHOTHERAPIE</t>
  </si>
  <si>
    <t>CONCURRENT ENGINEERING-RESEARCH AND APPLICATIONS</t>
  </si>
  <si>
    <t>Critical Care Nursing Clinics of North America</t>
  </si>
  <si>
    <t>JOURNAL OF RAPTOR RESEARCH</t>
  </si>
  <si>
    <t>SADHANA-ACADEMY PROCEEDINGS IN ENGINEERING SCIENCES</t>
  </si>
  <si>
    <t>EUROPEAN JOURNAL OF COMBINATORICS</t>
  </si>
  <si>
    <t>Filomat</t>
  </si>
  <si>
    <t>International Finance</t>
  </si>
  <si>
    <t>Irish Political Studies</t>
  </si>
  <si>
    <t>JOURNAL OF THEORETICAL &amp; COMPUTATIONAL CHEMISTRY</t>
  </si>
  <si>
    <t>Journal of International Advanced Otology</t>
  </si>
  <si>
    <t>NEW ZEALAND JOURNAL OF CROP AND HORTICULTURAL SCIENCE</t>
  </si>
  <si>
    <t>Journal of Official Statistics</t>
  </si>
  <si>
    <t>ORGANIC PREPARATIONS AND PROCEDURES INTERNATIONAL</t>
  </si>
  <si>
    <t>SOUTH AFRICAN JOURNAL OF ANIMAL SCIENCE</t>
  </si>
  <si>
    <t>AUSTRALIAN MAMMALOGY</t>
  </si>
  <si>
    <t>Language Awareness</t>
  </si>
  <si>
    <t>URSUS</t>
  </si>
  <si>
    <t>BRITISH JOURNAL OF GUIDANCE &amp; COUNSELLING</t>
  </si>
  <si>
    <t>JOURNAL OF SOCIAL WORK EDUCATION</t>
  </si>
  <si>
    <t>MAIN GROUP CHEMISTRY</t>
  </si>
  <si>
    <t>Analele Stiintifice ale Universitatii Ovidius Constanta-Seria Matematica</t>
  </si>
  <si>
    <t>INORGANIC MATERIALS</t>
  </si>
  <si>
    <t>Journal of Middle East Womens Studies</t>
  </si>
  <si>
    <t>Progress in Community Health Partnerships-Research Education and Action</t>
  </si>
  <si>
    <t>Zeitschrift fur Erziehungswissenschaft</t>
  </si>
  <si>
    <t>JOURNAL OF COMBINATORIAL OPTIMIZATION</t>
  </si>
  <si>
    <t>KEW BULLETIN</t>
  </si>
  <si>
    <t>SOCIAL CHOICE AND WELFARE</t>
  </si>
  <si>
    <t>ZOOLOGICAL SCIENCE</t>
  </si>
  <si>
    <t>ACAROLOGIA</t>
  </si>
  <si>
    <t>Emergency Medicine International</t>
  </si>
  <si>
    <t>LATIN AMERICAN RESEARCH REVIEW</t>
  </si>
  <si>
    <t>Review of Development Economics</t>
  </si>
  <si>
    <t>ANASTHESIOLOGIE &amp; INTENSIVMEDIZIN</t>
  </si>
  <si>
    <t>COMBUSTION EXPLOSION AND SHOCK WAVES</t>
  </si>
  <si>
    <t>DEVELOPING ECONOMIES</t>
  </si>
  <si>
    <t>Handchirurgie Mikrochirurgie Plastische Chirurgie</t>
  </si>
  <si>
    <t>JOURNAL OF ANALYTICAL CHEMISTRY</t>
  </si>
  <si>
    <t>POLAR RECORD</t>
  </si>
  <si>
    <t>AMERICAN JOURNAL OF COMPARATIVE LAW</t>
  </si>
  <si>
    <t>Inorganic and Nano-Metal Chemistry</t>
  </si>
  <si>
    <t>Southeast European and Black Sea Studies</t>
  </si>
  <si>
    <t>ZEITSCHRIFT FUR NATURFORSCHUNG SECTION B-A JOURNAL OF CHEMICAL SCIENCES</t>
  </si>
  <si>
    <t>OCEANOLOGY</t>
  </si>
  <si>
    <t>Reading &amp; Writing Quarterly</t>
  </si>
  <si>
    <t>Security Journal</t>
  </si>
  <si>
    <t>Acta Phytotaxonomica et Geobotanica</t>
  </si>
  <si>
    <t>BULLETIN OF THE CHEMICAL SOCIETY OF ETHIOPIA</t>
  </si>
  <si>
    <t>CRITICAL REVIEW</t>
  </si>
  <si>
    <t>NORTH AMERICAN JOURNAL OF AQUACULTURE</t>
  </si>
  <si>
    <t>ZEITSCHRIFT FUR SOZIOLOGIE</t>
  </si>
  <si>
    <t>CLINICAL SOCIAL WORK JOURNAL</t>
  </si>
  <si>
    <t>GLOBAL GOVERNANCE</t>
  </si>
  <si>
    <t>LIBRARY TRENDS</t>
  </si>
  <si>
    <t>PHILOSOPHICAL MAGAZINE LETTERS</t>
  </si>
  <si>
    <t>CHINA OCEAN ENGINEERING</t>
  </si>
  <si>
    <t>CZECH JOURNAL OF ANIMAL SCIENCE</t>
  </si>
  <si>
    <t>STRATIGRAPHY AND GEOLOGICAL CORRELATION</t>
  </si>
  <si>
    <t>SURFACE REVIEW AND LETTERS</t>
  </si>
  <si>
    <t>Television &amp; New Media</t>
  </si>
  <si>
    <t>CANADIAN JOURNAL OF ANIMAL SCIENCE</t>
  </si>
  <si>
    <t>BIOCONTROL SCIENCE</t>
  </si>
  <si>
    <t>History of Psychology</t>
  </si>
  <si>
    <t>INTERNATIONAL JOURNAL OF MODERN PHYSICS B</t>
  </si>
  <si>
    <t>INTERNATIONAL JOURNAL OF NUMERICAL MODELLING-ELECTRONIC NETWORKS DEVICES AND FIELDS</t>
  </si>
  <si>
    <t>JOURNAL OF GERONTOLOGICAL SOCIAL WORK</t>
  </si>
  <si>
    <t>Journal of Hyperbolic Differential Equations</t>
  </si>
  <si>
    <t>Operative Orthopadie und Traumatologie</t>
  </si>
  <si>
    <t>Zemdirbyste-Agriculture</t>
  </si>
  <si>
    <t>JOURNAL OF PEDIATRIC ORTHOPAEDICS-PART B</t>
  </si>
  <si>
    <t>PLASMA PHYSICS REPORTS</t>
  </si>
  <si>
    <t>JOURNAL OF THE AMERICAN HELICOPTER SOCIETY</t>
  </si>
  <si>
    <t>Journal of Theoretical and Applied Mechanics</t>
  </si>
  <si>
    <t>Open Astronomy</t>
  </si>
  <si>
    <t>PAST &amp; PRESENT</t>
  </si>
  <si>
    <t>Research in the Mathematical Sciences</t>
  </si>
  <si>
    <t>Journal of Power Electronics</t>
  </si>
  <si>
    <t>NEUROCASE</t>
  </si>
  <si>
    <t>POLYMER SCIENCE SERIES C</t>
  </si>
  <si>
    <t>Anales del Sistema Sanitario De Navarra</t>
  </si>
  <si>
    <t>Clinical Nurse Specialist</t>
  </si>
  <si>
    <t>HISTORY OF POLITICAL ECONOMY</t>
  </si>
  <si>
    <t>Macedonian Journal of Chemistry and Chemical Engineering</t>
  </si>
  <si>
    <t>INTERNATIONAL JOURNAL OF SOCIAL WELFARE</t>
  </si>
  <si>
    <t>BIOLOGICAL RHYTHM RESEARCH</t>
  </si>
  <si>
    <t>JOURNAL OF NIPPON MEDICAL SCHOOL</t>
  </si>
  <si>
    <t>JOURNAL OF APPROXIMATION THEORY</t>
  </si>
  <si>
    <t>New Medit</t>
  </si>
  <si>
    <t>PROCEEDINGS OF THE INSTITUTION OF CIVIL ENGINEERS-CIVIL ENGINEERING</t>
  </si>
  <si>
    <t>REVISTA BRASILEIRA DE ENTOMOLOGIA</t>
  </si>
  <si>
    <t>Science and Technology of Nuclear Installations</t>
  </si>
  <si>
    <t>Discrete Optimization</t>
  </si>
  <si>
    <t>ELECTRIC POWER COMPONENTS AND SYSTEMS</t>
  </si>
  <si>
    <t>International Journal for the Psychology of Religion</t>
  </si>
  <si>
    <t>Journal of Essential Oil Bearing Plants</t>
  </si>
  <si>
    <t>Journal of Professional Capital and Community</t>
  </si>
  <si>
    <t>NERVENARZT</t>
  </si>
  <si>
    <t>PACIFIC SCIENCE</t>
  </si>
  <si>
    <t>SPECTROSCOPY</t>
  </si>
  <si>
    <t>Space and Culture</t>
  </si>
  <si>
    <t>TRANSPORTATION PLANNING AND TECHNOLOGY</t>
  </si>
  <si>
    <t>FEW-BODY SYSTEMS</t>
  </si>
  <si>
    <t>Acta Microscopica</t>
  </si>
  <si>
    <t>Engineering Management Journal</t>
  </si>
  <si>
    <t>INTERNATIONAL JOURNAL OF AGRICULTURE AND BIOLOGY</t>
  </si>
  <si>
    <t>PUBLICATIONS OF THE RESEARCH INSTITUTE FOR MATHEMATICAL SCIENCES</t>
  </si>
  <si>
    <t>CANADIAN JOURNAL OF DIETETIC PRACTICE AND RESEARCH</t>
  </si>
  <si>
    <t>JOURNAL OF BACK AND MUSCULOSKELETAL REHABILITATION</t>
  </si>
  <si>
    <t>CERAMICS-SILIKATY</t>
  </si>
  <si>
    <t>Electronic Journal of Differential Equations</t>
  </si>
  <si>
    <t>Boletin Latinoamericano y del Caribe de Plantas Medicinales y Aromaticas</t>
  </si>
  <si>
    <t>MILITARY PSYCHOLOGY</t>
  </si>
  <si>
    <t>International Journal of Optomechatronics</t>
  </si>
  <si>
    <t>LATIN AMERICAN ANTIQUITY</t>
  </si>
  <si>
    <t>Clinical Case Studies</t>
  </si>
  <si>
    <t>JOURNAL OF TIME SERIES ANALYSIS</t>
  </si>
  <si>
    <t>Journal of Topology and Analysis</t>
  </si>
  <si>
    <t>LAW AND PHILOSOPHY</t>
  </si>
  <si>
    <t>NURSING ECONOMICS</t>
  </si>
  <si>
    <t>PROCEEDINGS OF THE BIOLOGICAL SOCIETY OF WASHINGTON</t>
  </si>
  <si>
    <t>Bauingenieur</t>
  </si>
  <si>
    <t>JOURNAL OF ADDICTIVE DISEASES</t>
  </si>
  <si>
    <t>JPC-JOURNAL OF PLANAR CHROMATOGRAPHY-MODERN TLC</t>
  </si>
  <si>
    <t>Multilingua-Journal of Cross-Cultural and Interlanguage Communication</t>
  </si>
  <si>
    <t>Social Science Japan Journal</t>
  </si>
  <si>
    <t>Brazilian Journal of Pharmaceutical Sciences</t>
  </si>
  <si>
    <t>EDUCATIONAL STUDIES</t>
  </si>
  <si>
    <t>Journal of Engineered Fibers and Fabrics</t>
  </si>
  <si>
    <t>NUKLEONIKA</t>
  </si>
  <si>
    <t>HIGH ENERGY CHEMISTRY</t>
  </si>
  <si>
    <t>HISTORICAL METHODS</t>
  </si>
  <si>
    <t>JOURNAL OF PHILOSOPHY OF EDUCATION</t>
  </si>
  <si>
    <t>Journal of Fish and Wildlife Management</t>
  </si>
  <si>
    <t>LANGUAGE SCIENCES</t>
  </si>
  <si>
    <t>LATIN AMERICAN PERSPECTIVES</t>
  </si>
  <si>
    <t>ORTHOPADE</t>
  </si>
  <si>
    <t>CROATICA CHEMICA ACTA</t>
  </si>
  <si>
    <t>Current Medical Imaging</t>
  </si>
  <si>
    <t>Environment Protection Engineering</t>
  </si>
  <si>
    <t>AMERICAN JOURNAL OF VETERINARY RESEARCH</t>
  </si>
  <si>
    <t>BIOLOGIA</t>
  </si>
  <si>
    <t>CEREAL RESEARCH COMMUNICATIONS</t>
  </si>
  <si>
    <t>CHINESE JOURNAL OF GEOPHYSICS-CHINESE EDITION</t>
  </si>
  <si>
    <t>INFORMATION TECHNOLOGY AND LIBRARIES</t>
  </si>
  <si>
    <t>NARRATIVE INQUIRY</t>
  </si>
  <si>
    <t>AFRICAN INVERTEBRATES</t>
  </si>
  <si>
    <t>AFRICAN JOURNAL OF HERPETOLOGY</t>
  </si>
  <si>
    <t>Infants &amp; Young Children</t>
  </si>
  <si>
    <t>Progress in Transplantation</t>
  </si>
  <si>
    <t>BLUMEA</t>
  </si>
  <si>
    <t>METHODOLOGY AND COMPUTING IN APPLIED PROBABILITY</t>
  </si>
  <si>
    <t>Career Development and Transition for Exceptional Individuals</t>
  </si>
  <si>
    <t>Food Culture &amp; Society</t>
  </si>
  <si>
    <t>Glass Technology-European Journal of Glass Science and Technology Part A</t>
  </si>
  <si>
    <t>SOUTHERN MEDICAL JOURNAL</t>
  </si>
  <si>
    <t>ENTOMOLOGICAL RESEARCH</t>
  </si>
  <si>
    <t>JOURNAL OF OBSTETRICS AND GYNAECOLOGY</t>
  </si>
  <si>
    <t>SINGAPORE ECONOMIC REVIEW</t>
  </si>
  <si>
    <t>ACTA CARSOLOGICA</t>
  </si>
  <si>
    <t>Canadian Review of Sociology-Revue Canadienne de Sociologie</t>
  </si>
  <si>
    <t>Development Southern Africa</t>
  </si>
  <si>
    <t>INTERNATIONAL REVIEW OF LAW AND ECONOMICS</t>
  </si>
  <si>
    <t>JOURNAL OF THE HISTORY OF MEDICINE AND ALLIED SCIENCES</t>
  </si>
  <si>
    <t>Japan Journal of Nursing Science</t>
  </si>
  <si>
    <t>TECHNOLOGY AND HEALTH CARE</t>
  </si>
  <si>
    <t>CMES-COMPUTER MODELING IN ENGINEERING &amp; SCIENCES</t>
  </si>
  <si>
    <t>Expert Opinion on Orphan Drugs</t>
  </si>
  <si>
    <t>JOURNAL OF ALGEBRAIC COMBINATORICS</t>
  </si>
  <si>
    <t>Journal of Medical Devices-Transactions of the ASME</t>
  </si>
  <si>
    <t>Journal of PeriAnesthesia Nursing</t>
  </si>
  <si>
    <t>Mathematical Communications</t>
  </si>
  <si>
    <t>Survey Research Methods</t>
  </si>
  <si>
    <t>Ecological Restoration</t>
  </si>
  <si>
    <t>JOURNAL AMERICAN WATER WORKS ASSOCIATION</t>
  </si>
  <si>
    <t>Rocznik Ochrona Srodowiska</t>
  </si>
  <si>
    <t>ACTA CHIRURGICA BELGICA</t>
  </si>
  <si>
    <t>AMERICAN JOURNAL OF PSYCHOLOGY</t>
  </si>
  <si>
    <t>Applied Mathematics-A Journal of Chinese Universities Series B</t>
  </si>
  <si>
    <t>EXPERIMENTAL PSYCHOLOGY</t>
  </si>
  <si>
    <t>IET Computers and Digital Techniques</t>
  </si>
  <si>
    <t>JOURNAL OF LOGIC AND COMPUTATION</t>
  </si>
  <si>
    <t>JOURNAL OF MOLECULAR MICROBIOLOGY AND BIOTECHNOLOGY</t>
  </si>
  <si>
    <t>CURRENT HIV RESEARCH</t>
  </si>
  <si>
    <t>FOREST PRODUCTS JOURNAL</t>
  </si>
  <si>
    <t>Journal of Ocean University of China</t>
  </si>
  <si>
    <t>Asian Studies Review</t>
  </si>
  <si>
    <t>Czech Journal of Genetics and Plant Breeding</t>
  </si>
  <si>
    <t>INTERNATIONAL JOURNAL OF AVIATION PSYCHOLOGY</t>
  </si>
  <si>
    <t>International Journal of Developmental Disabilities</t>
  </si>
  <si>
    <t>JOURNAL OF COLD REGIONS ENGINEERING</t>
  </si>
  <si>
    <t>Journal of Pacific Rim Psychology</t>
  </si>
  <si>
    <t>PAKISTAN JOURNAL OF BOTANY</t>
  </si>
  <si>
    <t>SBORNIK MATHEMATICS</t>
  </si>
  <si>
    <t>SYDOWIA</t>
  </si>
  <si>
    <t>St Petersburg Mathematical Journal</t>
  </si>
  <si>
    <t>Trabajos de Prehistoria</t>
  </si>
  <si>
    <t>Materials Testing</t>
  </si>
  <si>
    <t>European Surgery-Acta Chirurgica Austriaca</t>
  </si>
  <si>
    <t>INDUSTRIAL LUBRICATION AND TRIBOLOGY</t>
  </si>
  <si>
    <t>Journal of Clinical Pediatric Dentistry</t>
  </si>
  <si>
    <t>Revista da Escola de Enfermagem da USP</t>
  </si>
  <si>
    <t>THEORY AND DECISION</t>
  </si>
  <si>
    <t>Zeitschrift fur Orthopadie und Unfallchirurgie</t>
  </si>
  <si>
    <t>ACTA GEOLOGICA POLONICA</t>
  </si>
  <si>
    <t>COMPARATIVE STUDIES IN SOCIETY AND HISTORY</t>
  </si>
  <si>
    <t>EUROPEAN JOURNAL OF INDUSTRIAL RELATIONS</t>
  </si>
  <si>
    <t>GESUNDHEITSWESEN</t>
  </si>
  <si>
    <t>IZVESTIYA-PHYSICS OF THE SOLID EARTH</t>
  </si>
  <si>
    <t>MICROELECTRONICS INTERNATIONAL</t>
  </si>
  <si>
    <t>SOCIOLOGIA</t>
  </si>
  <si>
    <t>CYTOLOGIA</t>
  </si>
  <si>
    <t>ANNALES DE L INSTITUT FOURIER</t>
  </si>
  <si>
    <t>INTERNATIONAL JOURNAL OF THERMOPHYSICS</t>
  </si>
  <si>
    <t>Journal of East Asian Studies</t>
  </si>
  <si>
    <t>LIFETIME DATA ANALYSIS</t>
  </si>
  <si>
    <t>PROBABILITY IN THE ENGINEERING AND INFORMATIONAL SCIENCES</t>
  </si>
  <si>
    <t>Revista Internacional de Sociologia</t>
  </si>
  <si>
    <t>ACTA VIROLOGICA</t>
  </si>
  <si>
    <t>JOURNAL OF COASTAL RESEARCH</t>
  </si>
  <si>
    <t>ELECTRONIC LIBRARY</t>
  </si>
  <si>
    <t>Journal of Specialised Translation</t>
  </si>
  <si>
    <t>Mathematics and Financial Economics</t>
  </si>
  <si>
    <t>Acta Mathematicae Applicatae Sinica-English Series</t>
  </si>
  <si>
    <t>HISTORICAL JOURNAL</t>
  </si>
  <si>
    <t>LOW TEMPERATURE PHYSICS</t>
  </si>
  <si>
    <t>TECHNICAL PHYSICS LETTERS</t>
  </si>
  <si>
    <t>TECHNOLOGY AND CULTURE</t>
  </si>
  <si>
    <t>JOURNAL OF THE AUDIO ENGINEERING SOCIETY</t>
  </si>
  <si>
    <t>RAMANUJAN JOURNAL</t>
  </si>
  <si>
    <t>ANNALES ACADEMIAE SCIENTIARUM FENNICAE-MATHEMATICA</t>
  </si>
  <si>
    <t>LINGUISTIC REVIEW</t>
  </si>
  <si>
    <t>MARINE AND FRESHWATER BEHAVIOUR AND PHYSIOLOGY</t>
  </si>
  <si>
    <t>GROUP DYNAMICS-THEORY RESEARCH AND PRACTICE</t>
  </si>
  <si>
    <t>IEICE Electronics Express</t>
  </si>
  <si>
    <t>International Perspectives on Sexual and Reproductive Health</t>
  </si>
  <si>
    <t>Postcolonial Studies</t>
  </si>
  <si>
    <t>BULLETIN OF THE LONDON MATHEMATICAL SOCIETY</t>
  </si>
  <si>
    <t>Journal of Family and Economic Issues</t>
  </si>
  <si>
    <t>Journal of Internet Technology</t>
  </si>
  <si>
    <t>AIRCRAFT ENGINEERING AND AEROSPACE TECHNOLOGY</t>
  </si>
  <si>
    <t>AMERICAN JOURNAL OF FORENSIC MEDICINE AND PATHOLOGY</t>
  </si>
  <si>
    <t>Digest Journal of Nanomaterials and Biostructures</t>
  </si>
  <si>
    <t>PHILOSOPHICAL PSYCHOLOGY</t>
  </si>
  <si>
    <t>Pediatric Allergy Immunology and Pulmonology</t>
  </si>
  <si>
    <t>PsyCh Journal</t>
  </si>
  <si>
    <t>International Journal of Arts Management</t>
  </si>
  <si>
    <t>JOURNAL OF CONCHOLOGY</t>
  </si>
  <si>
    <t>JOURNAL OF ENVIRONMENTAL HEALTH</t>
  </si>
  <si>
    <t>TRANSPLANTATION PROCEEDINGS</t>
  </si>
  <si>
    <t>AUSTRALIAN ECONOMIC PAPERS</t>
  </si>
  <si>
    <t>INDIAN JOURNAL OF EXPERIMENTAL BIOLOGY</t>
  </si>
  <si>
    <t>INSIGHT</t>
  </si>
  <si>
    <t>Journal of Investigative Psychology and Offender Profiling</t>
  </si>
  <si>
    <t>Latin American Economic Review</t>
  </si>
  <si>
    <t>PORTAL-LIBRARIES AND THE ACADEMY</t>
  </si>
  <si>
    <t>REVUE DE MEDECINE INTERNE</t>
  </si>
  <si>
    <t>South African Journal of Education</t>
  </si>
  <si>
    <t>ACOUSTICAL PHYSICS</t>
  </si>
  <si>
    <t>IEEE Latin America Transactions</t>
  </si>
  <si>
    <t>International Journal of Global Warming</t>
  </si>
  <si>
    <t>AUSTRALIAN ARCHAEOLOGY</t>
  </si>
  <si>
    <t>Dyna</t>
  </si>
  <si>
    <t>Hypatia-A Journal of Feminist Philosophy</t>
  </si>
  <si>
    <t>INTERNATIONAL POLYMER PROCESSING</t>
  </si>
  <si>
    <t>JOURNAL OF ENVIRONMENTAL BIOLOGY</t>
  </si>
  <si>
    <t>JOURNAL OF LAW AND SOCIETY</t>
  </si>
  <si>
    <t>Journal of Thermal Science and Technology</t>
  </si>
  <si>
    <t>Proceedings of the Institution of Civil Engineers-Energy</t>
  </si>
  <si>
    <t>AMERICAN ANNALS OF THE DEAF</t>
  </si>
  <si>
    <t>ATLA-ALTERNATIVES TO LABORATORY ANIMALS</t>
  </si>
  <si>
    <t>ISJ-Invertebrate Survival Journal</t>
  </si>
  <si>
    <t>Stahlbau</t>
  </si>
  <si>
    <t>Boletin de la Sociedad Geologica Mexicana</t>
  </si>
  <si>
    <t>Chalcogenide Letters</t>
  </si>
  <si>
    <t>INTERNATIONAL JOURNAL OF SPORT PSYCHOLOGY</t>
  </si>
  <si>
    <t>LETTERS IN ORGANIC CHEMISTRY</t>
  </si>
  <si>
    <t>AFRICAN JOURNAL OF AQUATIC SCIENCE</t>
  </si>
  <si>
    <t>ANNALS OF MATHEMATICS AND ARTIFICIAL INTELLIGENCE</t>
  </si>
  <si>
    <t>DEUTSCHE ENTOMOLOGISCHE ZEITSCHRIFT</t>
  </si>
  <si>
    <t>MODELING IDENTIFICATION AND CONTROL</t>
  </si>
  <si>
    <t>SOCIAL COMPASS</t>
  </si>
  <si>
    <t>SORT-Statistics and Operations Research Transactions</t>
  </si>
  <si>
    <t>Science Technology and Society</t>
  </si>
  <si>
    <t>Statistical Applications in Genetics and Molecular Biology</t>
  </si>
  <si>
    <t>CANADIAN PUBLIC POLICY-ANALYSE DE POLITIQUES</t>
  </si>
  <si>
    <t>DREAMING</t>
  </si>
  <si>
    <t>Education and Training in Autism and Developmental Disabilities</t>
  </si>
  <si>
    <t>JOURNAL OF APICULTURAL SCIENCE</t>
  </si>
  <si>
    <t>Journal of Balkan and Near Eastern Studies</t>
  </si>
  <si>
    <t>LATIN AMERICAN POLITICS AND SOCIETY</t>
  </si>
  <si>
    <t>BULLETIN OF EXPERIMENTAL BIOLOGY AND MEDICINE</t>
  </si>
  <si>
    <t>Control Engineering and Applied Informatics</t>
  </si>
  <si>
    <t>FIBRES &amp; TEXTILES IN EASTERN EUROPE</t>
  </si>
  <si>
    <t>Geomorphologie-Relief Processus Environnement</t>
  </si>
  <si>
    <t>INTERFACES</t>
  </si>
  <si>
    <t>MERRILL-PALMER QUARTERLY-JOURNAL OF DEVELOPMENTAL PSYCHOLOGY</t>
  </si>
  <si>
    <t>NORDIC PULP &amp; PAPER RESEARCH JOURNAL</t>
  </si>
  <si>
    <t>Phonology</t>
  </si>
  <si>
    <t>SCIENCE OF COMPUTER PROGRAMMING</t>
  </si>
  <si>
    <t>CONTEMPORARY SOCIOLOGY-A JOURNAL OF REVIEWS</t>
  </si>
  <si>
    <t>Cerne</t>
  </si>
  <si>
    <t>QUARTERLY OF APPLIED MATHEMATICS</t>
  </si>
  <si>
    <t>SWISS JOURNAL OF PSYCHOLOGY</t>
  </si>
  <si>
    <t>Educational Philosophy and Theory</t>
  </si>
  <si>
    <t>Empirical Studies of the Arts</t>
  </si>
  <si>
    <t>International Journal of Law Crime and Justice</t>
  </si>
  <si>
    <t>JOURNAL OF PLANT BIOCHEMISTRY AND BIOTECHNOLOGY</t>
  </si>
  <si>
    <t>Open Mathematics</t>
  </si>
  <si>
    <t>RADIATION PROTECTION DOSIMETRY</t>
  </si>
  <si>
    <t>BALTIC FORESTRY</t>
  </si>
  <si>
    <t>HISTORY AND THEORY</t>
  </si>
  <si>
    <t>International Journal of Data Mining and Bioinformatics</t>
  </si>
  <si>
    <t>MATERIALS EVALUATION</t>
  </si>
  <si>
    <t>Journal of Nanoelectronics and Optoelectronics</t>
  </si>
  <si>
    <t>ORNIS FENNICA</t>
  </si>
  <si>
    <t>Archives of Mining Sciences</t>
  </si>
  <si>
    <t>CAHIERS AGRICULTURES</t>
  </si>
  <si>
    <t>DISCRETE MATHEMATICS</t>
  </si>
  <si>
    <t>JOURNAL OF PURE AND APPLIED ALGEBRA</t>
  </si>
  <si>
    <t>VETERINARY CLINICS OF NORTH AMERICA-EQUINE PRACTICE</t>
  </si>
  <si>
    <t>Collectanea Mathematica</t>
  </si>
  <si>
    <t>JOURNAL OF LOSS &amp; TRAUMA</t>
  </si>
  <si>
    <t>Linguistic Typology</t>
  </si>
  <si>
    <t>Oral History Review</t>
  </si>
  <si>
    <t>State Politics &amp; Policy Quarterly</t>
  </si>
  <si>
    <t>ACTA AMAZONICA</t>
  </si>
  <si>
    <t>EUROPEAN REVIEW OF APPLIED PSYCHOLOGY-REVUE EUROPEENNE DE PSYCHOLOGIE APPLIQUEE</t>
  </si>
  <si>
    <t>European Law Review</t>
  </si>
  <si>
    <t>MEDYCYNA PRACY</t>
  </si>
  <si>
    <t>Asian Journal of Technology Innovation</t>
  </si>
  <si>
    <t>COMMUNICATIONS IN SOIL SCIENCE AND PLANT ANALYSIS</t>
  </si>
  <si>
    <t>Diachronica</t>
  </si>
  <si>
    <t>Journal of Gemmology</t>
  </si>
  <si>
    <t>REVIEW OF WORLD ECONOMICS</t>
  </si>
  <si>
    <t>AMERICAN JOURNAL OF CLINICAL HYPNOSIS</t>
  </si>
  <si>
    <t>AUSTRALIAN JOURNAL OF POLITICAL SCIENCE</t>
  </si>
  <si>
    <t>FORSCHUNG IM INGENIEURWESEN-ENGINEERING RESEARCH</t>
  </si>
  <si>
    <t>MATHEMATICAL AND COMPUTER MODELLING OF DYNAMICAL SYSTEMS</t>
  </si>
  <si>
    <t>NURSING SCIENCE QUARTERLY</t>
  </si>
  <si>
    <t>Stat</t>
  </si>
  <si>
    <t>ACM TRANSACTIONS ON PROGRAMMING LANGUAGES AND SYSTEMS</t>
  </si>
  <si>
    <t>CANADIAN PUBLIC ADMINISTRATION-ADMINISTRATION PUBLIQUE DU CANADA</t>
  </si>
  <si>
    <t>INDIAN JOURNAL OF CANCER</t>
  </si>
  <si>
    <t>INTERNATIONAL JOURNAL FOR VITAMIN AND NUTRITION RESEARCH</t>
  </si>
  <si>
    <t>JOURNAL OF CONTINUING EDUCATION IN NURSING</t>
  </si>
  <si>
    <t>KOVOVE MATERIALY-METALLIC MATERIALS</t>
  </si>
  <si>
    <t>MINERVA CHIRURGICA</t>
  </si>
  <si>
    <t>Romanian Biotechnological Letters</t>
  </si>
  <si>
    <t>SCOTTISH JOURNAL OF GEOLOGY</t>
  </si>
  <si>
    <t>Automatika</t>
  </si>
  <si>
    <t>JOURNAL OF BIOLOGICAL EDUCATION</t>
  </si>
  <si>
    <t>JOURNAL OF CLINICAL ULTRASOUND</t>
  </si>
  <si>
    <t>JOURNAL OF INDUSTRIAL ECONOMICS</t>
  </si>
  <si>
    <t>Journal of Mineralogical and Petrological Sciences</t>
  </si>
  <si>
    <t>Plankton &amp; Benthos Research</t>
  </si>
  <si>
    <t>Psychiatria Danubina</t>
  </si>
  <si>
    <t>Egyptian Journal of Biological Pest Control</t>
  </si>
  <si>
    <t>INFORMATION RESEARCH-AN INTERNATIONAL ELECTRONIC JOURNAL</t>
  </si>
  <si>
    <t>Nagoya Journal of Medical Science</t>
  </si>
  <si>
    <t>AQUATIC ECOSYSTEM HEALTH &amp; MANAGEMENT</t>
  </si>
  <si>
    <t>Asia Pacific Education Review</t>
  </si>
  <si>
    <t>Current Optics and Photonics</t>
  </si>
  <si>
    <t>Herpetological Conservation and Biology</t>
  </si>
  <si>
    <t>NEW ZEALAND JOURNAL OF BOTANY</t>
  </si>
  <si>
    <t>PROCEEDINGS OF THE INSTITUTION OF CIVIL ENGINEERS-MUNICIPAL ENGINEER</t>
  </si>
  <si>
    <t>Revista de Educacion</t>
  </si>
  <si>
    <t>Stochastics-An International Journal of Probability and Stochastic Processes</t>
  </si>
  <si>
    <t>Kyoto Journal of Mathematics</t>
  </si>
  <si>
    <t>Revue Roumaine des Sciences Techniques-Serie Electrotechnique et Energetique</t>
  </si>
  <si>
    <t>ARCHIVOS LATINOAMERICANOS DE NUTRICION</t>
  </si>
  <si>
    <t>Brazilian Journal of Poultry Science</t>
  </si>
  <si>
    <t>ACM Transactions on Algorithms</t>
  </si>
  <si>
    <t>ANNALS OF THE INSTITUTE OF STATISTICAL MATHEMATICS</t>
  </si>
  <si>
    <t>Exploration Geophysics</t>
  </si>
  <si>
    <t>ASIA-PACIFIC JOURNAL OF OPERATIONAL RESEARCH</t>
  </si>
  <si>
    <t>DISTRIBUTED AND PARALLEL DATABASES</t>
  </si>
  <si>
    <t>OPERATIONS RESEARCH LETTERS</t>
  </si>
  <si>
    <t>Asian and Pacific Migration Journal</t>
  </si>
  <si>
    <t>CANADIAN JOURNAL OF ADMINISTRATIVE SCIENCES-REVUE CANADIENNE DES SCIENCES DE L ADMINISTRATION</t>
  </si>
  <si>
    <t>CHINESE JOURNAL OF INORGANIC CHEMISTRY</t>
  </si>
  <si>
    <t>EUROPEAN JOURNAL OF PHYSICS</t>
  </si>
  <si>
    <t>Journal of Food and Nutrition Research</t>
  </si>
  <si>
    <t>Romanian Journal of Economic Forecasting</t>
  </si>
  <si>
    <t>SOLAR SYSTEM RESEARCH</t>
  </si>
  <si>
    <t>Discussiones Mathematicae Graph Theory</t>
  </si>
  <si>
    <t>ENVIRONMENTAL &amp; ENGINEERING GEOSCIENCE</t>
  </si>
  <si>
    <t>Filosofija-Sociologija</t>
  </si>
  <si>
    <t>Pakistan Journal of Medical Sciences</t>
  </si>
  <si>
    <t>Plastic Surgery</t>
  </si>
  <si>
    <t>SOCIAL HISTORY OF MEDICINE</t>
  </si>
  <si>
    <t>Journal of Consumer Protection and Food Safety</t>
  </si>
  <si>
    <t>OCEANOLOGICAL AND HYDROBIOLOGICAL STUDIES</t>
  </si>
  <si>
    <t>ANNALS OF PURE AND APPLIED LOGIC</t>
  </si>
  <si>
    <t>APPLIED ECONOMICS LETTERS</t>
  </si>
  <si>
    <t>Annales de Chirurgie Plastique Esthetique</t>
  </si>
  <si>
    <t>CHIRURG</t>
  </si>
  <si>
    <t>International Journal of Oil Gas and Coal Technology</t>
  </si>
  <si>
    <t>Cognitive and Behavioral Neurology</t>
  </si>
  <si>
    <t>Geneva Risk and Insurance Review</t>
  </si>
  <si>
    <t>JOURNAL OF THE HISTORY OF SEXUALITY</t>
  </si>
  <si>
    <t>Journal of Forensic Nursing</t>
  </si>
  <si>
    <t>Journal of Tropical Meteorology</t>
  </si>
  <si>
    <t>NEUROENDOCRINOLOGY LETTERS</t>
  </si>
  <si>
    <t>NOTA LEPIDOPTEROLOGICA</t>
  </si>
  <si>
    <t>North-Western Journal of Zoology</t>
  </si>
  <si>
    <t>Review of Symbolic Logic</t>
  </si>
  <si>
    <t>SIAM JOURNAL ON DISCRETE MATHEMATICS</t>
  </si>
  <si>
    <t>TRANSFORMATION GROUPS</t>
  </si>
  <si>
    <t>AQUATIC MAMMALS</t>
  </si>
  <si>
    <t>MATERIALS SCIENCE</t>
  </si>
  <si>
    <t>OPTICS AND SPECTROSCOPY</t>
  </si>
  <si>
    <t>Undersea and Hyperbaric Medicine</t>
  </si>
  <si>
    <t>THEORETICAL COMPUTER SCIENCE</t>
  </si>
  <si>
    <t>ACTA ADRIATICA</t>
  </si>
  <si>
    <t>JOURNAL OF MATHEMATICAL ECONOMICS</t>
  </si>
  <si>
    <t>Revista Espanola de Salud Publica</t>
  </si>
  <si>
    <t>Early Years</t>
  </si>
  <si>
    <t>JOURNAL OF ALGEBRA</t>
  </si>
  <si>
    <t>JOURNAL OF STRUCTURAL CHEMISTRY</t>
  </si>
  <si>
    <t>Physics of Wave Phenomena</t>
  </si>
  <si>
    <t>Ukrainian Journal of Physical Optics</t>
  </si>
  <si>
    <t>Asia-Pacific Education Researcher</t>
  </si>
  <si>
    <t>BULLETIN OF THE HISTORY OF MEDICINE</t>
  </si>
  <si>
    <t>COMPUTATIONAL STATISTICS</t>
  </si>
  <si>
    <t>Estonian Journal of Earth Sciences</t>
  </si>
  <si>
    <t>MATERIALWISSENSCHAFT UND WERKSTOFFTECHNIK</t>
  </si>
  <si>
    <t>MIDDLE EAST POLICY</t>
  </si>
  <si>
    <t>Sport Marketing Quarterly</t>
  </si>
  <si>
    <t>VERHALTENSTHERAPIE</t>
  </si>
  <si>
    <t>Asian Journal of Communication</t>
  </si>
  <si>
    <t>Economic Computation and Economic Cybernetics Studies and Research</t>
  </si>
  <si>
    <t>Avian Biology Research</t>
  </si>
  <si>
    <t>ERNAHRUNGS UMSCHAU</t>
  </si>
  <si>
    <t>Groups Geometry and Dynamics</t>
  </si>
  <si>
    <t>JOURNAL OF THE AUSTRALIAN MATHEMATICAL SOCIETY</t>
  </si>
  <si>
    <t>JOURNAL OF THE INDIAN INSTITUTE OF SCIENCE</t>
  </si>
  <si>
    <t>Progress in Rubber Plastics and Recycling Technology</t>
  </si>
  <si>
    <t>Russian Meteorology and Hydrology</t>
  </si>
  <si>
    <t>Stochastics and Dynamics</t>
  </si>
  <si>
    <t>IEEE ANNALS OF THE HISTORY OF COMPUTING</t>
  </si>
  <si>
    <t>JOURNAL OF ADULT DEVELOPMENT</t>
  </si>
  <si>
    <t>JOURNAL OF RESEARCH OF THE NATIONAL INSTITUTE OF STANDARDS AND TECHNOLOGY</t>
  </si>
  <si>
    <t>MATHEMATICAL PROCEEDINGS OF THE CAMBRIDGE PHILOSOPHICAL SOCIETY</t>
  </si>
  <si>
    <t>South African Journal of Psychiatry</t>
  </si>
  <si>
    <t>Annals of Functional Analysis</t>
  </si>
  <si>
    <t>GEOLOGY OF ORE DEPOSITS</t>
  </si>
  <si>
    <t>Academia-Revista Latinoamericana de Administracion</t>
  </si>
  <si>
    <t>Complex Analysis and Operator Theory</t>
  </si>
  <si>
    <t>International Journal of Wavelets Multiresolution and Information Processing</t>
  </si>
  <si>
    <t>Computational Methods and Function Theory</t>
  </si>
  <si>
    <t>Gesunde Pflanzen</t>
  </si>
  <si>
    <t>IEEE Pulse</t>
  </si>
  <si>
    <t>CHINESE JOURNAL OF STRUCTURAL CHEMISTRY</t>
  </si>
  <si>
    <t>ERDE</t>
  </si>
  <si>
    <t>Ultrasound Quarterly</t>
  </si>
  <si>
    <t>ADVANCES IN GEOMETRY</t>
  </si>
  <si>
    <t>Journal of Electrical Engineering &amp; Technology</t>
  </si>
  <si>
    <t>Revista de Cercetare si Interventie Sociala</t>
  </si>
  <si>
    <t>Journal of the History of Economic Thought</t>
  </si>
  <si>
    <t>REFERENCE SERVICES REVIEW</t>
  </si>
  <si>
    <t>Advances in Mathematics of Communications</t>
  </si>
  <si>
    <t>NORDIC JOURNAL OF BOTANY</t>
  </si>
  <si>
    <t>PROCESS SAFETY PROGRESS</t>
  </si>
  <si>
    <t>AFRICAN JOURNAL OF MARINE SCIENCE</t>
  </si>
  <si>
    <t>Asia Pacific Journal of Education</t>
  </si>
  <si>
    <t>FORUM MATHEMATICUM</t>
  </si>
  <si>
    <t>INTERNATIONAL JOURNAL OF TURBO &amp; JET-ENGINES</t>
  </si>
  <si>
    <t>JOURNAL OF BIOLOGICAL SYSTEMS</t>
  </si>
  <si>
    <t>Philosophia Mathematica</t>
  </si>
  <si>
    <t>Symmetry Integrability and Geometry-Methods and Applications</t>
  </si>
  <si>
    <t>TRANSACTIONS OF THE JAPAN SOCIETY FOR AERONAUTICAL AND SPACE SCIENCES</t>
  </si>
  <si>
    <t>TRANSACTIONS OF THE ROYAL SOCIETY OF SOUTH AUSTRALIA</t>
  </si>
  <si>
    <t>ACTA PHYSICA SINICA</t>
  </si>
  <si>
    <t>International Journal of Cultural Studies</t>
  </si>
  <si>
    <t>International Journal of Ventilation</t>
  </si>
  <si>
    <t>REVUE SUISSE DE ZOOLOGIE</t>
  </si>
  <si>
    <t>AGRICULTURAL AND FOOD SCIENCE</t>
  </si>
  <si>
    <t>Archives of Rheumatology</t>
  </si>
  <si>
    <t>BEHAVIORAL INTERVENTIONS</t>
  </si>
  <si>
    <t>Indian Journal of Traditional Knowledge</t>
  </si>
  <si>
    <t>International Journal of Psychological Research</t>
  </si>
  <si>
    <t>JOURNAL OF COMBINATORIAL DESIGNS</t>
  </si>
  <si>
    <t>MATERIALS TRANSACTIONS</t>
  </si>
  <si>
    <t>SYSTEMS RESEARCH AND BEHAVIORAL SCIENCE</t>
  </si>
  <si>
    <t>ADVANCES IN APPLIED PROBABILITY</t>
  </si>
  <si>
    <t>DEFENCE SCIENCE JOURNAL</t>
  </si>
  <si>
    <t>NEW REPUBLIC</t>
  </si>
  <si>
    <t>ZENTRALBLATT FUR CHIRURGIE</t>
  </si>
  <si>
    <t>Action Research</t>
  </si>
  <si>
    <t>Clinics in Podiatric Medicine and Surgery</t>
  </si>
  <si>
    <t>International Journal of Acoustics and Vibration</t>
  </si>
  <si>
    <t>JOURNAL OF SCIENTIFIC &amp; INDUSTRIAL RESEARCH</t>
  </si>
  <si>
    <t>Language Assessment Quarterly</t>
  </si>
  <si>
    <t>Nationalities Papers-The Journal of Nationalism and Ethnicity</t>
  </si>
  <si>
    <t>Cultura y Educacion</t>
  </si>
  <si>
    <t>Journal of Noncommutative Geometry</t>
  </si>
  <si>
    <t>PAN-PACIFIC ENTOMOLOGIST</t>
  </si>
  <si>
    <t>ENVIRONMENTAL FORENSICS</t>
  </si>
  <si>
    <t>Ocean Science Journal</t>
  </si>
  <si>
    <t>CURRENT SCIENCE</t>
  </si>
  <si>
    <t>IZVESTIYA ATMOSPHERIC AND OCEANIC PHYSICS</t>
  </si>
  <si>
    <t>Journal of the Korean Astronomical Society</t>
  </si>
  <si>
    <t>Language Acquisition</t>
  </si>
  <si>
    <t>NATURAL AREAS JOURNAL</t>
  </si>
  <si>
    <t>PHILOSOPHY OF THE SOCIAL SCIENCES</t>
  </si>
  <si>
    <t>CEREAL FOODS WORLD</t>
  </si>
  <si>
    <t>INTERNATIONAL JOURNAL OF PSYCHIATRY IN MEDICINE</t>
  </si>
  <si>
    <t>Journal of the Faculty of Engineering and Architecture of Gazi University</t>
  </si>
  <si>
    <t>Australian Journal of General Practice</t>
  </si>
  <si>
    <t>CHILD WELFARE</t>
  </si>
  <si>
    <t>Journal of Substance Use</t>
  </si>
  <si>
    <t>Malaysian Journal of Computer Science</t>
  </si>
  <si>
    <t>Asian Economic Journal</t>
  </si>
  <si>
    <t>INDIAN JOURNAL OF PHARMACEUTICAL SCIENCES</t>
  </si>
  <si>
    <t>Latin American Journal of Aquatic Research</t>
  </si>
  <si>
    <t>NOTORNIS</t>
  </si>
  <si>
    <t>Chemical Industry &amp; Chemical Engineering Quarterly</t>
  </si>
  <si>
    <t>ELECTRONIC TRANSACTIONS ON NUMERICAL ANALYSIS</t>
  </si>
  <si>
    <t>INTERNATIONAL JOURNAL OF CLINICAL AND EXPERIMENTAL HYPNOSIS</t>
  </si>
  <si>
    <t>ACTA BIOTHEORETICA</t>
  </si>
  <si>
    <t>Archives of Biological Sciences</t>
  </si>
  <si>
    <t>COMPTES RENDUS MATHEMATIQUE</t>
  </si>
  <si>
    <t>Russian Journal of Physical Chemistry A</t>
  </si>
  <si>
    <t>Series-Journal of the Spanish Economic Association</t>
  </si>
  <si>
    <t>INTERFACES AND FREE BOUNDARIES</t>
  </si>
  <si>
    <t>JOURNAL OF NUMBER THEORY</t>
  </si>
  <si>
    <t>Contemporary Southeast Asia</t>
  </si>
  <si>
    <t>EQUINE VETERINARY EDUCATION</t>
  </si>
  <si>
    <t>Turkish Journal Of Medical Sciences</t>
  </si>
  <si>
    <t>WISCONSIN LAW REVIEW</t>
  </si>
  <si>
    <t>RUSSIAN JOURNAL OF GENERAL CHEMISTRY</t>
  </si>
  <si>
    <t>TURKISH JOURNAL OF BIOLOGY</t>
  </si>
  <si>
    <t>SAGE Open</t>
  </si>
  <si>
    <t>CARNETS DE GEOLOGIE</t>
  </si>
  <si>
    <t>HIGH ABILITY STUDIES</t>
  </si>
  <si>
    <t>INTERNATIONAL JOURNAL OF MATERIALS &amp; PRODUCT TECHNOLOGY</t>
  </si>
  <si>
    <t>International Journal of Ad Hoc and Ubiquitous Computing</t>
  </si>
  <si>
    <t>Logopedics Phoniatrics Vocology</t>
  </si>
  <si>
    <t>POLITICA Y GOBIERNO</t>
  </si>
  <si>
    <t>Representation Theory</t>
  </si>
  <si>
    <t>AFRICAN JOURNAL OF ECOLOGY</t>
  </si>
  <si>
    <t>MINERVA CARDIOANGIOLOGICA</t>
  </si>
  <si>
    <t>Revista Caatinga</t>
  </si>
  <si>
    <t>APPLIED ECOLOGY AND ENVIRONMENTAL RESEARCH</t>
  </si>
  <si>
    <t>ECONOMIC RECORD</t>
  </si>
  <si>
    <t>Journal of Mathematics</t>
  </si>
  <si>
    <t>Scripta Nova-Revista Electronica de Geografia y Ciencias Sociales</t>
  </si>
  <si>
    <t>AMERICAS</t>
  </si>
  <si>
    <t>African Journal of Reproductive Health</t>
  </si>
  <si>
    <t>Australian Economic Review</t>
  </si>
  <si>
    <t>HUMOR-INTERNATIONAL JOURNAL OF HUMOR RESEARCH</t>
  </si>
  <si>
    <t>IRANIAN JOURNAL OF FISHERIES SCIENCES</t>
  </si>
  <si>
    <t>SIGMOD RECORD</t>
  </si>
  <si>
    <t>AMERICAN SCIENTIST</t>
  </si>
  <si>
    <t>CANADIAN JOURNAL OF ECONOMICS-REVUE CANADIENNE D ECONOMIQUE</t>
  </si>
  <si>
    <t>Economics of Governance</t>
  </si>
  <si>
    <t>JOURNAL OF PSYCHOSOCIAL NURSING AND MENTAL HEALTH SERVICES</t>
  </si>
  <si>
    <t>Journal of Applied Spectroscopy</t>
  </si>
  <si>
    <t>Journal of Elementology</t>
  </si>
  <si>
    <t>JOURNAL OF PORTFOLIO MANAGEMENT</t>
  </si>
  <si>
    <t>Occupational Therapy International</t>
  </si>
  <si>
    <t>Statistics in Biopharmaceutical Research</t>
  </si>
  <si>
    <t>Current Legal Problems</t>
  </si>
  <si>
    <t>POLITICAL SCIENCE</t>
  </si>
  <si>
    <t>REFERENCE &amp; USER SERVICES QUARTERLY</t>
  </si>
  <si>
    <t>Elektronika Ir Elektrotechnika</t>
  </si>
  <si>
    <t>Noropsikiyatri Arsivi-Archives of Neuropsychiatry</t>
  </si>
  <si>
    <t>Asia-Pacific Journal of Accounting &amp; Economics</t>
  </si>
  <si>
    <t>ECONOMIC AND SOCIAL REVIEW</t>
  </si>
  <si>
    <t>GAYANA BOTANICA</t>
  </si>
  <si>
    <t>Hepatitis Monthly</t>
  </si>
  <si>
    <t>INTEGRAL TRANSFORMS AND SPECIAL FUNCTIONS</t>
  </si>
  <si>
    <t>ORNITHOLOGICAL SCIENCE</t>
  </si>
  <si>
    <t>SIBERIAN MATHEMATICAL JOURNAL</t>
  </si>
  <si>
    <t>Convergencia-Revista de Ciencias Sociales</t>
  </si>
  <si>
    <t>Data Technologies and Applications</t>
  </si>
  <si>
    <t>JOURNAL OF THE AMERICAN ANIMAL HOSPITAL ASSOCIATION</t>
  </si>
  <si>
    <t>NAVAL RESEARCH LOGISTICS</t>
  </si>
  <si>
    <t>QUARTERLY JOURNAL OF MATHEMATICS</t>
  </si>
  <si>
    <t>TROPICAL ZOOLOGY</t>
  </si>
  <si>
    <t>JOURNAL OF MULTIPLE-VALUED LOGIC AND SOFT COMPUTING</t>
  </si>
  <si>
    <t>Journal of Infection in Developing Countries</t>
  </si>
  <si>
    <t>REVISTA PANAMERICANA DE SALUD PUBLICA-PAN AMERICAN JOURNAL OF PUBLIC HEALTH</t>
  </si>
  <si>
    <t>TERRESTRIAL ATMOSPHERIC AND OCEANIC SCIENCES</t>
  </si>
  <si>
    <t>Tropical Grasslands-Forrajes Tropicales</t>
  </si>
  <si>
    <t>CRYOLETTERS</t>
  </si>
  <si>
    <t>JOURNAL OF NEW MUSIC RESEARCH</t>
  </si>
  <si>
    <t>Logica Universalis</t>
  </si>
  <si>
    <t>JOURNAL OF UNIVERSAL COMPUTER SCIENCE</t>
  </si>
  <si>
    <t>African Journal of Wildlife Research</t>
  </si>
  <si>
    <t>JOURNAL OF LABOR RESEARCH</t>
  </si>
  <si>
    <t>SCIENCE AND ENGINEERING OF COMPOSITE MATERIALS</t>
  </si>
  <si>
    <t>ENVIRONMENT AND HISTORY</t>
  </si>
  <si>
    <t>OPHTHALMOLOGE</t>
  </si>
  <si>
    <t>JOURNAL OF FAMILY THERAPY</t>
  </si>
  <si>
    <t>Language and Literature</t>
  </si>
  <si>
    <t>Materiali in Tehnologije</t>
  </si>
  <si>
    <t>PACIFIC JOURNAL OF MATHEMATICS</t>
  </si>
  <si>
    <t>ANATOMIA HISTOLOGIA EMBRYOLOGIA</t>
  </si>
  <si>
    <t>Anuario De Psicologia Juridica</t>
  </si>
  <si>
    <t>NATURAL RESOURCES JOURNAL</t>
  </si>
  <si>
    <t>REVISTA BRASILEIRA DE PALEONTOLOGIA</t>
  </si>
  <si>
    <t>Complex Variables and Elliptic Equations</t>
  </si>
  <si>
    <t>HISPANIC JOURNAL OF BEHAVIORAL SCIENCES</t>
  </si>
  <si>
    <t>Horticultural Science &amp; Technology</t>
  </si>
  <si>
    <t>JOURNAL OF FAMILY PRACTICE</t>
  </si>
  <si>
    <t>ACTA VETERINARIA-BEOGRAD</t>
  </si>
  <si>
    <t>Periodica Mathematica Hungarica</t>
  </si>
  <si>
    <t>Acta Herpetologica</t>
  </si>
  <si>
    <t>Education and Treatment of Children</t>
  </si>
  <si>
    <t>European Journal of Health Psychology</t>
  </si>
  <si>
    <t>International Journal of Pharmacology</t>
  </si>
  <si>
    <t>Journal of Credit Risk</t>
  </si>
  <si>
    <t>Journal of Environmental Protection and Ecology</t>
  </si>
  <si>
    <t>M S-MEDECINE SCIENCES</t>
  </si>
  <si>
    <t>Acta Botanica Mexicana</t>
  </si>
  <si>
    <t>FOLIA BIOLOGICA</t>
  </si>
  <si>
    <t>Families In Society-The Journal of Contemporary Social Services</t>
  </si>
  <si>
    <t>International Journal of Disability Development and Education</t>
  </si>
  <si>
    <t>MICHIGAN MATHEMATICAL JOURNAL</t>
  </si>
  <si>
    <t>African Health Sciences</t>
  </si>
  <si>
    <t>CONCEPTS IN MAGNETIC RESONANCE PART B-MAGNETIC RESONANCE ENGINEERING</t>
  </si>
  <si>
    <t>JOURNAL OF OPERATOR THEORY</t>
  </si>
  <si>
    <t>Law and History Review</t>
  </si>
  <si>
    <t>Nauplius</t>
  </si>
  <si>
    <t>Netherlands Quarterly of Human Rights</t>
  </si>
  <si>
    <t>Open Life Sciences</t>
  </si>
  <si>
    <t>Qualitative Research in Accounting and Management</t>
  </si>
  <si>
    <t>RUSSIAN JOURNAL OF APPLIED CHEMISTRY</t>
  </si>
  <si>
    <t>SOCIOBIOLOGY</t>
  </si>
  <si>
    <t>International Journal on Artificial Intelligence Tools</t>
  </si>
  <si>
    <t>Journal of Applied Fluid Mechanics</t>
  </si>
  <si>
    <t>Review of Keynesian Economics</t>
  </si>
  <si>
    <t>Revista de Geografia Norte Grande</t>
  </si>
  <si>
    <t>SALUD MENTAL</t>
  </si>
  <si>
    <t>ACM Transactions on Computational Logic</t>
  </si>
  <si>
    <t>ANIMAL SCIENCE PAPERS AND REPORTS</t>
  </si>
  <si>
    <t>ANNALS OF CARNEGIE MUSEUM</t>
  </si>
  <si>
    <t>BOIS ET FORETS DES TROPIQUES</t>
  </si>
  <si>
    <t>Communications in Applied Mathematics and Computational Science</t>
  </si>
  <si>
    <t>GEOCHEMISTRY INTERNATIONAL</t>
  </si>
  <si>
    <t>JOURNAL OF JAPANESE STUDIES</t>
  </si>
  <si>
    <t>Journal of Australian Political Economy</t>
  </si>
  <si>
    <t>Lex Localis-Journal of Local Self-Government</t>
  </si>
  <si>
    <t>Music Education Research</t>
  </si>
  <si>
    <t>Nonlinear Dynamics Psychology and Life Sciences</t>
  </si>
  <si>
    <t>WOOD RESEARCH</t>
  </si>
  <si>
    <t>Journal of Ovonic Research</t>
  </si>
  <si>
    <t>Prague Economic Papers</t>
  </si>
  <si>
    <t>Journal of Electrical Engineering-Elektrotechnicky Casopis</t>
  </si>
  <si>
    <t>Review of Cognitive Linguistics</t>
  </si>
  <si>
    <t>Studies in History and Philosophy of Science Part C-Studies in History and Philosophy of Biological and Biomedical Sciences</t>
  </si>
  <si>
    <t>European Poultry Science</t>
  </si>
  <si>
    <t>Journal of Logical and Algebraic Methods in Programming</t>
  </si>
  <si>
    <t>Anthropology Southern Africa</t>
  </si>
  <si>
    <t>Australian Journal of Linguistics</t>
  </si>
  <si>
    <t>Boletin de la Asociacion de Geografos Espanoles</t>
  </si>
  <si>
    <t>INTERNATIONAL JOURNAL OF APPLIED ELECTROMAGNETICS AND MECHANICS</t>
  </si>
  <si>
    <t>Portuguese Economic Journal</t>
  </si>
  <si>
    <t>World Rabbit Science</t>
  </si>
  <si>
    <t>Stratigraphy</t>
  </si>
  <si>
    <t>ASYMPTOTIC ANALYSIS</t>
  </si>
  <si>
    <t>JOURNAL OF THEORETICAL PROBABILITY</t>
  </si>
  <si>
    <t>RUSSIAN JOURNAL OF BIOORGANIC CHEMISTRY</t>
  </si>
  <si>
    <t>Topological Methods in Nonlinear Analysis</t>
  </si>
  <si>
    <t>Turkish Journal of Electrical Engineering and Computer Sciences</t>
  </si>
  <si>
    <t>CRITICAL INQUIRY</t>
  </si>
  <si>
    <t>HAUTARZT</t>
  </si>
  <si>
    <t>HISTORY OF THE HUMAN SCIENCES</t>
  </si>
  <si>
    <t>APPLIED COMPUTATIONAL ELECTROMAGNETICS SOCIETY JOURNAL</t>
  </si>
  <si>
    <t>Current Proteomics</t>
  </si>
  <si>
    <t>GEOLOGICAL SURVEY OF DENMARK AND GREENLAND BULLETIN</t>
  </si>
  <si>
    <t>JOURNAL OF THE MATHEMATICAL SOCIETY OF JAPAN</t>
  </si>
  <si>
    <t>STATISTICS &amp; PROBABILITY LETTERS</t>
  </si>
  <si>
    <t>ANTHROPOLOGISCHER ANZEIGER</t>
  </si>
  <si>
    <t>CESifo Economic Studies</t>
  </si>
  <si>
    <t>COMMUNITY DENTAL HEALTH</t>
  </si>
  <si>
    <t>European Journal of Law and Economics</t>
  </si>
  <si>
    <t>Hacettepe Journal of Mathematics and Statistics</t>
  </si>
  <si>
    <t>IDENTITIES-GLOBAL STUDIES IN CULTURE AND POWER</t>
  </si>
  <si>
    <t>JOURNAL OF CONTEMPORARY HISTORY</t>
  </si>
  <si>
    <t>JOURNAL OF STATISTICAL PLANNING AND INFERENCE</t>
  </si>
  <si>
    <t>Journal of East European Management Studies</t>
  </si>
  <si>
    <t>MAMMALIA</t>
  </si>
  <si>
    <t>METRIKA</t>
  </si>
  <si>
    <t>PALEONTOLOGICAL RESEARCH</t>
  </si>
  <si>
    <t>SCIENCE &amp; SPORTS</t>
  </si>
  <si>
    <t>Survey Methodology</t>
  </si>
  <si>
    <t>EASTERN MEDITERRANEAN HEALTH JOURNAL</t>
  </si>
  <si>
    <t>AMERICAN MIDLAND NATURALIST</t>
  </si>
  <si>
    <t>Biomolecular NMR Assignments</t>
  </si>
  <si>
    <t>DIFFERENTIAL EQUATIONS</t>
  </si>
  <si>
    <t>Foundations of Chemistry</t>
  </si>
  <si>
    <t>HIGH TEMPERATURE MATERIALS AND PROCESSES</t>
  </si>
  <si>
    <t>INFORMATION PROCESSING LETTERS</t>
  </si>
  <si>
    <t>JOURNAL OF PSYCHOLINGUISTIC RESEARCH</t>
  </si>
  <si>
    <t>Miskolc Mathematical Notes</t>
  </si>
  <si>
    <t>Revista de Psicologia del Deporte</t>
  </si>
  <si>
    <t>SOCIETY &amp; ANIMALS</t>
  </si>
  <si>
    <t>UNFALLCHIRURG</t>
  </si>
  <si>
    <t>Contemporary Political Theory</t>
  </si>
  <si>
    <t>International Journal of Biostatistics</t>
  </si>
  <si>
    <t>Journal of Psychologists and Counsellors in Schools</t>
  </si>
  <si>
    <t>Journal of Traditional Chinese Medicine</t>
  </si>
  <si>
    <t>LAW PROBABILITY &amp; RISK</t>
  </si>
  <si>
    <t>MEDICINE SCIENCE AND THE LAW</t>
  </si>
  <si>
    <t>SOCIAL BEHAVIOR AND PERSONALITY</t>
  </si>
  <si>
    <t>MIDDLE EAST JOURNAL</t>
  </si>
  <si>
    <t>Pacific Journal of Optimization</t>
  </si>
  <si>
    <t>Politics Philosophy &amp; Economics</t>
  </si>
  <si>
    <t>Australian Journal of Advanced Nursing</t>
  </si>
  <si>
    <t>HELMINTHOLOGIA</t>
  </si>
  <si>
    <t>JOURNAL OF THE AMERICAN LEATHER CHEMISTS ASSOCIATION</t>
  </si>
  <si>
    <t>MONTHLY REVIEW-AN INDEPENDENT SOCIALIST MAGAZINE</t>
  </si>
  <si>
    <t>Studia Logica</t>
  </si>
  <si>
    <t>FORMAL METHODS IN SYSTEM DESIGN</t>
  </si>
  <si>
    <t>JOURNAL OF SYMBOLIC COMPUTATION</t>
  </si>
  <si>
    <t>OPTICA APPLICATA</t>
  </si>
  <si>
    <t>ZEITSCHRIFT FUR ANALYSIS UND IHRE ANWENDUNGEN</t>
  </si>
  <si>
    <t>Doklady Biochemistry and Biophysics</t>
  </si>
  <si>
    <t>Families Relationships and Societies</t>
  </si>
  <si>
    <t>Logical Methods in Computer Science</t>
  </si>
  <si>
    <t>PUBLICATIONES MATHEMATICAE-DEBRECEN</t>
  </si>
  <si>
    <t>Structural Engineering International</t>
  </si>
  <si>
    <t>Estudios Atacamenos</t>
  </si>
  <si>
    <t>PHYSICS TEACHER</t>
  </si>
  <si>
    <t>ASTROPHYSICS</t>
  </si>
  <si>
    <t>Cultural Studies-Critical Methodologies</t>
  </si>
  <si>
    <t>Foundations of Science</t>
  </si>
  <si>
    <t>Quality Assurance and Safety of Crops &amp; Foods</t>
  </si>
  <si>
    <t>Tehnicki Vjesnik-Technical Gazette</t>
  </si>
  <si>
    <t>COLEOPTERISTS BULLETIN</t>
  </si>
  <si>
    <t>FERROELECTRICS</t>
  </si>
  <si>
    <t>MATHEMATICAL SOCIAL SCIENCES</t>
  </si>
  <si>
    <t>GLASS PHYSICS AND CHEMISTRY</t>
  </si>
  <si>
    <t>HETEROCYCLES</t>
  </si>
  <si>
    <t>HORTTECHNOLOGY</t>
  </si>
  <si>
    <t>IEEJ Transactions on Electrical and Electronic Engineering</t>
  </si>
  <si>
    <t>QUIMICA NOVA</t>
  </si>
  <si>
    <t>ANALES DEL JARDIN BOTANICO DE MADRID</t>
  </si>
  <si>
    <t>Asia Pacific Law Review</t>
  </si>
  <si>
    <t>BULLETIN OF THE MENNINGER CLINIC</t>
  </si>
  <si>
    <t>Eco mont-Journal on Protected Mountain Areas Research</t>
  </si>
  <si>
    <t>GLQ-A JOURNAL OF LESBIAN AND GAY STUDIES</t>
  </si>
  <si>
    <t>International Journal of Marine and Coastal Law</t>
  </si>
  <si>
    <t>JOURNAL OF MATERIAL CULTURE</t>
  </si>
  <si>
    <t>JOURNAL OF THE CHINESE INSTITUTE OF ENGINEERS</t>
  </si>
  <si>
    <t>Qualitative Sociology</t>
  </si>
  <si>
    <t>REVSTAT-Statistical Journal</t>
  </si>
  <si>
    <t>STANFORD JOURNAL OF INTERNATIONAL LAW</t>
  </si>
  <si>
    <t>STUDIES IN AMERICAN POLITICAL DEVELOPMENT</t>
  </si>
  <si>
    <t>ZEITSCHRIFT FUR GEBURTSHILFE UND NEONATOLOGIE</t>
  </si>
  <si>
    <t>KYBERNETIKA</t>
  </si>
  <si>
    <t>Promet-Traffic &amp; Transportation</t>
  </si>
  <si>
    <t>Psychiatry Psychology and Law</t>
  </si>
  <si>
    <t>AERONAUTICAL JOURNAL</t>
  </si>
  <si>
    <t>Chemical and Process Engineering-Inzynieria Chemiczna I Procesowa</t>
  </si>
  <si>
    <t>Drvna Industrija</t>
  </si>
  <si>
    <t>ISIS</t>
  </si>
  <si>
    <t>Indian Journal of Pathology and Microbiology</t>
  </si>
  <si>
    <t>LEPROSY REVIEW</t>
  </si>
  <si>
    <t>PAKISTAN JOURNAL OF AGRICULTURAL SCIENCES</t>
  </si>
  <si>
    <t>ACCREDITATION AND QUALITY ASSURANCE</t>
  </si>
  <si>
    <t>CRYPTOGAMIE BRYOLOGIE</t>
  </si>
  <si>
    <t>CRYSTALLOGRAPHY REPORTS</t>
  </si>
  <si>
    <t>Documenta Mathematica</t>
  </si>
  <si>
    <t>JAAPA-Journal of the American Academy of Physician Assistants</t>
  </si>
  <si>
    <t>EXPERIMENTAL MATHEMATICS</t>
  </si>
  <si>
    <t>Journal of Medical Imaging and Health Informatics</t>
  </si>
  <si>
    <t>Reviews in Cardiovascular Medicine</t>
  </si>
  <si>
    <t>SPIXIANA</t>
  </si>
  <si>
    <t>ACTA GASTRO-ENTEROLOGICA BELGICA</t>
  </si>
  <si>
    <t>JAHRBUCHER FUR NATIONALOKONOMIE UND STATISTIK</t>
  </si>
  <si>
    <t>JOURNAL OF AFRICAN HISTORY</t>
  </si>
  <si>
    <t>MATHEMATICA SCANDINAVICA</t>
  </si>
  <si>
    <t>Turkish Journal of Mathematics</t>
  </si>
  <si>
    <t>ANNALES DE LA SOCIETE ENTOMOLOGIQUE DE FRANCE</t>
  </si>
  <si>
    <t>ICHTHYOLOGICAL RESEARCH</t>
  </si>
  <si>
    <t>Iranian Journal of Science and Technology-Transactions of Electrical Engineering</t>
  </si>
  <si>
    <t>Journal of Hematopathology</t>
  </si>
  <si>
    <t>Journal of Symplectic Geometry</t>
  </si>
  <si>
    <t>THALASSAS</t>
  </si>
  <si>
    <t>ACTA BIOLOGICA CRACOVIENSIA SERIES BOTANICA</t>
  </si>
  <si>
    <t>CANADIAN JOURNAL OF STATISTICS-REVUE CANADIENNE DE STATISTIQUE</t>
  </si>
  <si>
    <t>Journal of Ship Production and Design</t>
  </si>
  <si>
    <t>Asian Journal of Social Science</t>
  </si>
  <si>
    <t>CANADIAN MATHEMATICAL BULLETIN-BULLETIN CANADIEN DE MATHEMATIQUES</t>
  </si>
  <si>
    <t>PROCEEDINGS OF THE ENTOMOLOGICAL SOCIETY OF WASHINGTON</t>
  </si>
  <si>
    <t>AGROCHIMICA</t>
  </si>
  <si>
    <t>BIOLOGY AND ENVIRONMENT-PROCEEDINGS OF THE ROYAL IRISH ACADEMY</t>
  </si>
  <si>
    <t>COMPUTER ANIMATION AND VIRTUAL WORLDS</t>
  </si>
  <si>
    <t>Chungara-Revista de Antropologia Chilena</t>
  </si>
  <si>
    <t>JOURNAL OF SOCIAL SERVICE RESEARCH</t>
  </si>
  <si>
    <t>Mathematica Slovaca</t>
  </si>
  <si>
    <t>PHYTON-ANNALES REI BOTANICAE</t>
  </si>
  <si>
    <t>Revista Brasileira de Engenharia Agricola e Ambiental</t>
  </si>
  <si>
    <t>BOSQUE</t>
  </si>
  <si>
    <t>BRITTONIA</t>
  </si>
  <si>
    <t>CHEMISTRY OF NATURAL COMPOUNDS</t>
  </si>
  <si>
    <t>Central European Journal of Public Health</t>
  </si>
  <si>
    <t>INDIAN JOURNAL OF PURE &amp; APPLIED PHYSICS</t>
  </si>
  <si>
    <t>INTERNATIONAL JOURNAL OF ENGINEERING EDUCATION</t>
  </si>
  <si>
    <t>International Journal of Materials Research</t>
  </si>
  <si>
    <t>SLAVIC REVIEW</t>
  </si>
  <si>
    <t>ACTA PHYSICA POLONICA B</t>
  </si>
  <si>
    <t>COMMUNICATIONS IN STATISTICS-SIMULATION AND COMPUTATION</t>
  </si>
  <si>
    <t>Intelligent Data Analysis</t>
  </si>
  <si>
    <t>JOURNAL OF CHEMICAL ENGINEERING OF JAPAN</t>
  </si>
  <si>
    <t>AFRICAN ENTOMOLOGY</t>
  </si>
  <si>
    <t>ALGORITHMICA</t>
  </si>
  <si>
    <t>DOKLADY PHYSICS</t>
  </si>
  <si>
    <t>FEDERAL RESERVE BANK OF ST LOUIS REVIEW</t>
  </si>
  <si>
    <t>STUDIES IN PHILOSOPHY AND EDUCATION</t>
  </si>
  <si>
    <t>WAR IN HISTORY</t>
  </si>
  <si>
    <t>BUFFALO LAW REVIEW</t>
  </si>
  <si>
    <t>HISTORY WORKSHOP JOURNAL</t>
  </si>
  <si>
    <t>JOURNAL OF THE AMERICAN PODIATRIC MEDICAL ASSOCIATION</t>
  </si>
  <si>
    <t>Journal of Applied Mechanics and Technical Physics</t>
  </si>
  <si>
    <t>Journal of Geometric Mechanics</t>
  </si>
  <si>
    <t>Central Asian Survey</t>
  </si>
  <si>
    <t>English Teaching-Practice and Critique</t>
  </si>
  <si>
    <t>KSII Transactions on Internet and Information Systems</t>
  </si>
  <si>
    <t>IRAL-INTERNATIONAL REVIEW OF APPLIED LINGUISTICS IN LANGUAGE TEACHING</t>
  </si>
  <si>
    <t>JOURNAL OF ANTHROPOLOGICAL RESEARCH</t>
  </si>
  <si>
    <t>JOURNAL OF MODERN HISTORY</t>
  </si>
  <si>
    <t>MATHEMATICAL STRUCTURES IN COMPUTER SCIENCE</t>
  </si>
  <si>
    <t>Mediterranean Botany</t>
  </si>
  <si>
    <t>TAIWANESE JOURNAL OF MATHEMATICS</t>
  </si>
  <si>
    <t>TAIWANIA</t>
  </si>
  <si>
    <t>EUROPEAN JOURNAL OF PSYCHIATRY</t>
  </si>
  <si>
    <t>JOURNAL OF THE LEPIDOPTERISTS SOCIETY</t>
  </si>
  <si>
    <t>Metallurgical Research &amp; Technology</t>
  </si>
  <si>
    <t>English Today</t>
  </si>
  <si>
    <t>JOURNAL OF ASIAN STUDIES</t>
  </si>
  <si>
    <t>STATISTICS</t>
  </si>
  <si>
    <t>FIBER AND INTEGRATED OPTICS</t>
  </si>
  <si>
    <t>MEDICC Review</t>
  </si>
  <si>
    <t>PESQUISA AGROPECUARIA BRASILEIRA</t>
  </si>
  <si>
    <t>Translation and Interpreting Studies</t>
  </si>
  <si>
    <t>HERPETOZOA</t>
  </si>
  <si>
    <t>Journal of the Southern African Institute of Mining and Metallurgy</t>
  </si>
  <si>
    <t>LINGUA</t>
  </si>
  <si>
    <t>Sains Malaysiana</t>
  </si>
  <si>
    <t>WATER QUALITY RESEARCH JOURNAL OF CANADA</t>
  </si>
  <si>
    <t>ACTA MEDICA OKAYAMA</t>
  </si>
  <si>
    <t>ARS Mathematica Contemporanea</t>
  </si>
  <si>
    <t>FORTSCHRITTE DER NEUROLOGIE PSYCHIATRIE</t>
  </si>
  <si>
    <t>JOURNAL OF SYMBOLIC LOGIC</t>
  </si>
  <si>
    <t>Radiation Effects and Defects in Solids</t>
  </si>
  <si>
    <t>ELECTRONIC JOURNAL OF COMBINATORICS</t>
  </si>
  <si>
    <t>ETHNOHISTORY</t>
  </si>
  <si>
    <t>SEMICONDUCTORS</t>
  </si>
  <si>
    <t>Ulusal Travma ve Acil Cerrahi Dergisi-Turkish Journal of Trauma &amp; Emergency Surgery</t>
  </si>
  <si>
    <t>JOURNAL OF EAST ASIAN LINGUISTICS</t>
  </si>
  <si>
    <t>JOURNAL OF WUHAN UNIVERSITY OF TECHNOLOGY-MATERIALS SCIENCE EDITION</t>
  </si>
  <si>
    <t>FEMINIST STUDIES</t>
  </si>
  <si>
    <t>Nephrologie &amp; Therapeutique</t>
  </si>
  <si>
    <t>AUSTRALIAN FEMINIST STUDIES</t>
  </si>
  <si>
    <t>PROGRAMMING AND COMPUTER SOFTWARE</t>
  </si>
  <si>
    <t>Contributions of the Astronomical Observatory Skalnate Pleso</t>
  </si>
  <si>
    <t>JOURNAL FRANCAIS D OPHTALMOLOGIE</t>
  </si>
  <si>
    <t>JOURNAL OF FUSION ENERGY</t>
  </si>
  <si>
    <t>Journal of Moral Philosophy</t>
  </si>
  <si>
    <t>SOCIETY</t>
  </si>
  <si>
    <t>ZYGON</t>
  </si>
  <si>
    <t>HARVARD JOURNAL OF LAW AND PUBLIC POLICY</t>
  </si>
  <si>
    <t>JOURNAL OF POST KEYNESIAN ECONOMICS</t>
  </si>
  <si>
    <t>Neural Network World</t>
  </si>
  <si>
    <t>Revista Internacional de Andrologia</t>
  </si>
  <si>
    <t>Historia Agraria</t>
  </si>
  <si>
    <t>Nigerian Journal of Clinical Practice</t>
  </si>
  <si>
    <t>Review of International Economics</t>
  </si>
  <si>
    <t>Psicologica</t>
  </si>
  <si>
    <t>Brazilian Journal of Probability and Statistics</t>
  </si>
  <si>
    <t>Electronic Journal of Linear Algebra</t>
  </si>
  <si>
    <t>Integrative Psychological and Behavioral Science</t>
  </si>
  <si>
    <t>JOURNAL OF OPTOELECTRONICS AND ADVANCED MATERIALS</t>
  </si>
  <si>
    <t>EUROPEAN PHYSICAL JOURNAL-APPLIED PHYSICS</t>
  </si>
  <si>
    <t>JOURNAL OF THE KOREAN MATHEMATICAL SOCIETY</t>
  </si>
  <si>
    <t>Journal of Fiber Science and Technology</t>
  </si>
  <si>
    <t>Journal of Seed Science</t>
  </si>
  <si>
    <t>ACTA ICHTHYOLOGICA ET PISCATORIA</t>
  </si>
  <si>
    <t>HUMAN BIOLOGY</t>
  </si>
  <si>
    <t>Acta Medica Portuguesa</t>
  </si>
  <si>
    <t>Journal of Korea Trade</t>
  </si>
  <si>
    <t>OSTRICH</t>
  </si>
  <si>
    <t>TURKISH JOURNAL OF ZOOLOGY</t>
  </si>
  <si>
    <t>Acta Histriae</t>
  </si>
  <si>
    <t>CANADIAN VETERINARY JOURNAL-REVUE VETERINAIRE CANADIENNE</t>
  </si>
  <si>
    <t>Ingenieria e Investigacion</t>
  </si>
  <si>
    <t>International Journal of Maritime Engineering</t>
  </si>
  <si>
    <t>MATHEMATICAL NOTES</t>
  </si>
  <si>
    <t>CORNELL INTERNATIONAL LAW JOURNAL</t>
  </si>
  <si>
    <t>English in Education</t>
  </si>
  <si>
    <t>FINANCE A UVER-CZECH JOURNAL OF ECONOMICS AND FINANCE</t>
  </si>
  <si>
    <t>JOURNAL OF LEISURE RESEARCH</t>
  </si>
  <si>
    <t>Materials Science-Medziagotyra</t>
  </si>
  <si>
    <t>Propagation of Ornamental Plants</t>
  </si>
  <si>
    <t>SOCIOLOGICAL SPECTRUM</t>
  </si>
  <si>
    <t>Seminars in Orthodontics</t>
  </si>
  <si>
    <t>ALEA-Latin American Journal of Probability and Mathematical Statistics</t>
  </si>
  <si>
    <t>Algebra and Logic</t>
  </si>
  <si>
    <t>JOURNAL OF ASIAN AND AFRICAN STUDIES</t>
  </si>
  <si>
    <t>RUSSIAN JOURNAL OF ORGANIC CHEMISTRY</t>
  </si>
  <si>
    <t>Sylwan</t>
  </si>
  <si>
    <t>ACTA ENTOMOLOGICA MUSEI NATIONALIS PRAGAE</t>
  </si>
  <si>
    <t>STUDIES IN CONSERVATION</t>
  </si>
  <si>
    <t>AUSTRALIAN JOURNAL OF ZOOLOGY</t>
  </si>
  <si>
    <t>Australasian Journal of Early Childhood</t>
  </si>
  <si>
    <t>ECOLOGY LAW QUARTERLY</t>
  </si>
  <si>
    <t>HOMO-JOURNAL OF COMPARATIVE HUMAN BIOLOGY</t>
  </si>
  <si>
    <t>MANCHESTER SCHOOL</t>
  </si>
  <si>
    <t>REVUE FRANCAISE DE SOCIOLOGIE</t>
  </si>
  <si>
    <t>Asian Myrmecology</t>
  </si>
  <si>
    <t>CARYOLOGIA</t>
  </si>
  <si>
    <t>DISCRETE &amp; COMPUTATIONAL GEOMETRY</t>
  </si>
  <si>
    <t>EDUCATIONAL GERONTOLOGY</t>
  </si>
  <si>
    <t>German Journal of Human Resource Management-Zeitschrift fur Personalforschung</t>
  </si>
  <si>
    <t>Journal of Materials Education</t>
  </si>
  <si>
    <t>Baltic Journal of Road and Bridge Engineering</t>
  </si>
  <si>
    <t>COMMUNICATIONS IN ANALYSIS AND GEOMETRY</t>
  </si>
  <si>
    <t>TAPPI JOURNAL</t>
  </si>
  <si>
    <t>Gender and Language</t>
  </si>
  <si>
    <t>International Politics</t>
  </si>
  <si>
    <t>MARINE TECHNOLOGY SOCIETY JOURNAL</t>
  </si>
  <si>
    <t>University Politehnica of Bucharest Scientific Bulletin-Series A-Applied Mathematics and Physics</t>
  </si>
  <si>
    <t>ACTA MATHEMATICA SINICA-ENGLISH SERIES</t>
  </si>
  <si>
    <t>Archives of Acoustics</t>
  </si>
  <si>
    <t>ENGLISH HISTORICAL REVIEW</t>
  </si>
  <si>
    <t>ARQUIVOS BRASILEIROS DE OFTALMOLOGIA</t>
  </si>
  <si>
    <t>AUSTRAL JOURNAL OF VETERINARY SCIENCES</t>
  </si>
  <si>
    <t>JOURNAL OF THE CHILEAN CHEMICAL SOCIETY</t>
  </si>
  <si>
    <t>Journal of Oceanology and Limnology</t>
  </si>
  <si>
    <t>Probability and Mathematical Statistics-Poland</t>
  </si>
  <si>
    <t>Acta Scientiarum Polonorum-Hortorum Cultus</t>
  </si>
  <si>
    <t>Media International Australia</t>
  </si>
  <si>
    <t>Russian Physics Journal</t>
  </si>
  <si>
    <t>DISSENT</t>
  </si>
  <si>
    <t>Independent Review</t>
  </si>
  <si>
    <t>Journal of Cognitive Psychotherapy</t>
  </si>
  <si>
    <t>IEICE TRANSACTIONS ON COMMUNICATIONS</t>
  </si>
  <si>
    <t>Revista Brasileira de Fruticultura</t>
  </si>
  <si>
    <t>Statistical Methods and Applications</t>
  </si>
  <si>
    <t>AMERICAN INDIAN AND ALASKA NATIVE MENTAL HEALTH RESEARCH</t>
  </si>
  <si>
    <t>Biologically Inspired Cognitive Architectures</t>
  </si>
  <si>
    <t>DOKLADY PHYSICAL CHEMISTRY</t>
  </si>
  <si>
    <t>JOURNAL OF SOCIAL WORK PRACTICE</t>
  </si>
  <si>
    <t>Nature + Culture</t>
  </si>
  <si>
    <t>COMMUNICATIONS IN STATISTICS-THEORY AND METHODS</t>
  </si>
  <si>
    <t>Cold War History</t>
  </si>
  <si>
    <t>Culture and Organization</t>
  </si>
  <si>
    <t>JOURNAL OF APPLIED ICHTHYOLOGY</t>
  </si>
  <si>
    <t>BULLETIN OF THE KOREAN CHEMICAL SOCIETY</t>
  </si>
  <si>
    <t>EUROPEAN JOURNAL OF MIGRATION AND LAW</t>
  </si>
  <si>
    <t>HITOTSUBASHI JOURNAL OF ECONOMICS</t>
  </si>
  <si>
    <t>Fluid Dynamics</t>
  </si>
  <si>
    <t>International Food Research Journal</t>
  </si>
  <si>
    <t>JOURNAL OF ALGEBRA AND ITS APPLICATIONS</t>
  </si>
  <si>
    <t>MANUSCRIPTA MATHEMATICA</t>
  </si>
  <si>
    <t>PSYCHOLOGICA BELGICA</t>
  </si>
  <si>
    <t>EARTH MOON AND PLANETS</t>
  </si>
  <si>
    <t>Archivos Argentinos de Pediatria</t>
  </si>
  <si>
    <t>International Journal of Surface Science and Engineering</t>
  </si>
  <si>
    <t>JOURNAL OF NONPARAMETRIC STATISTICS</t>
  </si>
  <si>
    <t>REVIEW OF RADICAL POLITICAL ECONOMICS</t>
  </si>
  <si>
    <t>Social Work in Public Health</t>
  </si>
  <si>
    <t>ELECTRONIC COMMUNICATIONS IN PROBABILITY</t>
  </si>
  <si>
    <t>IDS BULLETIN-INSTITUTE OF DEVELOPMENT STUDIES</t>
  </si>
  <si>
    <t>International Journal of Number Theory</t>
  </si>
  <si>
    <t>JOURNAL OF AQUATIC PLANT MANAGEMENT</t>
  </si>
  <si>
    <t>Journal of Friction and Wear</t>
  </si>
  <si>
    <t>ZHURNAL OBSHCHEI BIOLOGII</t>
  </si>
  <si>
    <t>JOURNAL OF CAVE AND KARST STUDIES</t>
  </si>
  <si>
    <t>Journal of the International Phonetic Association</t>
  </si>
  <si>
    <t>KLINISCHE MONATSBLATTER FUR AUGENHEILKUNDE</t>
  </si>
  <si>
    <t>Pragmatics</t>
  </si>
  <si>
    <t>AATCC Journal of Research</t>
  </si>
  <si>
    <t>HERZOGIA</t>
  </si>
  <si>
    <t>INTERNATIONAL JOURNAL OF MATHEMATICS</t>
  </si>
  <si>
    <t>INTERNATIONAL JOURNAL OF OFFSHORE AND POLAR ENGINEERING</t>
  </si>
  <si>
    <t>IRANIAN JOURNAL OF CHEMISTRY &amp; CHEMICAL ENGINEERING-INTERNATIONAL ENGLISH EDITION</t>
  </si>
  <si>
    <t>PSIKHOLOGICHESKII ZHURNAL</t>
  </si>
  <si>
    <t>World Englishes</t>
  </si>
  <si>
    <t>Assistenza Infermieristica e Ricerca</t>
  </si>
  <si>
    <t>Engenharia Agricola</t>
  </si>
  <si>
    <t>FOLIA LINGUISTICA</t>
  </si>
  <si>
    <t>TECHNICAL PHYSICS</t>
  </si>
  <si>
    <t>Transylvanian Review of Administrative Sciences</t>
  </si>
  <si>
    <t>BULLETIN OF THE BRAZILIAN MATHEMATICAL SOCIETY</t>
  </si>
  <si>
    <t>Contemporary Problems of Ecology</t>
  </si>
  <si>
    <t>Journal of Biopharmaceutical Statistics</t>
  </si>
  <si>
    <t>APPLICABLE ALGEBRA IN ENGINEERING COMMUNICATION AND COMPUTING</t>
  </si>
  <si>
    <t>ISRAEL JOURNAL OF PSYCHIATRY AND RELATED SCIENCES</t>
  </si>
  <si>
    <t>JOURNAL OF THE AMERICAN POMOLOGICAL SOCIETY</t>
  </si>
  <si>
    <t>LABOR HISTORY</t>
  </si>
  <si>
    <t>PHYSICS IN PERSPECTIVE</t>
  </si>
  <si>
    <t>RECORDS OF THE AUSTRALIAN MUSEUM</t>
  </si>
  <si>
    <t>Gradevinar</t>
  </si>
  <si>
    <t>SENSORS AND MATERIALS</t>
  </si>
  <si>
    <t>Malawi Medical Journal</t>
  </si>
  <si>
    <t>SCHWEIZER ARCHIV FUR TIERHEILKUNDE</t>
  </si>
  <si>
    <t>Violence and Victims</t>
  </si>
  <si>
    <t>Biomedica</t>
  </si>
  <si>
    <t>GRAPHS AND COMBINATORICS</t>
  </si>
  <si>
    <t>Legal Studies</t>
  </si>
  <si>
    <t>NEUROCIRUGIA</t>
  </si>
  <si>
    <t>South African Journal of Economic and Management Sciences</t>
  </si>
  <si>
    <t>Asian Economic Papers</t>
  </si>
  <si>
    <t>Fetal and Pediatric Pathology</t>
  </si>
  <si>
    <t>JOURNAL OF ELECTRONIC TESTING-THEORY AND APPLICATIONS</t>
  </si>
  <si>
    <t>Journal of Cellular Automata</t>
  </si>
  <si>
    <t>STOCHASTIC MODELS</t>
  </si>
  <si>
    <t>ASIA PACIFIC JOURNAL OF SOCIAL WORK AND DEVELOPMENT</t>
  </si>
  <si>
    <t>Grundwasser</t>
  </si>
  <si>
    <t>JOURNAL OF FUNCTIONAL PROGRAMMING</t>
  </si>
  <si>
    <t>DOKLADY EARTH SCIENCES</t>
  </si>
  <si>
    <t>Revista de Estudios Sociales</t>
  </si>
  <si>
    <t>ENVIRONMENTAL HISTORY</t>
  </si>
  <si>
    <t>JOURNAL OF CHEMICAL RESEARCH</t>
  </si>
  <si>
    <t>Jundishapur Journal of Microbiology</t>
  </si>
  <si>
    <t>Problems of Information Transmission</t>
  </si>
  <si>
    <t>China Petroleum Processing &amp; Petrochemical Technology</t>
  </si>
  <si>
    <t>Digital Scholarship in the Humanities</t>
  </si>
  <si>
    <t>Neurosciences</t>
  </si>
  <si>
    <t>Rechtsmedizin</t>
  </si>
  <si>
    <t>STRENGTH OF MATERIALS</t>
  </si>
  <si>
    <t>ACTA ZOOLOGICA ACADEMIAE SCIENTIARUM HUNGARICAE</t>
  </si>
  <si>
    <t>ARCHIVES DE PEDIATRIE</t>
  </si>
  <si>
    <t>AUTOMATION AND REMOTE CONTROL</t>
  </si>
  <si>
    <t>Hydrologie und Wasserbewirtschaftung</t>
  </si>
  <si>
    <t>South African Journal on Human Rights</t>
  </si>
  <si>
    <t>COMPEL-THE INTERNATIONAL JOURNAL FOR COMPUTATION AND MATHEMATICS IN ELECTRICAL AND ELECTRONIC ENGINEERING</t>
  </si>
  <si>
    <t>Journal of Plant Registrations</t>
  </si>
  <si>
    <t>DIPLOMATIC HISTORY</t>
  </si>
  <si>
    <t>International Journal of Clothing Science and Technology</t>
  </si>
  <si>
    <t>JOURNAL OF CHEMICAL CRYSTALLOGRAPHY</t>
  </si>
  <si>
    <t>ACTA MATHEMATICA HUNGARICA</t>
  </si>
  <si>
    <t>ARTHROPODA SELECTA</t>
  </si>
  <si>
    <t>Annali Italiani di Chirurgia</t>
  </si>
  <si>
    <t>Gospodarka Surowcami Mineralnymi-Mineral Resources Management</t>
  </si>
  <si>
    <t>NEW ZEALAND ENTOMOLOGIST</t>
  </si>
  <si>
    <t>VETERINARNI MEDICINA</t>
  </si>
  <si>
    <t>CANADIAN JOURNAL OF POLITICAL SCIENCE-REVUE CANADIENNE DE SCIENCE POLITIQUE</t>
  </si>
  <si>
    <t>Journal of African Cultural Studies</t>
  </si>
  <si>
    <t>AMERICAN FERN JOURNAL</t>
  </si>
  <si>
    <t>ARCHIVES OF METALLURGY AND MATERIALS</t>
  </si>
  <si>
    <t>African Journal of Library Archives and Information Science</t>
  </si>
  <si>
    <t>Archives of Clinical Psychiatry</t>
  </si>
  <si>
    <t>Bulletin of Latin American Research</t>
  </si>
  <si>
    <t>CHINESE ANNALS OF MATHEMATICS SERIES B</t>
  </si>
  <si>
    <t>Journal of Applied Economics</t>
  </si>
  <si>
    <t>Journal of Mental Health Policy and Economics</t>
  </si>
  <si>
    <t>Mathematical Population Studies</t>
  </si>
  <si>
    <t>PATHOLOGE</t>
  </si>
  <si>
    <t>Radiophysics and Quantum Electronics</t>
  </si>
  <si>
    <t>Science and Technology of Energetic Materials</t>
  </si>
  <si>
    <t>ACTA BIOLOGICA HUNGARICA</t>
  </si>
  <si>
    <t>INVERTEBRATE REPRODUCTION &amp; DEVELOPMENT</t>
  </si>
  <si>
    <t>RUSSIAN JOURNAL OF NONDESTRUCTIVE TESTING</t>
  </si>
  <si>
    <t>Revista Mexicana de Biodiversidad</t>
  </si>
  <si>
    <t>GEOMETRIAE DEDICATA</t>
  </si>
  <si>
    <t>WATERBIRDS</t>
  </si>
  <si>
    <t>BRAZILIAN JOURNAL OF OCEANOGRAPHY</t>
  </si>
  <si>
    <t>British Journal of Music Education</t>
  </si>
  <si>
    <t>English World-Wide</t>
  </si>
  <si>
    <t>JOURNAL OF THE PROFESSIONAL ASSOCIATION FOR CACTUS DEVELOPMENT</t>
  </si>
  <si>
    <t>LIBRI</t>
  </si>
  <si>
    <t>Praehistorische Zeitschrift</t>
  </si>
  <si>
    <t>QME-Quantitative Marketing and Economics</t>
  </si>
  <si>
    <t>ZOOSYSTEMA</t>
  </si>
  <si>
    <t>ANZIAM JOURNAL</t>
  </si>
  <si>
    <t>CANADIAN JOURNAL OF CRIMINOLOGY AND CRIMINAL JUSTICE</t>
  </si>
  <si>
    <t>Condensed Matter Physics</t>
  </si>
  <si>
    <t>Gaceta Medica de Mexico</t>
  </si>
  <si>
    <t>MAMMAL STUDY</t>
  </si>
  <si>
    <t>Revista de Historia Economica</t>
  </si>
  <si>
    <t>International Journal of Cognitive Therapy</t>
  </si>
  <si>
    <t>Transactions of FAMENA</t>
  </si>
  <si>
    <t>tm-Technisches Messen</t>
  </si>
  <si>
    <t>ACTA PHYSICA POLONICA A</t>
  </si>
  <si>
    <t>ARKIV FOR MATEMATIK</t>
  </si>
  <si>
    <t>BRAZILIAN ARCHIVES OF BIOLOGY AND TECHNOLOGY</t>
  </si>
  <si>
    <t>BSGF-Earth Sciences Bulletin</t>
  </si>
  <si>
    <t>Dynamis</t>
  </si>
  <si>
    <t>Fruits</t>
  </si>
  <si>
    <t>Asia-Pacific Journal of Financial Studies</t>
  </si>
  <si>
    <t>Drewno</t>
  </si>
  <si>
    <t>ESTUDIOS GEOLOGICOS-MADRID</t>
  </si>
  <si>
    <t>JOURNAL OF APPLIED PROBABILITY</t>
  </si>
  <si>
    <t>JOURNAL OF ECONOMIC ISSUES</t>
  </si>
  <si>
    <t>Journal of Latin American and Caribbean Anthropology</t>
  </si>
  <si>
    <t>CHEMICAL JOURNAL OF CHINESE UNIVERSITIES-CHINESE</t>
  </si>
  <si>
    <t>ICSID Review-Foreign Investment Law Journal</t>
  </si>
  <si>
    <t>ORDER-A JOURNAL ON THE THEORY OF ORDERED SETS AND ITS APPLICATIONS</t>
  </si>
  <si>
    <t>Ochrona Srodowiska</t>
  </si>
  <si>
    <t>Revista Iberoamericana de Diagnostico y Evaluacion-e Avaliacao Psicologica</t>
  </si>
  <si>
    <t>Russian Journal of Non-Ferrous Metals</t>
  </si>
  <si>
    <t>SCIENCE IN CONTEXT</t>
  </si>
  <si>
    <t>GEOGRAPHY</t>
  </si>
  <si>
    <t>ANNALES BOTANICI FENNICI</t>
  </si>
  <si>
    <t>CHILDRENS HEALTH CARE</t>
  </si>
  <si>
    <t>IEICE TRANSACTIONS ON ELECTRONICS</t>
  </si>
  <si>
    <t>Wilson Journal of Ornithology</t>
  </si>
  <si>
    <t>JOURNAL OF THE PAKISTAN MEDICAL ASSOCIATION</t>
  </si>
  <si>
    <t>JOURNAL OF THE TORREY BOTANICAL SOCIETY</t>
  </si>
  <si>
    <t>TRANSACTIONS OF THE CANADIAN SOCIETY FOR MECHANICAL ENGINEERING</t>
  </si>
  <si>
    <t>CARTOGRAPHIC JOURNAL</t>
  </si>
  <si>
    <t>Cement Wapno Beton</t>
  </si>
  <si>
    <t>Interpreting</t>
  </si>
  <si>
    <t>MAYDICA</t>
  </si>
  <si>
    <t>REVISTA MEXICANA DE PSICOLOGIA</t>
  </si>
  <si>
    <t>TURKIYE ENTOMOLOJI DERGISI-TURKISH JOURNAL OF ENTOMOLOGY</t>
  </si>
  <si>
    <t>Acta Ortopedica Brasileira</t>
  </si>
  <si>
    <t>DEUTSCHE MEDIZINISCHE WOCHENSCHRIFT</t>
  </si>
  <si>
    <t>Sequential Analysis-Design Methods and Applications</t>
  </si>
  <si>
    <t>TRAVAIL HUMAIN</t>
  </si>
  <si>
    <t>ACTA VETERINARIA BRNO</t>
  </si>
  <si>
    <t>COMPUTATIONAL MATHEMATICS AND MATHEMATICAL PHYSICS</t>
  </si>
  <si>
    <t>INTERNATIONAL JOURNAL OF GAME THEORY</t>
  </si>
  <si>
    <t>Journal of Competition Law &amp; Economics</t>
  </si>
  <si>
    <t>Revija za Kriminalistiko in Kriminologijo</t>
  </si>
  <si>
    <t>Serbian Astronomical Journal</t>
  </si>
  <si>
    <t>Translator</t>
  </si>
  <si>
    <t>AMERICAN JOURNAL OF FAMILY THERAPY</t>
  </si>
  <si>
    <t>Current Topics in Nutraceutical Research</t>
  </si>
  <si>
    <t>FISH PATHOLOGY</t>
  </si>
  <si>
    <t>Glasnik Matematicki</t>
  </si>
  <si>
    <t>OCEAN DEVELOPMENT AND INTERNATIONAL LAW</t>
  </si>
  <si>
    <t>Bradleya</t>
  </si>
  <si>
    <t>ITEA-Informacion Tecnica Economica Agraria</t>
  </si>
  <si>
    <t>Journal of Comparative Germanic Linguistics</t>
  </si>
  <si>
    <t>Journal of Exotic Pet Medicine</t>
  </si>
  <si>
    <t>REVUE SCIENTIFIQUE ET TECHNIQUE-OFFICE INTERNATIONAL DES EPIZOOTIES</t>
  </si>
  <si>
    <t>History and Anthropology</t>
  </si>
  <si>
    <t>Pakistan Journal of Pharmaceutical Sciences</t>
  </si>
  <si>
    <t>REVISTA DE NEUROLOGIA</t>
  </si>
  <si>
    <t>HERPETOLOGICAL JOURNAL</t>
  </si>
  <si>
    <t>Indian Journal of Surgery</t>
  </si>
  <si>
    <t>SOUTHWESTERN ENTOMOLOGIST</t>
  </si>
  <si>
    <t>Bioagro</t>
  </si>
  <si>
    <t>CONCEPTS IN MAGNETIC RESONANCE PART A</t>
  </si>
  <si>
    <t>EKONOMICKY CASOPIS</t>
  </si>
  <si>
    <t>Journal of Cytology</t>
  </si>
  <si>
    <t>ARCHIVE FOR HISTORY OF EXACT SCIENCES</t>
  </si>
  <si>
    <t>CRUSTACEANA</t>
  </si>
  <si>
    <t>AMERICAN MALACOLOGICAL BULLETIN</t>
  </si>
  <si>
    <t>MAIN GROUP METAL CHEMISTRY</t>
  </si>
  <si>
    <t>Perspectives-Studies in Translation Theory and Practice</t>
  </si>
  <si>
    <t>Gastroenterology Nursing</t>
  </si>
  <si>
    <t>INTEGRATED FERROELECTRICS</t>
  </si>
  <si>
    <t>RUSSIAN JOURNAL OF ECOLOGY</t>
  </si>
  <si>
    <t>THEORETICAL FOUNDATIONS OF CHEMICAL ENGINEERING</t>
  </si>
  <si>
    <t>ACTA PROTOZOOLOGICA</t>
  </si>
  <si>
    <t>BOLETIM DO INSTITUTO DE PESCA</t>
  </si>
  <si>
    <t>CIENCIA RURAL</t>
  </si>
  <si>
    <t>COMMUNICATIONS IN ALGEBRA</t>
  </si>
  <si>
    <t>DIFFERENTIAL GEOMETRY AND ITS APPLICATIONS</t>
  </si>
  <si>
    <t>Ethik in der Medizin</t>
  </si>
  <si>
    <t>FERROELECTRICS LETTERS SECTION</t>
  </si>
  <si>
    <t>FUNDAMENTA MATHEMATICAE</t>
  </si>
  <si>
    <t>INFINITE DIMENSIONAL ANALYSIS QUANTUM PROBABILITY AND RELATED TOPICS</t>
  </si>
  <si>
    <t>INVERTEBRATE NEUROSCIENCE</t>
  </si>
  <si>
    <t>Journal of the Korean Statistical Society</t>
  </si>
  <si>
    <t>NAGOYA MATHEMATICAL JOURNAL</t>
  </si>
  <si>
    <t>PHI DELTA KAPPAN</t>
  </si>
  <si>
    <t>Water Resources</t>
  </si>
  <si>
    <t>ZEITSCHRIFT FUR ARBEITS-UND ORGANISATIONSPSYCHOLOGIE</t>
  </si>
  <si>
    <t>HUMAN STUDIES</t>
  </si>
  <si>
    <t>INDIAN JOURNAL OF GENETICS AND PLANT BREEDING</t>
  </si>
  <si>
    <t>Irish Educational Studies</t>
  </si>
  <si>
    <t>Journal of Australian Studies</t>
  </si>
  <si>
    <t>Notre Dame Journal of Formal Logic</t>
  </si>
  <si>
    <t>ELECTROMAGNETICS</t>
  </si>
  <si>
    <t>FOOD SCIENCE AND TECHNOLOGY RESEARCH</t>
  </si>
  <si>
    <t>FRESENIUS ENVIRONMENTAL BULLETIN</t>
  </si>
  <si>
    <t>HISPANIA-A JOURNAL DEVOTED TO THE TEACHING OF SPANISH AND PORTUGUESE</t>
  </si>
  <si>
    <t>JOURNAL OF MEDICAL PRIMATOLOGY</t>
  </si>
  <si>
    <t>APPLIED CATEGORICAL STRUCTURES</t>
  </si>
  <si>
    <t>TURKISH JOURNAL OF VETERINARY &amp; ANIMAL SCIENCES</t>
  </si>
  <si>
    <t>SOUTH AFRICAN JOURNAL OF SURGERY</t>
  </si>
  <si>
    <t>Acta Endocrinologica-Bucharest</t>
  </si>
  <si>
    <t>ECONOMIST-NETHERLANDS</t>
  </si>
  <si>
    <t>Hacienda Publica Espanola-Review of Public Economics</t>
  </si>
  <si>
    <t>INTERNATIONAL JOURNAL OF LEXICOGRAPHY</t>
  </si>
  <si>
    <t>Image Analysis &amp; Stereology</t>
  </si>
  <si>
    <t>International Journal of Sport Finance</t>
  </si>
  <si>
    <t>JOURNAL OF THE PALAEONTOLOGICAL SOCIETY OF INDIA</t>
  </si>
  <si>
    <t>Zeitschrift der Deutschen Gesellschaft fur Geowissenschaften</t>
  </si>
  <si>
    <t>Asian Perspective</t>
  </si>
  <si>
    <t>ATLANTIC GEOLOGY</t>
  </si>
  <si>
    <t>DOKLADY MATHEMATICS</t>
  </si>
  <si>
    <t>GLASGOW MATHEMATICAL JOURNAL</t>
  </si>
  <si>
    <t>METALLURGIA ITALIANA</t>
  </si>
  <si>
    <t>Functions of Language</t>
  </si>
  <si>
    <t>GLASS AND CERAMICS</t>
  </si>
  <si>
    <t>JOURNAL OF LATIN AMERICAN STUDIES</t>
  </si>
  <si>
    <t>MITTEILUNGEN KLOSTERNEUBURG</t>
  </si>
  <si>
    <t>NORTHWEST SCIENCE</t>
  </si>
  <si>
    <t>Applications of Mathematics</t>
  </si>
  <si>
    <t>Moscow Mathematical Journal</t>
  </si>
  <si>
    <t>Russian Journal of Physical Chemistry B</t>
  </si>
  <si>
    <t>COLUMBIA JOURNAL OF TRANSNATIONAL LAW</t>
  </si>
  <si>
    <t>EAST EUROPEAN POLITICS AND SOCIETIES</t>
  </si>
  <si>
    <t>FREQUENZ</t>
  </si>
  <si>
    <t>Journal of Business-to-Business Marketing</t>
  </si>
  <si>
    <t>Journal of Volcanology and Seismology</t>
  </si>
  <si>
    <t>PATTERNS OF PREJUDICE</t>
  </si>
  <si>
    <t>AUSTRALIAN &amp; NEW ZEALAND JOURNAL OF STATISTICS</t>
  </si>
  <si>
    <t>Asian Journal of Mathematics</t>
  </si>
  <si>
    <t>Australasian Emergency Care</t>
  </si>
  <si>
    <t>BULLETIN OF THE AUSTRALIAN MATHEMATICAL SOCIETY</t>
  </si>
  <si>
    <t>FOLIA ZOOLOGICA</t>
  </si>
  <si>
    <t>Revista Romana de Materiale-Romanian Journal of Materials</t>
  </si>
  <si>
    <t>ALGEBRAS AND REPRESENTATION THEORY</t>
  </si>
  <si>
    <t>CIENCIAS MARINAS</t>
  </si>
  <si>
    <t>Earth Sciences Research Journal</t>
  </si>
  <si>
    <t>German History</t>
  </si>
  <si>
    <t>JOURNAL OF INFORMATION SCIENCE AND ENGINEERING</t>
  </si>
  <si>
    <t>MIKROBIYOLOJI BULTENI</t>
  </si>
  <si>
    <t>RADIOPROTECTION</t>
  </si>
  <si>
    <t>Solid Fuel Chemistry</t>
  </si>
  <si>
    <t>INTERNATIONAL JOURNAL OF ENVIRONMENT AND POLLUTION</t>
  </si>
  <si>
    <t>Journal of the South African Institution of Civil Engineering</t>
  </si>
  <si>
    <t>Oral Radiology</t>
  </si>
  <si>
    <t>SCOTTISH JOURNAL OF POLITICAL ECONOMY</t>
  </si>
  <si>
    <t>SEMINARS IN ROENTGENOLOGY</t>
  </si>
  <si>
    <t>Heroin Addiction and Related Clinical Problems</t>
  </si>
  <si>
    <t>JOURNAL OF COMPUTER AND SYSTEMS SCIENCES INTERNATIONAL</t>
  </si>
  <si>
    <t>JOURNAL OF MATHEMATICAL SOCIOLOGY</t>
  </si>
  <si>
    <t>Journal of South Asian Development</t>
  </si>
  <si>
    <t>Journal of the Mexican Chemical Society</t>
  </si>
  <si>
    <t>LASERS IN ENGINEERING</t>
  </si>
  <si>
    <t>MYCOTAXON</t>
  </si>
  <si>
    <t>Moscow University Physics Bulletin</t>
  </si>
  <si>
    <t>NORTHEASTERN NATURALIST</t>
  </si>
  <si>
    <t>PHARMACEUTICAL CHEMISTRY JOURNAL</t>
  </si>
  <si>
    <t>Geriatrie et Psychologie Neuropsychiatrie de Vieillissement</t>
  </si>
  <si>
    <t>INDIAN JOURNAL OF BIOCHEMISTRY &amp; BIOPHYSICS</t>
  </si>
  <si>
    <t>Journal of Homotopy and Related Structures</t>
  </si>
  <si>
    <t>Journal of Vibration Engineering &amp; Technologies</t>
  </si>
  <si>
    <t>SCOTTISH MEDICAL JOURNAL</t>
  </si>
  <si>
    <t>STUDIA PSYCHOLOGICA</t>
  </si>
  <si>
    <t>ANTHROPOLOGIE</t>
  </si>
  <si>
    <t>INTERNATIONAL JOURNAL OF TROPICAL INSECT SCIENCE</t>
  </si>
  <si>
    <t>SOTSIOLOGICHESKIE ISSLEDOVANIYA</t>
  </si>
  <si>
    <t>COLLOQUIUM MATHEMATICUM</t>
  </si>
  <si>
    <t>JOURNAL OF ENTOMOLOGICAL SCIENCE</t>
  </si>
  <si>
    <t>JOURNAL OF THE KOREAN PHYSICAL SOCIETY</t>
  </si>
  <si>
    <t>CYBIUM</t>
  </si>
  <si>
    <t>NATIONAL MEDICAL JOURNAL OF INDIA</t>
  </si>
  <si>
    <t>Austrian Journal of Earth Sciences</t>
  </si>
  <si>
    <t>Ciencia e Investigacion Agraria</t>
  </si>
  <si>
    <t>FOLIA BIOLOGICA-KRAKOW</t>
  </si>
  <si>
    <t>Global Economic Review</t>
  </si>
  <si>
    <t>JOURNAL OF EMPLOYMENT COUNSELING</t>
  </si>
  <si>
    <t>Jokull</t>
  </si>
  <si>
    <t>Journal of Early Modern History</t>
  </si>
  <si>
    <t>STUDIES IN NONLINEAR DYNAMICS AND ECONOMETRICS</t>
  </si>
  <si>
    <t>Zeitschrift fur Sprachwissenschaft</t>
  </si>
  <si>
    <t>Acta Clinica Croatica</t>
  </si>
  <si>
    <t>INTERNATIONAL REVIEW OF SOCIAL HISTORY</t>
  </si>
  <si>
    <t>International Journal of Nanotechnology</t>
  </si>
  <si>
    <t>Journal of Pseudo-Differential Operators and Applications</t>
  </si>
  <si>
    <t>AMERICAN BANKRUPTCY LAW JOURNAL</t>
  </si>
  <si>
    <t>ANASTHESIOLOGIE INTENSIVMEDIZIN NOTFALLMEDIZIN SCHMERZTHERAPIE</t>
  </si>
  <si>
    <t>Legume Research</t>
  </si>
  <si>
    <t>REVISTA MEDICA DE CHILE</t>
  </si>
  <si>
    <t>TOPOLOGY AND ITS APPLICATIONS</t>
  </si>
  <si>
    <t>JOURNAL OF COSMETIC SCIENCE</t>
  </si>
  <si>
    <t>Advances in Strategic Management-A Research Annual</t>
  </si>
  <si>
    <t>Analysis Mathematica</t>
  </si>
  <si>
    <t>Bangladesh Journal of Plant Taxonomy</t>
  </si>
  <si>
    <t>Estudios de Psicologia</t>
  </si>
  <si>
    <t>JOURNAL OF CONVEX ANALYSIS</t>
  </si>
  <si>
    <t>REVISTA MEXICANA DE FISICA</t>
  </si>
  <si>
    <t>HEMOGLOBIN</t>
  </si>
  <si>
    <t>HIMALAYAN GEOLOGY</t>
  </si>
  <si>
    <t>IHERINGIA SERIE ZOOLOGIA</t>
  </si>
  <si>
    <t>Journal of Community Health Nursing</t>
  </si>
  <si>
    <t>OCEANIA</t>
  </si>
  <si>
    <t>PAEDAGOGICA HISTORICA</t>
  </si>
  <si>
    <t>AMERICAN SURGEON</t>
  </si>
  <si>
    <t>CURRENT HERPETOLOGY</t>
  </si>
  <si>
    <t>International Journal of Diabetes in Developing Countries</t>
  </si>
  <si>
    <t>JOURNAL OF BLACK STUDIES</t>
  </si>
  <si>
    <t>Psychoanalytic Study of the Child</t>
  </si>
  <si>
    <t>Horticultura Brasileira</t>
  </si>
  <si>
    <t>INTERNATIONAL JOURNAL OF FOUNDATIONS OF COMPUTER SCIENCE</t>
  </si>
  <si>
    <t>INTERNATIONAL JOURNAL OF GROUP PSYCHOTHERAPY</t>
  </si>
  <si>
    <t>TROPICAL DOCTOR</t>
  </si>
  <si>
    <t>Visual Communication</t>
  </si>
  <si>
    <t>DYNAMIC SYSTEMS AND APPLICATIONS</t>
  </si>
  <si>
    <t>Historia y Politica</t>
  </si>
  <si>
    <t>MECHANICAL ENGINEERING</t>
  </si>
  <si>
    <t>New York Journal of Mathematics</t>
  </si>
  <si>
    <t>Revista de la Union Matematica Argentina</t>
  </si>
  <si>
    <t>CLINICAL DYSMORPHOLOGY</t>
  </si>
  <si>
    <t>INDIAN JOURNAL OF ENGINEERING AND MATERIALS SCIENCES</t>
  </si>
  <si>
    <t>POLYMER-KOREA</t>
  </si>
  <si>
    <t>Revista Internacional de Contaminacion Ambiental</t>
  </si>
  <si>
    <t>Australian Aboriginal Studies</t>
  </si>
  <si>
    <t>CHILD &amp; FAMILY BEHAVIOR THERAPY</t>
  </si>
  <si>
    <t>Revista Chilena de Infectologia</t>
  </si>
  <si>
    <t>ADANSONIA</t>
  </si>
  <si>
    <t>Artery Research</t>
  </si>
  <si>
    <t>Kuwait Journal of Science</t>
  </si>
  <si>
    <t>Revista de Psicologia Social</t>
  </si>
  <si>
    <t>ARCHIV DER MATHEMATIK</t>
  </si>
  <si>
    <t>RETHINKING HISTORY</t>
  </si>
  <si>
    <t>Ukrainian Mathematical Journal</t>
  </si>
  <si>
    <t>ADVANCED COMPOSITES LETTERS</t>
  </si>
  <si>
    <t>Archive for the Psychology of Religion-Archiv fur Religionspsychologie</t>
  </si>
  <si>
    <t>Journal of Advanced Mechanical Design Systems and Manufacturing</t>
  </si>
  <si>
    <t>Portugaliae Mathematica</t>
  </si>
  <si>
    <t>Universitas Psychologica</t>
  </si>
  <si>
    <t>FORMAL ASPECTS OF COMPUTING</t>
  </si>
  <si>
    <t>INDIAN JOURNAL OF PURE &amp; APPLIED MATHEMATICS</t>
  </si>
  <si>
    <t>POLISH JOURNAL OF VETERINARY SCIENCES</t>
  </si>
  <si>
    <t>REVUE DE MEDECINE VETERINAIRE</t>
  </si>
  <si>
    <t>BULLETIN OF THE BELGIAN MATHEMATICAL SOCIETY-SIMON STEVIN</t>
  </si>
  <si>
    <t>ESAIM-Probability and Statistics</t>
  </si>
  <si>
    <t>Journal of Korean Academy of Nursing</t>
  </si>
  <si>
    <t>International Journal of Feminist Approaches To Bioethics</t>
  </si>
  <si>
    <t>JOURNAL FOR THE HISTORY OF ASTRONOMY</t>
  </si>
  <si>
    <t>Journal of Superhard Materials</t>
  </si>
  <si>
    <t>Travail Genre et Societes</t>
  </si>
  <si>
    <t>ANTHROPOLOGICAL QUARTERLY</t>
  </si>
  <si>
    <t>Intersecciones en Antropologia</t>
  </si>
  <si>
    <t>Journal of Hard Tissue Biology</t>
  </si>
  <si>
    <t>Acta Paulista de Enfermagem</t>
  </si>
  <si>
    <t>INTERNATIONAL JOURNAL OF ALGEBRA AND COMPUTATION</t>
  </si>
  <si>
    <t>MOLECULAR CRYSTALS AND LIQUID CRYSTALS</t>
  </si>
  <si>
    <t>Nephrology Nursing Journal</t>
  </si>
  <si>
    <t>PROCEEDINGS OF THE EDINBURGH MATHEMATICAL SOCIETY</t>
  </si>
  <si>
    <t>Russian Journal of Developmental Biology</t>
  </si>
  <si>
    <t>Wulfenia</t>
  </si>
  <si>
    <t>Zeitschrift fur Psychiatrie Psychologie und Psychotherapie</t>
  </si>
  <si>
    <t>Journal of Biomaterials and Tissue Engineering</t>
  </si>
  <si>
    <t>FOLIA PHONIATRICA ET LOGOPAEDICA</t>
  </si>
  <si>
    <t>Historia Critica</t>
  </si>
  <si>
    <t>International Journal of Aeronautical and Space Sciences</t>
  </si>
  <si>
    <t>International Journal of Transport Economics</t>
  </si>
  <si>
    <t>Revista Brasileira de Politica Internacional</t>
  </si>
  <si>
    <t>TROPICAL BIOMEDICINE</t>
  </si>
  <si>
    <t>Panoeconomicus</t>
  </si>
  <si>
    <t>Revista Argentina de Clinica Psicologica</t>
  </si>
  <si>
    <t>Annals of Combinatorics</t>
  </si>
  <si>
    <t>PROGRESS IN COMPUTATIONAL FLUID DYNAMICS</t>
  </si>
  <si>
    <t>Food Hygiene and Safety Science</t>
  </si>
  <si>
    <t>REVIEW OF INDUSTRIAL ORGANIZATION</t>
  </si>
  <si>
    <t>TROPICAL JOURNAL OF PHARMACEUTICAL RESEARCH</t>
  </si>
  <si>
    <t>ANNALES DE BIOLOGIE CLINIQUE</t>
  </si>
  <si>
    <t>MATHEMATICAL RESEARCH LETTERS</t>
  </si>
  <si>
    <t>Indian Journal of Pharmaceutical Education and Research</t>
  </si>
  <si>
    <t>AATCC REVIEW</t>
  </si>
  <si>
    <t>ANNEE PSYCHOLOGIQUE</t>
  </si>
  <si>
    <t>ASTRONOMY &amp; GEOPHYSICS</t>
  </si>
  <si>
    <t>Annales Polonici Mathematici</t>
  </si>
  <si>
    <t>CIENCIA FLORESTAL</t>
  </si>
  <si>
    <t>Electronic Research Announcements in Mathematical Sciences</t>
  </si>
  <si>
    <t>English Language &amp; Linguistics</t>
  </si>
  <si>
    <t>Georgian Mathematical Journal</t>
  </si>
  <si>
    <t>German Journal of Agricultural Economics</t>
  </si>
  <si>
    <t>Hong Kong Law Journal</t>
  </si>
  <si>
    <t>JAPANESE JOURNAL OF APPLIED ENTOMOLOGY AND ZOOLOGY</t>
  </si>
  <si>
    <t>Linguistica Antverpiensia New Series-Themes in Translation Studies</t>
  </si>
  <si>
    <t>NETWORK-COMPUTATION IN NEURAL SYSTEMS</t>
  </si>
  <si>
    <t>PALEONTOLOGICAL JOURNAL</t>
  </si>
  <si>
    <t>POLISH JOURNAL OF ECOLOGY</t>
  </si>
  <si>
    <t>PROCEEDINGS OF THE YORKSHIRE GEOLOGICAL SOCIETY</t>
  </si>
  <si>
    <t>Pacific Economic Review</t>
  </si>
  <si>
    <t>SEED SCIENCE AND TECHNOLOGY</t>
  </si>
  <si>
    <t>Sociologus</t>
  </si>
  <si>
    <t>Soil Mechanics and Foundation Engineering</t>
  </si>
  <si>
    <t>Terapia Psicologica</t>
  </si>
  <si>
    <t>INTERNATIONAL JOURNAL OF MORPHOLOGY</t>
  </si>
  <si>
    <t>ANNALES DE DERMATOLOGIE ET DE VENEREOLOGIE</t>
  </si>
  <si>
    <t>DOKLADY CHEMISTRY</t>
  </si>
  <si>
    <t>ORVOSI HETILAP</t>
  </si>
  <si>
    <t>THEORY OF COMPUTING SYSTEMS</t>
  </si>
  <si>
    <t>COMPUTING AND INFORMATICS</t>
  </si>
  <si>
    <t>JOURNAL OF TROPICAL FOREST SCIENCE</t>
  </si>
  <si>
    <t>Journal of Contemporary Physics-Armenian Academy of Sciences</t>
  </si>
  <si>
    <t>JOURNAL OF ZOO AND WILDLIFE MEDICINE</t>
  </si>
  <si>
    <t>MANAGERIAL AND DECISION ECONOMICS</t>
  </si>
  <si>
    <t>REFRACTORIES AND INDUSTRIAL CERAMICS</t>
  </si>
  <si>
    <t>Studia Universitatis Babes-Bolyai Chemia</t>
  </si>
  <si>
    <t>Egitim ve Bilim-Education and Science</t>
  </si>
  <si>
    <t>Homology Homotopy and Applications</t>
  </si>
  <si>
    <t>UROLOGE</t>
  </si>
  <si>
    <t>HISTORY OF PSYCHIATRY</t>
  </si>
  <si>
    <t>Journal of Beliefs &amp; Values-Studies in Religion &amp; Education</t>
  </si>
  <si>
    <t>VETERINARSKI ARHIV</t>
  </si>
  <si>
    <t>DRUSTVENA ISTRAZIVANJA</t>
  </si>
  <si>
    <t>Hokkaido Mathematical Journal</t>
  </si>
  <si>
    <t>SHILAP-REVISTA DE LEPIDOPTEROLOGIA</t>
  </si>
  <si>
    <t>JOURNAL OF PALESTINE STUDIES</t>
  </si>
  <si>
    <t>Journal of the Australian Library and Information Association</t>
  </si>
  <si>
    <t>REPRESENTATIONS</t>
  </si>
  <si>
    <t>INDIAN JOURNAL OF CHEMISTRY SECTION A-INORGANIC BIO-INORGANIC PHYSICAL THEORETICAL &amp; ANALYTICAL CHEMISTRY</t>
  </si>
  <si>
    <t>Kafkas Universitesi Veteriner Fakultesi Dergisi</t>
  </si>
  <si>
    <t>Research and Theory for Nursing Practice</t>
  </si>
  <si>
    <t>Salud Colectiva</t>
  </si>
  <si>
    <t>DIAGNOSTICA</t>
  </si>
  <si>
    <t>JOURNAL OF AMERICAN HISTORY</t>
  </si>
  <si>
    <t>MODERN ASIAN STUDIES</t>
  </si>
  <si>
    <t>Queen Mary Journal of Intellectual Property</t>
  </si>
  <si>
    <t>Revista Signos</t>
  </si>
  <si>
    <t>Romanian Journal of Legal Medicine</t>
  </si>
  <si>
    <t>South African Journal of Industrial Engineering</t>
  </si>
  <si>
    <t>AT-Automatisierungstechnik</t>
  </si>
  <si>
    <t>FUNCTIONAL ANALYSIS AND ITS APPLICATIONS</t>
  </si>
  <si>
    <t>JOURNAL OF LEGAL STUDIES</t>
  </si>
  <si>
    <t>ARCHIVE FOR MATHEMATICAL LOGIC</t>
  </si>
  <si>
    <t>Asian-Pacific Economic Literature</t>
  </si>
  <si>
    <t>JOURNAL OF VISUAL IMPAIRMENT &amp; BLINDNESS</t>
  </si>
  <si>
    <t>LIBRARY RESOURCES &amp; TECHNICAL SERVICES</t>
  </si>
  <si>
    <t>PRZEMYSL CHEMICZNY</t>
  </si>
  <si>
    <t>RARE METAL MATERIALS AND ENGINEERING</t>
  </si>
  <si>
    <t>Romanian Journal of Information Science and Technology</t>
  </si>
  <si>
    <t>THEORY OF PROBABILITY AND ITS APPLICATIONS</t>
  </si>
  <si>
    <t>Target-International Journal of Translation Studies</t>
  </si>
  <si>
    <t>COMPARATIVE PARASITOLOGY</t>
  </si>
  <si>
    <t>Information &amp; Culture</t>
  </si>
  <si>
    <t>Theoretical and Experimental Chemistry</t>
  </si>
  <si>
    <t>ENTERPRISE &amp; SOCIETY</t>
  </si>
  <si>
    <t>JOURNAL OF COMMUNICATIONS TECHNOLOGY AND ELECTRONICS</t>
  </si>
  <si>
    <t>Journal of Commutative Algebra</t>
  </si>
  <si>
    <t>JOURNAL OF MODERN ITALIAN STUDIES</t>
  </si>
  <si>
    <t>COMPUTER MUSIC JOURNAL</t>
  </si>
  <si>
    <t>Inland Water Biology</t>
  </si>
  <si>
    <t>Intelligence and National Security</t>
  </si>
  <si>
    <t>Journal of Animal and Plant Sciences</t>
  </si>
  <si>
    <t>Revista de Economia Aplicada</t>
  </si>
  <si>
    <t>COSMIC RESEARCH</t>
  </si>
  <si>
    <t>Hong Kong Journal of Occupational Therapy</t>
  </si>
  <si>
    <t>INTERNATIONAL JOURNAL OF PSYCHOANALYSIS</t>
  </si>
  <si>
    <t>Journal of Magnetics</t>
  </si>
  <si>
    <t>Journal of Risk</t>
  </si>
  <si>
    <t>Zeitschrift fur Sportpsychologie</t>
  </si>
  <si>
    <t>Austrian Journal of Forest Science</t>
  </si>
  <si>
    <t>JOURNAL OF BRITISH STUDIES</t>
  </si>
  <si>
    <t>CESKOSLOVENSKA PSYCHOLOGIE</t>
  </si>
  <si>
    <t>CIVIL ENGINEERING</t>
  </si>
  <si>
    <t>Bulletin of the Lebedev Physics Institute</t>
  </si>
  <si>
    <t>HOUSTON JOURNAL OF MATHEMATICS</t>
  </si>
  <si>
    <t>Malaysian Journal of Pathology</t>
  </si>
  <si>
    <t>PROCEEDINGS OF THE JAPAN ACADEMY SERIES A-MATHEMATICAL SCIENCES</t>
  </si>
  <si>
    <t>PROGRES EN UROLOGIE</t>
  </si>
  <si>
    <t>COMPUTATIONAL GEOMETRY-THEORY AND APPLICATIONS</t>
  </si>
  <si>
    <t>Presidential Studies Quarterly</t>
  </si>
  <si>
    <t>Cytology and Genetics</t>
  </si>
  <si>
    <t>Early Science and Medicine</t>
  </si>
  <si>
    <t>INDIAN JOURNAL OF CHEMICAL TECHNOLOGY</t>
  </si>
  <si>
    <t>INTERNATIONAL JOURNAL OF ART &amp; DESIGN EDUCATION</t>
  </si>
  <si>
    <t>ASIAN SURVEY</t>
  </si>
  <si>
    <t>ISOKINETICS AND EXERCISE SCIENCE</t>
  </si>
  <si>
    <t>POLITY</t>
  </si>
  <si>
    <t>Turk Psikiyatri Dergisi</t>
  </si>
  <si>
    <t>RAE-Revista de Administracao de Empresas</t>
  </si>
  <si>
    <t>ABHANDLUNGEN AUS DEM MATHEMATISCHEN SEMINAR DER UNIVERSITAT HAMBURG</t>
  </si>
  <si>
    <t>ACTA BIOLOGICA COLOMBIANA</t>
  </si>
  <si>
    <t>CAHIERS DE BIOLOGIE MARINE</t>
  </si>
  <si>
    <t>Zeitschrift fur Sexualforschung</t>
  </si>
  <si>
    <t>JOURNAL OF AVIAN MEDICINE AND SURGERY</t>
  </si>
  <si>
    <t>Ethiopian Journal of Health Development</t>
  </si>
  <si>
    <t>Geodetski Vestnik</t>
  </si>
  <si>
    <t>Journal of Agrometeorology</t>
  </si>
  <si>
    <t>OSAKA JOURNAL OF MATHEMATICS</t>
  </si>
  <si>
    <t>Natural Product Communications</t>
  </si>
  <si>
    <t>STUDIA SCIENTIARUM MATHEMATICARUM HUNGARICA</t>
  </si>
  <si>
    <t>Australian Journal of Adult Learning</t>
  </si>
  <si>
    <t>International Arab Journal of Information Technology</t>
  </si>
  <si>
    <t>JOURNAL OF CERAMIC PROCESSING RESEARCH</t>
  </si>
  <si>
    <t>Journal of Mathematics and Music</t>
  </si>
  <si>
    <t>Proceedings of the Steklov Institute of Mathematics</t>
  </si>
  <si>
    <t>Social Influence</t>
  </si>
  <si>
    <t>JOURNAL OF GROUP THEORY</t>
  </si>
  <si>
    <t>RUSSIAN JOURNAL OF GENETICS</t>
  </si>
  <si>
    <t>Historical Social Research-Historische Sozialforschung</t>
  </si>
  <si>
    <t>Journal of Modern Dynamics</t>
  </si>
  <si>
    <t>NEMATROPICA</t>
  </si>
  <si>
    <t>Acta Geotechnica Slovenica</t>
  </si>
  <si>
    <t>Custos e Agronegocio On Line</t>
  </si>
  <si>
    <t>ROCKY MOUNTAIN JOURNAL OF MATHEMATICS</t>
  </si>
  <si>
    <t>Historical Studies in the Natural Sciences</t>
  </si>
  <si>
    <t>PROGRESS IN BIOCHEMISTRY AND BIOPHYSICS</t>
  </si>
  <si>
    <t>Forum-A Journal of Applied Research in Contemporary Politics</t>
  </si>
  <si>
    <t>INTERNATIONAL JOURNAL</t>
  </si>
  <si>
    <t>Icelandic Agricultural Sciences</t>
  </si>
  <si>
    <t>International Journal of Music Education</t>
  </si>
  <si>
    <t>Modern Italy</t>
  </si>
  <si>
    <t>PSYCHOTHERAPEUT</t>
  </si>
  <si>
    <t>RADIOLOGE</t>
  </si>
  <si>
    <t>REVUE DES MALADIES RESPIRATOIRES</t>
  </si>
  <si>
    <t>SCANDINAVIAN JOURNAL OF LABORATORY ANIMAL SCIENCE</t>
  </si>
  <si>
    <t>CHEMICAL &amp; ENGINEERING NEWS</t>
  </si>
  <si>
    <t>GEOMAGNETISM AND AERONOMY</t>
  </si>
  <si>
    <t>Botanica Serbica</t>
  </si>
  <si>
    <t>INTERNATIONAL JOURNAL OF INDUSTRIAL ENGINEERING-THEORY APPLICATIONS AND PRACTICE</t>
  </si>
  <si>
    <t>MEDICINA-BUENOS AIRES</t>
  </si>
  <si>
    <t>Notarzt</t>
  </si>
  <si>
    <t>Planta Daninha</t>
  </si>
  <si>
    <t>EUROPEAN HISTORY QUARTERLY</t>
  </si>
  <si>
    <t>Human Ecology Review</t>
  </si>
  <si>
    <t>ACTA ALIMENTARIA</t>
  </si>
  <si>
    <t>Mechanika</t>
  </si>
  <si>
    <t>HASELTONIA</t>
  </si>
  <si>
    <t>ACTA POLONIAE PHARMACEUTICA</t>
  </si>
  <si>
    <t>NIHON REOROJI GAKKAISHI</t>
  </si>
  <si>
    <t>ZOOLOGY IN THE MIDDLE EAST</t>
  </si>
  <si>
    <t>ANTHROPOZOOLOGICA</t>
  </si>
  <si>
    <t>Eastern European Countryside</t>
  </si>
  <si>
    <t>PROBUS</t>
  </si>
  <si>
    <t>PROCEEDINGS OF THE LINNEAN SOCIETY OF NEW SOUTH WALES</t>
  </si>
  <si>
    <t>REVISTA DE LA SOCIEDAD ENTOMOLOGICA ARGENTINA</t>
  </si>
  <si>
    <t>Economia Politica</t>
  </si>
  <si>
    <t>JOURNAL OF URBAN HISTORY</t>
  </si>
  <si>
    <t>Journal of Psychology in Africa</t>
  </si>
  <si>
    <t>NOISE CONTROL ENGINEERING JOURNAL</t>
  </si>
  <si>
    <t>NOVON</t>
  </si>
  <si>
    <t>SOCIAL SCIENCE HISTORY</t>
  </si>
  <si>
    <t>Theology and Science</t>
  </si>
  <si>
    <t>ANTHROPOLOGICAL SCIENCE</t>
  </si>
  <si>
    <t>Clinica y Salud</t>
  </si>
  <si>
    <t>History of Education</t>
  </si>
  <si>
    <t>SPECTROSCOPY AND SPECTRAL ANALYSIS</t>
  </si>
  <si>
    <t>University of Pennsylvania Journal of International Law</t>
  </si>
  <si>
    <t>Journal of Policy History</t>
  </si>
  <si>
    <t>Sumarski List</t>
  </si>
  <si>
    <t>Australian Journal of Anthropology</t>
  </si>
  <si>
    <t>IEICE TRANSACTIONS ON INFORMATION AND SYSTEMS</t>
  </si>
  <si>
    <t>INDIAN JOURNAL OF FIBRE &amp; TEXTILE RESEARCH</t>
  </si>
  <si>
    <t>Funkcialaj Ekvacioj-Serio Internacia</t>
  </si>
  <si>
    <t>INTERCIENCIA</t>
  </si>
  <si>
    <t>SEMIGROUP FORUM</t>
  </si>
  <si>
    <t>WESTERN NORTH AMERICAN NATURALIST</t>
  </si>
  <si>
    <t>REVISTA DE BIOLOGIA TROPICAL</t>
  </si>
  <si>
    <t>HERALD OF THE RUSSIAN ACADEMY OF SCIENCES</t>
  </si>
  <si>
    <t>Optoelectronics and Advanced Materials-Rapid Communications</t>
  </si>
  <si>
    <t>AQUATIC INSECTS</t>
  </si>
  <si>
    <t>Analysis and Geometry in Metric Spaces</t>
  </si>
  <si>
    <t>HUMAN HEREDITY</t>
  </si>
  <si>
    <t>Journal of Marine Science and Technology-Taiwan</t>
  </si>
  <si>
    <t>IHERINGIA SERIE BOTANICA</t>
  </si>
  <si>
    <t>INSTRUMENTS AND EXPERIMENTAL TECHNIQUES</t>
  </si>
  <si>
    <t>POLITISCHE VIERTELJAHRESSCHRIFT</t>
  </si>
  <si>
    <t>DISCRETE MATHEMATICS AND THEORETICAL COMPUTER SCIENCE</t>
  </si>
  <si>
    <t>Politics Religion &amp; Ideology</t>
  </si>
  <si>
    <t>Cepal Review</t>
  </si>
  <si>
    <t>Econ Journal Watch</t>
  </si>
  <si>
    <t>Mathematical Reports</t>
  </si>
  <si>
    <t>RELATIONS INDUSTRIELLES-INDUSTRIAL RELATIONS</t>
  </si>
  <si>
    <t>Revista Chapingo Serie Ciencias Forestales y del Ambiente</t>
  </si>
  <si>
    <t>CONTRIBUTIONS TO INDIAN SOCIOLOGY</t>
  </si>
  <si>
    <t>JARQ-JAPAN AGRICULTURAL RESEARCH QUARTERLY</t>
  </si>
  <si>
    <t>Journal of Logic Language and Information</t>
  </si>
  <si>
    <t>PESQUISA VETERINARIA BRASILEIRA</t>
  </si>
  <si>
    <t>Polar-Political and Legal Anthropology Review</t>
  </si>
  <si>
    <t>SOCIAL PHILOSOPHY &amp; POLICY</t>
  </si>
  <si>
    <t>TRACE ELEMENTS AND ELECTROLYTES</t>
  </si>
  <si>
    <t>JOURNAL OF ARCHITECTURAL AND PLANNING RESEARCH</t>
  </si>
  <si>
    <t>Notfall &amp; Rettungsmedizin</t>
  </si>
  <si>
    <t>ODONATOLOGICA</t>
  </si>
  <si>
    <t>PROGRESS IN REACTION KINETICS AND MECHANISM</t>
  </si>
  <si>
    <t>REVISTA DE BIOLOGIA MARINA Y OCEANOGRAFIA</t>
  </si>
  <si>
    <t>RUSSIAN JOURNAL OF NUMERICAL ANALYSIS AND MATHEMATICAL MODELLING</t>
  </si>
  <si>
    <t>South African Journal of Business Management</t>
  </si>
  <si>
    <t>Journal of Operational Risk</t>
  </si>
  <si>
    <t>TETSU TO HAGANE-JOURNAL OF THE IRON AND STEEL INSTITUTE OF JAPAN</t>
  </si>
  <si>
    <t>Cultural Studies of Science Education</t>
  </si>
  <si>
    <t>ENTOMOLOGICAL NEWS</t>
  </si>
  <si>
    <t>JOURNAL OF SOCIAL HISTORY</t>
  </si>
  <si>
    <t>Education as Change</t>
  </si>
  <si>
    <t>JOURNAL OF PSYCHOLOGY AND THEOLOGY</t>
  </si>
  <si>
    <t>Puerto Rico Health Sciences Journal</t>
  </si>
  <si>
    <t>VIE ET MILIEU-LIFE AND ENVIRONMENT</t>
  </si>
  <si>
    <t>Austrian History Yearbook</t>
  </si>
  <si>
    <t>Boletin de Malariologia y Salud Ambiental</t>
  </si>
  <si>
    <t>Language Problems &amp; Language Planning</t>
  </si>
  <si>
    <t>Review of Central and East European Law</t>
  </si>
  <si>
    <t>AGRICULTURAL HISTORY</t>
  </si>
  <si>
    <t>CRYPTOLOGIA</t>
  </si>
  <si>
    <t>INTERNIST</t>
  </si>
  <si>
    <t>ZHURNAL VYSSHEI NERVNOI DEYATELNOSTI IMENI I P PAVLOVA</t>
  </si>
  <si>
    <t>European Business Organization Law Review</t>
  </si>
  <si>
    <t>JOURNAL OF VALUE INQUIRY</t>
  </si>
  <si>
    <t>Parallax</t>
  </si>
  <si>
    <t>Revista de la Construccion</t>
  </si>
  <si>
    <t>BIJDRAGEN TOT DE TAAL- LAND- EN VOLKENKUNDE</t>
  </si>
  <si>
    <t>BRITISH JOURNAL OF HOSPITAL MEDICINE</t>
  </si>
  <si>
    <t>Onomazein</t>
  </si>
  <si>
    <t>Pragmatics and Society</t>
  </si>
  <si>
    <t>Iranian Red Crescent Medical Journal</t>
  </si>
  <si>
    <t>JOURNAL OF THE SOCIETY OF LEATHER TECHNOLOGISTS AND CHEMISTS</t>
  </si>
  <si>
    <t>AMERICAN MATHEMATICAL MONTHLY</t>
  </si>
  <si>
    <t>Ankara Universitesi Veteriner Fakultesi Dergisi</t>
  </si>
  <si>
    <t>JCPSP-Journal of the College of Physicians and Surgeons Pakistan</t>
  </si>
  <si>
    <t>JOURNAL OF KNOT THEORY AND ITS RAMIFICATIONS</t>
  </si>
  <si>
    <t>Planning Perspectives</t>
  </si>
  <si>
    <t>SCIENCEASIA</t>
  </si>
  <si>
    <t>SERIALS REVIEW</t>
  </si>
  <si>
    <t>CONTEMPORARY PACIFIC</t>
  </si>
  <si>
    <t>HIGH TEMPERATURES-HIGH PRESSURES</t>
  </si>
  <si>
    <t>Cadmo</t>
  </si>
  <si>
    <t>JOURNAL OF BALTIC STUDIES</t>
  </si>
  <si>
    <t>Thermophysics and Aeromechanics</t>
  </si>
  <si>
    <t>ACTA SCIENTIARUM-TECHNOLOGY</t>
  </si>
  <si>
    <t>Agrarforschung Schweiz</t>
  </si>
  <si>
    <t>ACTA ARITHMETICA</t>
  </si>
  <si>
    <t>ALGEBRA COLLOQUIUM</t>
  </si>
  <si>
    <t>African Journalism Studies</t>
  </si>
  <si>
    <t>Historical Materialism-Research in Critical Marxist Theory</t>
  </si>
  <si>
    <t>Journal of Environmental Science and Management</t>
  </si>
  <si>
    <t>METAL SCIENCE AND HEAT TREATMENT</t>
  </si>
  <si>
    <t>Psychologie Francaise</t>
  </si>
  <si>
    <t>RENDICONTI DEL SEMINARIO MATEMATICO DELLA UNIVERSITA DI PADOVA</t>
  </si>
  <si>
    <t>REVISTA COLOMBIANA DE ENTOMOLOGIA</t>
  </si>
  <si>
    <t>MEDICAL PROBLEMS OF PERFORMING ARTISTS</t>
  </si>
  <si>
    <t>Magnetohydrodynamics</t>
  </si>
  <si>
    <t>JOURNAL OF LEGAL MEDICINE</t>
  </si>
  <si>
    <t>Journal of Agricultural Sciences-Tarim Bilimleri Dergisi</t>
  </si>
  <si>
    <t>Operators and Matrices</t>
  </si>
  <si>
    <t>Revista Latinoamericana de Investigacion en Matematica Educativa-RELIME</t>
  </si>
  <si>
    <t>SOUTHEASTERN NATURALIST</t>
  </si>
  <si>
    <t>JOURNAL OF OPTICAL TECHNOLOGY</t>
  </si>
  <si>
    <t>NATIONAL ACADEMY SCIENCE LETTERS-INDIA</t>
  </si>
  <si>
    <t>PSYCHOANALYTIC DIALOGUES</t>
  </si>
  <si>
    <t>Madera y Bosques</t>
  </si>
  <si>
    <t>Neurochemical Journal</t>
  </si>
  <si>
    <t>PHYSIKALISCHE MEDIZIN REHABILITATIONSMEDIZIN KURORTMEDIZIN</t>
  </si>
  <si>
    <t>BIOLOGY BULLETIN</t>
  </si>
  <si>
    <t>Emerging Materials Research</t>
  </si>
  <si>
    <t>INDIAN JOURNAL OF BIOTECHNOLOGY</t>
  </si>
  <si>
    <t>Lithuanian Mathematical Journal</t>
  </si>
  <si>
    <t>ALLGEMEINE FORST UND JAGDZEITUNG</t>
  </si>
  <si>
    <t>Annali di Botanica</t>
  </si>
  <si>
    <t>CZECHOSLOVAK MATHEMATICAL JOURNAL</t>
  </si>
  <si>
    <t>Journal of Risk Model Validation</t>
  </si>
  <si>
    <t>QUATERNAIRE</t>
  </si>
  <si>
    <t>SOCIOLOGICKY CASOPIS-CZECH SOCIOLOGICAL REVIEW</t>
  </si>
  <si>
    <t>Semina-Ciencias Agrarias</t>
  </si>
  <si>
    <t>Statistics and Its Interface</t>
  </si>
  <si>
    <t>Russian Journal of Marine Biology</t>
  </si>
  <si>
    <t>Journal of Evidence-Based Psychotherapies</t>
  </si>
  <si>
    <t>JOURNAL OF GENERAL PSYCHOLOGY</t>
  </si>
  <si>
    <t>TERAPEVTICHESKII ARKHIV</t>
  </si>
  <si>
    <t>Theory and Applications of Categories</t>
  </si>
  <si>
    <t>Hemijska Industrija</t>
  </si>
  <si>
    <t>OBSERVATORY</t>
  </si>
  <si>
    <t>BULLETIN OF SYMBOLIC LOGIC</t>
  </si>
  <si>
    <t>Bulletin of the Korean Mathematical Society</t>
  </si>
  <si>
    <t>International Journal of Data Warehousing and Mining</t>
  </si>
  <si>
    <t>MEDICINA DELLO SPORT</t>
  </si>
  <si>
    <t>Revija za Socijalnu Politiku</t>
  </si>
  <si>
    <t>AKTUELLE UROLOGIE</t>
  </si>
  <si>
    <t>CHEMISTRY AND TECHNOLOGY OF FUELS AND OILS</t>
  </si>
  <si>
    <t>ALGEBRA UNIVERSALIS</t>
  </si>
  <si>
    <t>HEART SURGERY FORUM</t>
  </si>
  <si>
    <t>Markov Processes and Related Fields</t>
  </si>
  <si>
    <t>STUDIES IN LANGUAGE</t>
  </si>
  <si>
    <t>Genetika-Belgrade</t>
  </si>
  <si>
    <t>Journal of International Dispute Settlement</t>
  </si>
  <si>
    <t>Lecture Notes in Mathematics</t>
  </si>
  <si>
    <t>MARINE ORNITHOLOGY</t>
  </si>
  <si>
    <t>Porta Linguarum</t>
  </si>
  <si>
    <t>AUSTRALIAN JOURNAL OF POLITICS AND HISTORY</t>
  </si>
  <si>
    <t>Balkan Journal of Medical Genetics</t>
  </si>
  <si>
    <t>COLUMBIA JOURNAL OF LAW AND SOCIAL PROBLEMS</t>
  </si>
  <si>
    <t>PACHYDERM</t>
  </si>
  <si>
    <t>PSYCHOANALYTIC QUARTERLY</t>
  </si>
  <si>
    <t>TELOPEA</t>
  </si>
  <si>
    <t>European Journal of the History of Economic Thought</t>
  </si>
  <si>
    <t>MATHEMATICAL INTELLIGENCER</t>
  </si>
  <si>
    <t>Annals of Economics and Finance</t>
  </si>
  <si>
    <t>Asia Pacific Journal of Anthropology</t>
  </si>
  <si>
    <t>Journal of Web Engineering</t>
  </si>
  <si>
    <t>ARCHIVOS ESPANOLES DE UROLOGIA</t>
  </si>
  <si>
    <t>Indian Journal of Animal Research</t>
  </si>
  <si>
    <t>METALLURGIST</t>
  </si>
  <si>
    <t>Spanish in Context</t>
  </si>
  <si>
    <t>ANNALES DE PATHOLOGIE</t>
  </si>
  <si>
    <t>Journal of Homeland Security and Emergency Management</t>
  </si>
  <si>
    <t>SOUTH ASIA-JOURNAL OF SOUTH ASIAN STUDIES</t>
  </si>
  <si>
    <t>Sugar Industry-Zuckerindustrie</t>
  </si>
  <si>
    <t>JOURNAL OF THE HISTORY OF THE BEHAVIORAL SCIENCES</t>
  </si>
  <si>
    <t>RUSSIAN JOURNAL OF NEMATOLOGY</t>
  </si>
  <si>
    <t>Revista de Historia Industrial</t>
  </si>
  <si>
    <t>Soldagem &amp; Inspecao</t>
  </si>
  <si>
    <t>Bariatric Surgical Practice and Patient Care</t>
  </si>
  <si>
    <t>Review of Economic Design</t>
  </si>
  <si>
    <t>CHEMICKE LISTY</t>
  </si>
  <si>
    <t>Journal of Water Chemistry and Technology</t>
  </si>
  <si>
    <t>CASTANEA</t>
  </si>
  <si>
    <t>INTERNATIONAL JOURNAL OF AMERICAN LINGUISTICS</t>
  </si>
  <si>
    <t>International Journal of Radiation Research</t>
  </si>
  <si>
    <t>JAPANESE ECONOMIC REVIEW</t>
  </si>
  <si>
    <t>INDIAN JOURNAL OF CHEMISTRY SECTION B-ORGANIC CHEMISTRY INCLUDING MEDICINAL CHEMISTRY</t>
  </si>
  <si>
    <t>JOURNAL OF REHABILITATION</t>
  </si>
  <si>
    <t>POWDER METALLURGY AND METAL CERAMICS</t>
  </si>
  <si>
    <t>TIERARZTLICHE PRAXIS</t>
  </si>
  <si>
    <t>WOMEN &amp; THERAPY</t>
  </si>
  <si>
    <t>Journal of Engineering Research</t>
  </si>
  <si>
    <t>Revista Brasileira de Ornitologia</t>
  </si>
  <si>
    <t>Revista de Nutricao-Brazilian Journal of Nutrition</t>
  </si>
  <si>
    <t>Interventions-International Journal of Postcolonial Studies</t>
  </si>
  <si>
    <t>JOURNAL OF LEGAL EDUCATION</t>
  </si>
  <si>
    <t>TRIMESTRE ECONOMICO</t>
  </si>
  <si>
    <t>BUNSEKI KAGAKU</t>
  </si>
  <si>
    <t>Iberica</t>
  </si>
  <si>
    <t>PSYCHOANALYTIC INQUIRY</t>
  </si>
  <si>
    <t>Journal of Asian Architecture and Building Engineering</t>
  </si>
  <si>
    <t>Boletin de la Sociedad Argentina de Botanica</t>
  </si>
  <si>
    <t>PHYLLOMEDUSA</t>
  </si>
  <si>
    <t>SOUTH AFRICAN HISTORICAL JOURNAL</t>
  </si>
  <si>
    <t>JOURNAL OF EVOLUTIONARY BIOCHEMISTRY AND PHYSIOLOGY</t>
  </si>
  <si>
    <t>REVISTA ARVORE</t>
  </si>
  <si>
    <t>REVUE ROUMAINE DE CHIMIE</t>
  </si>
  <si>
    <t>B E Journal of Macroeconomics</t>
  </si>
  <si>
    <t>CONTINUITY AND CHANGE</t>
  </si>
  <si>
    <t>EPIDEMIOLOGIE MIKROBIOLOGIE IMUNOLOGIE</t>
  </si>
  <si>
    <t>JOURNAL OF IMAGING SCIENCE AND TECHNOLOGY</t>
  </si>
  <si>
    <t>INDIAN ECONOMIC AND SOCIAL HISTORY REVIEW</t>
  </si>
  <si>
    <t>JOURNAL OF THE NATIONAL SCIENCE FOUNDATION OF SRI LANKA</t>
  </si>
  <si>
    <t>JOURNAL OF VETERINARY DENTISTRY</t>
  </si>
  <si>
    <t>CESKA A SLOVENSKA NEUROLOGIE A NEUROCHIRURGIE</t>
  </si>
  <si>
    <t>Revista MVZ Cordoba</t>
  </si>
  <si>
    <t>Continuum-Journal of Media &amp; Cultural Studies</t>
  </si>
  <si>
    <t>Ambix</t>
  </si>
  <si>
    <t>Canadian Studies in Population</t>
  </si>
  <si>
    <t>HYLE</t>
  </si>
  <si>
    <t>IN PRACTICE</t>
  </si>
  <si>
    <t>JOURNAL OF CHINESE LINGUISTICS</t>
  </si>
  <si>
    <t>Journal of Computational and Theoretical Transport</t>
  </si>
  <si>
    <t>Russian Journal of Pacific Geology</t>
  </si>
  <si>
    <t>Mechanics of Solids</t>
  </si>
  <si>
    <t>Gender and History</t>
  </si>
  <si>
    <t>Turkish Journal of Biochemistry-Turk Biyokimya Dergisi</t>
  </si>
  <si>
    <t>ENTOMOLOGICA FENNICA</t>
  </si>
  <si>
    <t>Notes and Records-The Royal Society Journal of the History of Science</t>
  </si>
  <si>
    <t>AMERICAN JOURNAL OF ECONOMICS AND SOCIOLOGY</t>
  </si>
  <si>
    <t>LABOUR-LE TRAVAIL</t>
  </si>
  <si>
    <t>Management &amp; Organizational History</t>
  </si>
  <si>
    <t>Iranian Journal of Pediatrics</t>
  </si>
  <si>
    <t>Mausam</t>
  </si>
  <si>
    <t>REVISTA CIENTIFICA-FACULTAD DE CIENCIAS VETERINARIAS</t>
  </si>
  <si>
    <t>Social Dynamics-A Journal of African Studies</t>
  </si>
  <si>
    <t>GEFAHRSTOFFE REINHALTUNG DER LUFT</t>
  </si>
  <si>
    <t>JAPAN JOURNAL OF INDUSTRIAL AND APPLIED MATHEMATICS</t>
  </si>
  <si>
    <t>ZEITSCHRIFT FUR PADAGOGISCHE PSYCHOLOGIE</t>
  </si>
  <si>
    <t>PTERIDINES</t>
  </si>
  <si>
    <t>Inter-Asia Cultural Studies</t>
  </si>
  <si>
    <t>Movimento</t>
  </si>
  <si>
    <t>TRANSACTIONS OF THE AMERICAN ENTOMOLOGICAL SOCIETY</t>
  </si>
  <si>
    <t>Contemporary European History</t>
  </si>
  <si>
    <t>INTERNATIONAL LABOR AND WORKING-CLASS HISTORY</t>
  </si>
  <si>
    <t>Journal of Semiconductor Technology and Science</t>
  </si>
  <si>
    <t>JOURNAL OF SYNTHETIC ORGANIC CHEMISTRY JAPAN</t>
  </si>
  <si>
    <t>SARCOIDOSIS VASCULITIS AND DIFFUSE LUNG DISEASES</t>
  </si>
  <si>
    <t>SCIENCE &amp; SOCIETY</t>
  </si>
  <si>
    <t>GRUPPENPSYCHOTHERAPIE UND GRUPPENDYNAMIK</t>
  </si>
  <si>
    <t>Journal of the Japan Institute of Metals and Materials</t>
  </si>
  <si>
    <t>MIDDLE EASTERN STUDIES</t>
  </si>
  <si>
    <t>Across Languages and Cultures</t>
  </si>
  <si>
    <t>BERLINER UND MUNCHENER TIERARZTLICHE WOCHENSCHRIFT</t>
  </si>
  <si>
    <t>JOURNAL OF LIE THEORY</t>
  </si>
  <si>
    <t>ADVANCED MATERIALS &amp; PROCESSES</t>
  </si>
  <si>
    <t>Japanese Journal of Political Science</t>
  </si>
  <si>
    <t>BULLETIN OF THE EUROPEAN ASSOCIATION OF FISH PATHOLOGISTS</t>
  </si>
  <si>
    <t>Bulletin of the Iranian Mathematical Society</t>
  </si>
  <si>
    <t>Israel Journal of Ecology &amp; Evolution</t>
  </si>
  <si>
    <t>Journal of Israeli History</t>
  </si>
  <si>
    <t>JOURNAL OF INFRARED AND MILLIMETER WAVES</t>
  </si>
  <si>
    <t>ACTA ZOOLOGICA BULGARICA</t>
  </si>
  <si>
    <t>Ayer</t>
  </si>
  <si>
    <t>Journal of Rubber Research</t>
  </si>
  <si>
    <t>POLITICKA EKONOMIE</t>
  </si>
  <si>
    <t>Investigacion Bibliotecologica</t>
  </si>
  <si>
    <t>Journal of Germanic Linguistics</t>
  </si>
  <si>
    <t>OPERATIVE TECHNIQUES IN SPORTS MEDICINE</t>
  </si>
  <si>
    <t>TOPICS IN CLINICAL NUTRITION</t>
  </si>
  <si>
    <t>WILDFOWL</t>
  </si>
  <si>
    <t>CHEMIE IN UNSERER ZEIT</t>
  </si>
  <si>
    <t>Journal of Derivatives</t>
  </si>
  <si>
    <t>TURKISH JOURNAL OF PEDIATRICS</t>
  </si>
  <si>
    <t>AFRICAN STUDIES</t>
  </si>
  <si>
    <t>Rural History-Economy Society Culture</t>
  </si>
  <si>
    <t>CANADIAN MODERN LANGUAGE REVIEW-REVUE CANADIENNE DES LANGUES VIVANTES</t>
  </si>
  <si>
    <t>Journal of the History of the Neurosciences</t>
  </si>
  <si>
    <t>Romanian Agricultural Research</t>
  </si>
  <si>
    <t>AGROCIENCIA</t>
  </si>
  <si>
    <t>Hidrobiologica</t>
  </si>
  <si>
    <t>Nordic Journal of Linguistics</t>
  </si>
  <si>
    <t>RUSSIAN JOURNAL OF HERPETOLOGY</t>
  </si>
  <si>
    <t>Contributions to Discrete Mathematics</t>
  </si>
  <si>
    <t>EPE Journal</t>
  </si>
  <si>
    <t>Politix</t>
  </si>
  <si>
    <t>Progress in Nutrition</t>
  </si>
  <si>
    <t>COMPTES RENDUS DE L ACADEMIE BULGARE DES SCIENCES</t>
  </si>
  <si>
    <t>JOURNAL OF HISTOTECHNOLOGY</t>
  </si>
  <si>
    <t>CHEMICAL ENGINEERING PROGRESS</t>
  </si>
  <si>
    <t>LITHOLOGY AND MINERAL RESOURCES</t>
  </si>
  <si>
    <t>Pacific Focus</t>
  </si>
  <si>
    <t>Revista Colombiana de Ciencias Pecuarias</t>
  </si>
  <si>
    <t>INFORMACIJE MIDEM-JOURNAL OF MICROELECTRONICS ELECTRONIC COMPONENTS AND MATERIALS</t>
  </si>
  <si>
    <t>TRAMES-Journal of the Humanities and Social Sciences</t>
  </si>
  <si>
    <t>JOURNAL OF HISTORICAL SOCIOLOGY</t>
  </si>
  <si>
    <t>PRAXIS DER KINDERPSYCHOLOGIE UND KINDERPSYCHIATRIE</t>
  </si>
  <si>
    <t>Revista Internacional de Metodos Numericos para Calculo y Diseno en Ingenieria</t>
  </si>
  <si>
    <t>Signa Vitae</t>
  </si>
  <si>
    <t>Ideggyogyaszati Szemle-Clinical Neuroscience</t>
  </si>
  <si>
    <t>PSYCHE-ZEITSCHRIFT FUR PSYCHOANALYSE UND IHRE ANWENDUNGEN</t>
  </si>
  <si>
    <t>JOURNAL OF MINING SCIENCE</t>
  </si>
  <si>
    <t>Scientia Forestalis</t>
  </si>
  <si>
    <t>IEICE TRANSACTIONS ON FUNDAMENTALS OF ELECTRONICS COMMUNICATIONS AND COMPUTER SCIENCES</t>
  </si>
  <si>
    <t>AMERICAN SPEECH</t>
  </si>
  <si>
    <t>ANNALS OF SCIENCE</t>
  </si>
  <si>
    <t>APPITA</t>
  </si>
  <si>
    <t>Asian Journal of WTO &amp; International Health Law and Policy</t>
  </si>
  <si>
    <t>BULLETIN OF ECONOMIC RESEARCH</t>
  </si>
  <si>
    <t>Bulletin Mathematique de la Societe des Sciences Mathematiques de Roumanie</t>
  </si>
  <si>
    <t>Competition Policy International</t>
  </si>
  <si>
    <t>Denver Law Review</t>
  </si>
  <si>
    <t>HISTORY AND PHILOSOPHY OF LOGIC</t>
  </si>
  <si>
    <t>Historical Records of Australian Science</t>
  </si>
  <si>
    <t>History of Geo- and Space Sciences</t>
  </si>
  <si>
    <t>International Journal of Speech Language and the Law</t>
  </si>
  <si>
    <t>Kinematics and Physics of Celestial Bodies</t>
  </si>
  <si>
    <t>Nexus Network Journal</t>
  </si>
  <si>
    <t>ORIENTAL INSECTS</t>
  </si>
  <si>
    <t>Psihologija</t>
  </si>
  <si>
    <t>REVUE D ECOLOGIE-LA TERRE ET LA VIE</t>
  </si>
  <si>
    <t>SOCIOLOGISK FORSKNING</t>
  </si>
  <si>
    <t>YAKUGAKU ZASSHI-JOURNAL OF THE PHARMACEUTICAL SOCIETY OF JAPAN</t>
  </si>
  <si>
    <t>Zeitschrift fur Evaluation</t>
  </si>
  <si>
    <t>B E Journal of Economic Analysis &amp; Policy</t>
  </si>
  <si>
    <t>Anadolu Psikiyatri Dergisi-Anatolian Journal of Psychiatry</t>
  </si>
  <si>
    <t>PHYTON-INTERNATIONAL JOURNAL OF EXPERIMENTAL BOTANY</t>
  </si>
  <si>
    <t>CCAMLR SCIENCE</t>
  </si>
  <si>
    <t>Indian Journal of Geo-Marine Sciences</t>
  </si>
  <si>
    <t>JOURNAL OF INSTITUTIONAL AND THEORETICAL ECONOMICS-ZEITSCHRIFT FUR DIE GESAMTE STAATSWISSENSCHAFT</t>
  </si>
  <si>
    <t>JOURNAL OF THE ENTOMOLOGICAL RESEARCH SOCIETY</t>
  </si>
  <si>
    <t>PHYSICS OF ATOMIC NUCLEI</t>
  </si>
  <si>
    <t>Text &amp; Talk</t>
  </si>
  <si>
    <t>Journal of Social Philosophy</t>
  </si>
  <si>
    <t>Journal of the Hellenic Veterinary Medical Society</t>
  </si>
  <si>
    <t>Pratiques Psychologiques</t>
  </si>
  <si>
    <t>Revista Fitotecnia Mexicana</t>
  </si>
  <si>
    <t>Southern African Linguistics and Applied Language Studies</t>
  </si>
  <si>
    <t>Anthropological Forum</t>
  </si>
  <si>
    <t>Lexikos</t>
  </si>
  <si>
    <t>Maejo International Journal of Science and Technology</t>
  </si>
  <si>
    <t>PHILIPPINE AGRICULTURAL SCIENTIST</t>
  </si>
  <si>
    <t>Archives des Maladies Professionnelles et de l Environnement</t>
  </si>
  <si>
    <t>Chiang Mai Journal of Science</t>
  </si>
  <si>
    <t>Engenharia Sanitaria e Ambiental</t>
  </si>
  <si>
    <t>European Review</t>
  </si>
  <si>
    <t>Suchttherapie</t>
  </si>
  <si>
    <t>AFINIDAD</t>
  </si>
  <si>
    <t>Asian Biomedicine</t>
  </si>
  <si>
    <t>Revue de Pneumologie Clinique</t>
  </si>
  <si>
    <t>ACTA AGRICULTURAE SCANDINAVICA SECTION A-ANIMAL SCIENCE</t>
  </si>
  <si>
    <t>JAPANESE JOURNAL OF VETERINARY RESEARCH</t>
  </si>
  <si>
    <t>NEUROPHYSIOLOGY</t>
  </si>
  <si>
    <t>Saude e Sociedade</t>
  </si>
  <si>
    <t>Acta Scientiae Veterinariae</t>
  </si>
  <si>
    <t>INDOGERMANISCHE FORSCHUNGEN</t>
  </si>
  <si>
    <t>Korea Observer</t>
  </si>
  <si>
    <t>JOURNAL OF POLYMER MATERIALS</t>
  </si>
  <si>
    <t>TOPICS IN GERIATRIC REHABILITATION</t>
  </si>
  <si>
    <t>China-An International Journal</t>
  </si>
  <si>
    <t>BULLETIN DE LA SOCIETE MATHEMATIQUE DE FRANCE</t>
  </si>
  <si>
    <t>JOURNAL OF FAMILY HISTORY</t>
  </si>
  <si>
    <t>PHYSICS OF PARTICLES AND NUCLEI</t>
  </si>
  <si>
    <t>Review of Derivatives Research</t>
  </si>
  <si>
    <t>CALDASIA</t>
  </si>
  <si>
    <t>Deviance et Societe</t>
  </si>
  <si>
    <t>Souls</t>
  </si>
  <si>
    <t>AKTUELLE RHEUMATOLOGIE</t>
  </si>
  <si>
    <t>EVOLUTION PSYCHIATRIQUE</t>
  </si>
  <si>
    <t>LIBRARY AND INFORMATION SCIENCE</t>
  </si>
  <si>
    <t>Ljetopis Socijalnog Rada</t>
  </si>
  <si>
    <t>SCOTTISH HISTORICAL REVIEW</t>
  </si>
  <si>
    <t>PRAKTISCHE METALLOGRAPHIE-PRACTICAL METALLOGRAPHY</t>
  </si>
  <si>
    <t>BERICHTE UBER LANDWIRTSCHAFT</t>
  </si>
  <si>
    <t>FOOD TECHNOLOGY</t>
  </si>
  <si>
    <t>Informes de la Construccion</t>
  </si>
  <si>
    <t>SOCIOLOGIE DU TRAVAIL</t>
  </si>
  <si>
    <t>AIBR-Revista de Antropologia Iberoamericana</t>
  </si>
  <si>
    <t>JOURNAL OF THE POLYNESIAN SOCIETY</t>
  </si>
  <si>
    <t>Light &amp; Engineering</t>
  </si>
  <si>
    <t>ZUCHTUNGSKUNDE</t>
  </si>
  <si>
    <t>Kodai Mathematical Journal</t>
  </si>
  <si>
    <t>CALIFORNIA FISH AND GAME</t>
  </si>
  <si>
    <t>Croatian Journal of Education-Hrvatski Casopis za Odgoj i obrazovanje</t>
  </si>
  <si>
    <t>RUSSIAN JOURNAL OF THERIOLOGY</t>
  </si>
  <si>
    <t>Revista Brasileira de Medicina do Esporte</t>
  </si>
  <si>
    <t>Australian and New Zealand Journal of Family Therapy</t>
  </si>
  <si>
    <t>Etikk i Praksis</t>
  </si>
  <si>
    <t>Journal of Food Safety and Food Quality-Archiv fur Lebensmittelhygiene</t>
  </si>
  <si>
    <t>Journal of French Language Studies</t>
  </si>
  <si>
    <t>NWIG-New West Indian Guide-Nieuwe West-Indische Gids</t>
  </si>
  <si>
    <t>TURK PSIKOLOJI DERGISI</t>
  </si>
  <si>
    <t>Turkish Journal of Physical Medicine and Rehabilitation</t>
  </si>
  <si>
    <t>Journal of Modern European History</t>
  </si>
  <si>
    <t>Chemija</t>
  </si>
  <si>
    <t>BMGN-The Low Countries Historical Review</t>
  </si>
  <si>
    <t>Israel Affairs</t>
  </si>
  <si>
    <t>Journal of Victorian Culture</t>
  </si>
  <si>
    <t>VOPROSY PSIKHOLOGII</t>
  </si>
  <si>
    <t>Circulo de Linguistica Aplicada a la Comunicacion</t>
  </si>
  <si>
    <t>ENDEAVOUR</t>
  </si>
  <si>
    <t>Zeitschrifte fur Familienforschung-Journal of Family Research</t>
  </si>
  <si>
    <t>FRONTIERS-A JOURNAL OF WOMEN STUDIES</t>
  </si>
  <si>
    <t>OIL GAS-EUROPEAN MAGAZINE</t>
  </si>
  <si>
    <t>FIBRE CHEMISTRY</t>
  </si>
  <si>
    <t>ACTES DE LA RECHERCHE EN SCIENCES SOCIALES</t>
  </si>
  <si>
    <t>ArcheoSciences-Revue d Archeometrie</t>
  </si>
  <si>
    <t>Austrian Journal of Political Science</t>
  </si>
  <si>
    <t>Hiroshima Mathematical Journal</t>
  </si>
  <si>
    <t>JOURNAL OF THE CHEMICAL SOCIETY OF PAKISTAN</t>
  </si>
  <si>
    <t>Lazaroa</t>
  </si>
  <si>
    <t>PSYCHOLOGIE IN ERZIEHUNG UND UNTERRICHT</t>
  </si>
  <si>
    <t>Revue d Histoire des Mathematiques</t>
  </si>
  <si>
    <t>World Review of Nutrition and Dietetics</t>
  </si>
  <si>
    <t>KERNTECHNIK</t>
  </si>
  <si>
    <t>Large Animal Review</t>
  </si>
  <si>
    <t>Tempo Social</t>
  </si>
  <si>
    <t>ZEITSCHRIFT FUR KRISTALLOGRAPHIE-NEW CRYSTAL STRUCTURES</t>
  </si>
  <si>
    <t>CT&amp;F-Ciencia Tecnologia y Futuro</t>
  </si>
  <si>
    <t>Diplomacy &amp; Statecraft</t>
  </si>
  <si>
    <t>ZOOLOGICHESKY ZHURNAL</t>
  </si>
  <si>
    <t>Acta Orthopaedica Belgica</t>
  </si>
  <si>
    <t>Iranian Studies</t>
  </si>
  <si>
    <t>Language and Linguistics</t>
  </si>
  <si>
    <t>RIDE-The Journal of Applied Theatre and Performance</t>
  </si>
  <si>
    <t>EDUCATIONAL LEADERSHIP</t>
  </si>
  <si>
    <t>INDIAN JOURNAL OF FISHERIES</t>
  </si>
  <si>
    <t>International Journal of the History of Sport</t>
  </si>
  <si>
    <t>JUSTICE SYSTEM JOURNAL</t>
  </si>
  <si>
    <t>ORNITOLOGIA NEOTROPICAL</t>
  </si>
  <si>
    <t>Perfiles Latinoamericanos</t>
  </si>
  <si>
    <t>JOURNAL OF THE KANSAS ENTOMOLOGICAL SOCIETY</t>
  </si>
  <si>
    <t>ASIAN JOURNAL OF WOMENS STUDIES</t>
  </si>
  <si>
    <t>Differences-A Journal of Feminist Cultural Studies</t>
  </si>
  <si>
    <t>FORKTAIL</t>
  </si>
  <si>
    <t>Journal of Historical Pragmatics</t>
  </si>
  <si>
    <t>Tecnologia y Ciencias del Agua</t>
  </si>
  <si>
    <t>Argumenta Oeconomica</t>
  </si>
  <si>
    <t>DADOS-REVISTA DE CIENCIAS SOCIAIS</t>
  </si>
  <si>
    <t>UTILITAS MATHEMATICA</t>
  </si>
  <si>
    <t>Journal of Nepal Medical Association</t>
  </si>
  <si>
    <t>BOUNDARY 2-AN INTERNATIONAL JOURNAL OF LITERATURE AND CULTURE</t>
  </si>
  <si>
    <t>HISTORIA MATHEMATICA</t>
  </si>
  <si>
    <t>Slovenian Veterinary Research</t>
  </si>
  <si>
    <t>Journal of Laboratory Medicine</t>
  </si>
  <si>
    <t>Revista Espanola de Linguistica Aplicada</t>
  </si>
  <si>
    <t>AMERICAN BIOLOGY TEACHER</t>
  </si>
  <si>
    <t>Asian Women</t>
  </si>
  <si>
    <t>BERLINER JOURNAL FUR SOZIOLOGIE</t>
  </si>
  <si>
    <t>Bautechnik</t>
  </si>
  <si>
    <t>JUVENILE AND FAMILY COURT JOURNAL</t>
  </si>
  <si>
    <t>Medycyna Weterynaryjna-Veterinary Medicine-Science and Practice</t>
  </si>
  <si>
    <t>ANNALES MEDICO-PSYCHOLOGIQUES</t>
  </si>
  <si>
    <t>ARQUIVO BRASILEIRO DE MEDICINA VETERINARIA E ZOOTECNIA</t>
  </si>
  <si>
    <t>Berichte zur Wissenschaftsgeschichte</t>
  </si>
  <si>
    <t>COMPUTER SYSTEMS SCIENCE AND ENGINEERING</t>
  </si>
  <si>
    <t>INDIAN JOURNAL OF ANIMAL SCIENCES</t>
  </si>
  <si>
    <t>MOUVEMENT SOCIAL</t>
  </si>
  <si>
    <t>Idojaras</t>
  </si>
  <si>
    <t>ENVIRONMENTAL ETHICS</t>
  </si>
  <si>
    <t>ISRAELI JOURNAL OF AQUACULTURE-BAMIDGEH</t>
  </si>
  <si>
    <t>Range Management and Agroforestry</t>
  </si>
  <si>
    <t>Nutrition Clinique et Metabolisme</t>
  </si>
  <si>
    <t>AUSTRALIAN ECONOMIC HISTORY REVIEW</t>
  </si>
  <si>
    <t>CANDOLLEA</t>
  </si>
  <si>
    <t>INDIAN JOURNAL OF HETEROCYCLIC CHEMISTRY</t>
  </si>
  <si>
    <t>Itinerario-International Journal on the History of European Expansion and Global Interaction</t>
  </si>
  <si>
    <t>JOURNAL OF SOUTHEAST ASIAN STUDIES</t>
  </si>
  <si>
    <t>JOURNAL OF WOMENS HISTORY</t>
  </si>
  <si>
    <t>PHYTOPROTECTION</t>
  </si>
  <si>
    <t>Revue Francaise de Linguistique Appliquee</t>
  </si>
  <si>
    <t>ZEITSCHRIFT FUR ENTWICKLUNGSPSYCHOLOGIE UND PADAGOGISCHE PSYCHOLOGIE</t>
  </si>
  <si>
    <t>NEW SCIENTIST</t>
  </si>
  <si>
    <t>PROCEEDINGS OF THE INDIAN ACADEMY OF SCIENCES-MATHEMATICAL SCIENCES</t>
  </si>
  <si>
    <t>Turkish Journal of Geriatrics-Turk Geriatri Dergisi</t>
  </si>
  <si>
    <t>ATOMIC ENERGY</t>
  </si>
  <si>
    <t>CENTRAL EUROPEAN HISTORY</t>
  </si>
  <si>
    <t>CONTEMPORARY PSYCHOANALYSIS</t>
  </si>
  <si>
    <t>JOURNAL OF THE FACULTY OF AGRICULTURE KYUSHU UNIVERSITY</t>
  </si>
  <si>
    <t>Kyushu Journal of Mathematics</t>
  </si>
  <si>
    <t>GENERATIONS-JOURNAL OF THE AMERICAN SOCIETY ON AGING</t>
  </si>
  <si>
    <t>CULTURAL CRITIQUE</t>
  </si>
  <si>
    <t>Bioscience Journal</t>
  </si>
  <si>
    <t>Journal of African Law</t>
  </si>
  <si>
    <t>PFERDEHEILKUNDE</t>
  </si>
  <si>
    <t>European Journal of Inflammation</t>
  </si>
  <si>
    <t>JOURNAL OF COMPARATIVE FAMILY STUDIES</t>
  </si>
  <si>
    <t>Journal of African Languages and Linguistics</t>
  </si>
  <si>
    <t>HOUILLE BLANCHE-REVUE INTERNATIONALE DE L EAU</t>
  </si>
  <si>
    <t>Cirugia y Cirujanos</t>
  </si>
  <si>
    <t>KARDIOLOGIYA</t>
  </si>
  <si>
    <t>Ethics &amp; Global Politics</t>
  </si>
  <si>
    <t>Gorteria</t>
  </si>
  <si>
    <t>LISTY CUKROVARNICKE A REPARSKE</t>
  </si>
  <si>
    <t>Postepy Mikrobiologii</t>
  </si>
  <si>
    <t>Romanian Journal of Political Science</t>
  </si>
  <si>
    <t>Investigacion Economica</t>
  </si>
  <si>
    <t>ANTHROPOS</t>
  </si>
  <si>
    <t>Revista de Economia Mundial</t>
  </si>
  <si>
    <t>Entomologica Americana</t>
  </si>
  <si>
    <t>JOURNAL OF NEW MATERIALS FOR ELECTROCHEMICAL SYSTEMS</t>
  </si>
  <si>
    <t>ARS COMBINATORIA</t>
  </si>
  <si>
    <t>Pflege</t>
  </si>
  <si>
    <t>Acta Chirurgiae Orthopaedicae et Traumatologiae Cechoslovaca</t>
  </si>
  <si>
    <t>STUDIES IN EAST EUROPEAN THOUGHT</t>
  </si>
  <si>
    <t>Revue Francaise d Allergologie</t>
  </si>
  <si>
    <t>International Journal of Clinical and Experimental Pathology</t>
  </si>
  <si>
    <t>Atlantis-Journal of the Spanish Association of Anglo-American Studies</t>
  </si>
  <si>
    <t>Bulletin de la Societe Linneenne de Lyon</t>
  </si>
  <si>
    <t>Curriculum Matters</t>
  </si>
  <si>
    <t>ELECTRICAL ENGINEERING IN JAPAN</t>
  </si>
  <si>
    <t>English in Australia</t>
  </si>
  <si>
    <t>Journal of Mens Health</t>
  </si>
  <si>
    <t>Landbauforschung</t>
  </si>
  <si>
    <t>Methods in Microbiology</t>
  </si>
  <si>
    <t>Molecular Genetics Microbiology and Virology</t>
  </si>
  <si>
    <t>Nuncius-Journal of the History of Science</t>
  </si>
  <si>
    <t>PSYCHOLOGIST</t>
  </si>
  <si>
    <t>Revue Roumaine de Linguistique-Romanian Review of Linguistics</t>
  </si>
  <si>
    <t>VLAAMS DIERGENEESKUNDIG TIJDSCHRIFT</t>
  </si>
  <si>
    <t>Acta Medica Mediterranea</t>
  </si>
  <si>
    <t>KOBUNSHI RONBUNSHU</t>
  </si>
  <si>
    <t>Sante Publique</t>
  </si>
  <si>
    <t>ZEITSCHRIFT FUR PADAGOGIK</t>
  </si>
  <si>
    <t>Fourrages</t>
  </si>
  <si>
    <t>ITE JOURNAL-INSTITUTE OF TRANSPORTATION ENGINEERS</t>
  </si>
  <si>
    <t>MICROWAVE JOURNAL</t>
  </si>
  <si>
    <t>B E Journal of Theoretical Economics</t>
  </si>
  <si>
    <t>Hippokratia</t>
  </si>
  <si>
    <t>PSYCHIATRIC ANNALS</t>
  </si>
  <si>
    <t>Transinformacao</t>
  </si>
  <si>
    <t>ISI Bilimi ve Teknigi Dergisi-Journal of Thermal Science and Technology</t>
  </si>
  <si>
    <t>J-FOR-Journal of Science &amp; Technology for Forest Products and Processes</t>
  </si>
  <si>
    <t>Journal of African Media Studies</t>
  </si>
  <si>
    <t>KAGAKU KOGAKU RONBUNSHU</t>
  </si>
  <si>
    <t>Pedagogische Studien</t>
  </si>
  <si>
    <t>SOUTHEAST ASIAN JOURNAL OF TROPICAL MEDICINE AND PUBLIC HEALTH</t>
  </si>
  <si>
    <t>French History</t>
  </si>
  <si>
    <t>Journal of Cold War Studies</t>
  </si>
  <si>
    <t>Journal of the Ramanujan Mathematical Society</t>
  </si>
  <si>
    <t>MATHEMATICAL LOGIC QUARTERLY</t>
  </si>
  <si>
    <t>Bauphysik</t>
  </si>
  <si>
    <t>Latin American Journal of Pharmacy</t>
  </si>
  <si>
    <t>Neurology Asia</t>
  </si>
  <si>
    <t>Informacao &amp; Sociedade-Estudos</t>
  </si>
  <si>
    <t>MONATSSCHRIFT KINDERHEILKUNDE</t>
  </si>
  <si>
    <t>REVUE D ETUDES COMPARATIVES EST-OUEST</t>
  </si>
  <si>
    <t>Uluslararasi Iliskiler-International Relations</t>
  </si>
  <si>
    <t>B-ENT</t>
  </si>
  <si>
    <t>Medecine Nucleaire-Imagerie Fonctionnelle et Metabolique</t>
  </si>
  <si>
    <t>Thai Journal of Veterinary Medicine</t>
  </si>
  <si>
    <t>JOURNAL OF THE INDIAN CHEMICAL SOCIETY</t>
  </si>
  <si>
    <t>LYMPHOLOGY</t>
  </si>
  <si>
    <t>Monatsschrift fur Kriminologie und Strafrechtsreform</t>
  </si>
  <si>
    <t>Revista de Estudios Politicos</t>
  </si>
  <si>
    <t>CENTAURUS</t>
  </si>
  <si>
    <t>Dialectologia et Geolinguistica</t>
  </si>
  <si>
    <t>Labour History</t>
  </si>
  <si>
    <t>KGK-Kautschuk Gummi Kunststoffe</t>
  </si>
  <si>
    <t>Electronics and Communications in Japan</t>
  </si>
  <si>
    <t>Rivista Italiana delle Sostanze Grasse</t>
  </si>
  <si>
    <t>Estudios de Economia</t>
  </si>
  <si>
    <t>International Journal of Economic Theory</t>
  </si>
  <si>
    <t>Journal de Theorie des Nombres de Bordeaux</t>
  </si>
  <si>
    <t>Journal of Mathematical Physics Analysis Geometry</t>
  </si>
  <si>
    <t>Journal of Pediatric Infectious Diseases</t>
  </si>
  <si>
    <t>Journal of the Anatomical Society of India</t>
  </si>
  <si>
    <t>NAVAL ENGINEERS JOURNAL</t>
  </si>
  <si>
    <t>Journal of Latin American Cultural Studies</t>
  </si>
  <si>
    <t>FLEISCHWIRTSCHAFT</t>
  </si>
  <si>
    <t>Revue de Geographie Alpine-Journal of Alpine Research</t>
  </si>
  <si>
    <t>SEMIOTICA</t>
  </si>
  <si>
    <t>FUJITSU SCIENTIFIC &amp; TECHNICAL JOURNAL</t>
  </si>
  <si>
    <t>Acta Linguistica Hungarica</t>
  </si>
  <si>
    <t>Gestion y Politica Publica</t>
  </si>
  <si>
    <t>Imago Mundi-The International Journal for the History of Cartography</t>
  </si>
  <si>
    <t>TIDSSKRIFT FOR SAMFUNNSFORSKNING</t>
  </si>
  <si>
    <t>ASHRAE JOURNAL</t>
  </si>
  <si>
    <t>Bilig</t>
  </si>
  <si>
    <t>War &amp; Society</t>
  </si>
  <si>
    <t>Postmedieval-A Journal of Medieval Cultural Studies</t>
  </si>
  <si>
    <t>EARTH SCIENCES HISTORY</t>
  </si>
  <si>
    <t>SCIENCES SOCIALES ET SANTE</t>
  </si>
  <si>
    <t>Tokyo Journal of Mathematics</t>
  </si>
  <si>
    <t>CURRENT HISTORY</t>
  </si>
  <si>
    <t>EUROPEAN JOURNAL OF GYNAECOLOGICAL ONCOLOGY</t>
  </si>
  <si>
    <t>SOUTH AFRICAN JOURNAL FOR RESEARCH IN SPORT PHYSICAL EDUCATION AND RECREATION</t>
  </si>
  <si>
    <t>Tekstil ve Konfeksiyon</t>
  </si>
  <si>
    <t>Hong Kong Journal of Emergency Medicine</t>
  </si>
  <si>
    <t>Modern Chinese Literature and Culture</t>
  </si>
  <si>
    <t>Revista del CLAD Reforma y Democracia</t>
  </si>
  <si>
    <t>VIROLOGIE</t>
  </si>
  <si>
    <t>Mediterranean Historical Review</t>
  </si>
  <si>
    <t>ZEITSCHRIFT FUR DIALEKTOLOGIE UND LINGUISTIK</t>
  </si>
  <si>
    <t>Iranian Journal of Radiology</t>
  </si>
  <si>
    <t>BANGLADESH JOURNAL OF BOTANY</t>
  </si>
  <si>
    <t>INTERNASJONAL POLITIKK</t>
  </si>
  <si>
    <t>INDIAN JOURNAL OF AGRICULTURAL SCIENCES</t>
  </si>
  <si>
    <t>JOURNAL OF PIDGIN AND CREOLE LANGUAGES</t>
  </si>
  <si>
    <t>Papeles de Poblacion</t>
  </si>
  <si>
    <t>TOPIA-Canadian Journal of Cultural Studies</t>
  </si>
  <si>
    <t>Tijdschrift voor Rechtsgeschiedenis-Revue d Histoire du Droit-The Legal History Review</t>
  </si>
  <si>
    <t>Critical Arts-South-North Cultural and Media Studies</t>
  </si>
  <si>
    <t>ISRAEL JOURNAL OF VETERINARY MEDICINE</t>
  </si>
  <si>
    <t>SOCIAL RESEARCH</t>
  </si>
  <si>
    <t>ACUPUNCTURE &amp; ELECTRO-THERAPEUTICS RESEARCH</t>
  </si>
  <si>
    <t>CATHOLIC UNIVERSITY LAW REVIEW</t>
  </si>
  <si>
    <t>European Journal of English Studies</t>
  </si>
  <si>
    <t>INTERNATIONAL JOURNAL OF POWDER METALLURGY</t>
  </si>
  <si>
    <t>Journal of Contemporary Mathematical Analysis-Armenian Academy of Sciences</t>
  </si>
  <si>
    <t>Journal of the Economic and Social History of the Orient</t>
  </si>
  <si>
    <t>MALIMBUS</t>
  </si>
  <si>
    <t>Slovo a Slovesnost</t>
  </si>
  <si>
    <t>JOURNAL OF POPULAR CULTURE</t>
  </si>
  <si>
    <t>Laeknabladid</t>
  </si>
  <si>
    <t>BIOTECHNOLOGY LAW REPORT</t>
  </si>
  <si>
    <t>INTERDISCIPLINARY SCIENCE REVIEWS</t>
  </si>
  <si>
    <t>WIENER TIERARZTLICHE MONATSSCHRIFT</t>
  </si>
  <si>
    <t>Indian Journal of Gender Studies</t>
  </si>
  <si>
    <t>MITTEILUNGEN DER OSTERREICHISCHEN GEOGRAPHISCHEN GESELLSCHAFT</t>
  </si>
  <si>
    <t>Magallania</t>
  </si>
  <si>
    <t>NEGOTIATION JOURNAL</t>
  </si>
  <si>
    <t>VETERINARIA MEXICO</t>
  </si>
  <si>
    <t>BIOPHARM INTERNATIONAL</t>
  </si>
  <si>
    <t>RHODORA</t>
  </si>
  <si>
    <t>Turk Gogus Kalp Damar Cerrahisi Dergisi-Turkish Journal of Thoracic and Cardiovascular Surgery</t>
  </si>
  <si>
    <t>Pragmatics &amp; Cognition</t>
  </si>
  <si>
    <t>ARCTIC ANTHROPOLOGY</t>
  </si>
  <si>
    <t>Romani Studies</t>
  </si>
  <si>
    <t>Zeitschrift fur Soziologie der Erziehung und Sozialisation</t>
  </si>
  <si>
    <t>JOURNAL OF THE JAPANESE SOCIETY FOR FOOD SCIENCE AND TECHNOLOGY-NIPPON SHOKUHIN KAGAKU KOGAKU KAISHI</t>
  </si>
  <si>
    <t>FinanzArchiv</t>
  </si>
  <si>
    <t>Open House International</t>
  </si>
  <si>
    <t>CANADIAN JOURNAL OF INFORMATION AND LIBRARY SCIENCE-REVUE CANADIENNE DES SCIENCES DE L INFORMATION ET DE BIBLIOTHECONOMIE</t>
  </si>
  <si>
    <t>GAYANA</t>
  </si>
  <si>
    <t>LIBRARY JOURNAL</t>
  </si>
  <si>
    <t>RLA-Revista de Linguistica Teorica y Aplicada</t>
  </si>
  <si>
    <t>Analytical and Quantitative Cytopathology and Histopathology</t>
  </si>
  <si>
    <t>RILCE-Revista de Filologia Hispanica</t>
  </si>
  <si>
    <t>Langages</t>
  </si>
  <si>
    <t>Telos</t>
  </si>
  <si>
    <t>Korean Economic Review</t>
  </si>
  <si>
    <t>Materia-Rio de Janeiro</t>
  </si>
  <si>
    <t>NORTHERN HISTORY</t>
  </si>
  <si>
    <t>SAMPE JOURNAL</t>
  </si>
  <si>
    <t>INTERNATIONAL JOURNAL OF HUMAN GENETICS</t>
  </si>
  <si>
    <t>KLEINTIERPRAXIS</t>
  </si>
  <si>
    <t>LASER FOCUS WORLD</t>
  </si>
  <si>
    <t>RESTAURATOR-INTERNATIONAL JOURNAL FOR THE PRESERVATION OF LIBRARY AND ARCHIVAL MATERIAL</t>
  </si>
  <si>
    <t>JOURNAL OF VISUAL CULTURE</t>
  </si>
  <si>
    <t>AMA-Agricultural Mechanization in Asia Africa and Latin America</t>
  </si>
  <si>
    <t>ARCHIVES OF NATURAL HISTORY</t>
  </si>
  <si>
    <t>African and Asian Studies</t>
  </si>
  <si>
    <t>Comptabilite Controle Audit</t>
  </si>
  <si>
    <t>Polish Sociological Review</t>
  </si>
  <si>
    <t>Theoretical Biology Forum</t>
  </si>
  <si>
    <t>International Journal of Clinical and Experimental Medicine</t>
  </si>
  <si>
    <t>ACTA BIOQUIMICA CLINICA LATINOAMERICANA</t>
  </si>
  <si>
    <t>FORUM DER PSYCHOANALYSE</t>
  </si>
  <si>
    <t>Journal of the Chinese Society of Mechanical Engineers</t>
  </si>
  <si>
    <t>Ethical Perspectives</t>
  </si>
  <si>
    <t>POSTEPY BIOLOGII KOMORKI</t>
  </si>
  <si>
    <t>Poznan Studies in Contemporary Linguistics</t>
  </si>
  <si>
    <t>CHEMISTRY &amp; INDUSTRY</t>
  </si>
  <si>
    <t>International Review of the Red Cross</t>
  </si>
  <si>
    <t>NIPPON SUISAN GAKKAISHI</t>
  </si>
  <si>
    <t>MATERIALS PERFORMANCE</t>
  </si>
  <si>
    <t>Hong Kong Journal of Paediatrics</t>
  </si>
  <si>
    <t>Indian Journal of Horticulture</t>
  </si>
  <si>
    <t>Reports on Mathematical Logic</t>
  </si>
  <si>
    <t>TIERAERZTLICHE UMSCHAU</t>
  </si>
  <si>
    <t>Acta Bioethica</t>
  </si>
  <si>
    <t>JOURNAL OF REPRODUCTIVE MEDICINE</t>
  </si>
  <si>
    <t>Names-A Journal of Onomastics</t>
  </si>
  <si>
    <t>Vojnosanitetski Pregled</t>
  </si>
  <si>
    <t>Anthropological Notebooks</t>
  </si>
  <si>
    <t>Cultural Studies Review</t>
  </si>
  <si>
    <t>OSTEUROPA</t>
  </si>
  <si>
    <t>ALTERNATIVES</t>
  </si>
  <si>
    <t>Diabetologe</t>
  </si>
  <si>
    <t>Tydskrif Vir Geesteswetenskappe</t>
  </si>
  <si>
    <t>Animal Nutrition and Feed Technology</t>
  </si>
  <si>
    <t>Review of Network Economics</t>
  </si>
  <si>
    <t>INTERNATIONAL SUGAR JOURNAL</t>
  </si>
  <si>
    <t>Srpski Arhiv za Celokupno Lekarstvo</t>
  </si>
  <si>
    <t>KOREAN JOURNAL OF DEFENSE ANALYSIS</t>
  </si>
  <si>
    <t>Rutgers University Law Review</t>
  </si>
  <si>
    <t>LAW LIBRARY JOURNAL</t>
  </si>
  <si>
    <t>ZEITSCHRIFT FUR BIBLIOTHEKSWESEN UND BIBLIOGRAPHIE</t>
  </si>
  <si>
    <t>Clinical and Experimental Obstetrics &amp; Gynecology</t>
  </si>
  <si>
    <t>SOZIALE WELT-ZEITSCHRIFT FUR SOZIALWISSENSCHAFTLICHE FORSCHUNG UND PRAXIS</t>
  </si>
  <si>
    <t>Feministische Studien</t>
  </si>
  <si>
    <t>RAIRO-THEORETICAL INFORMATICS AND APPLICATIONS</t>
  </si>
  <si>
    <t>JOURNAL OF CAMEL PRACTICE AND RESEARCH</t>
  </si>
  <si>
    <t>Onkologe</t>
  </si>
  <si>
    <t>ISSUES IN LAW &amp; MEDICINE</t>
  </si>
  <si>
    <t>MOKUZAI GAKKAISHI</t>
  </si>
  <si>
    <t>Culture &amp; History Digital Journal</t>
  </si>
  <si>
    <t>BIOLOGICHESKIE MEMBRANY</t>
  </si>
  <si>
    <t>Informacios Tarsadalom</t>
  </si>
  <si>
    <t>London Journal</t>
  </si>
  <si>
    <t>Philippine Journal of Crop Science</t>
  </si>
  <si>
    <t>French Cultural Studies</t>
  </si>
  <si>
    <t>Babel-Revue Internationale de la Traduction-International Journal of Translation</t>
  </si>
  <si>
    <t>GERMAN STUDIES REVIEW</t>
  </si>
  <si>
    <t>SOUTHWESTERN NATURALIST</t>
  </si>
  <si>
    <t>Cuadernos de Desarrollo Rural</t>
  </si>
  <si>
    <t>GEMATOLOGIYA I TRANSFUZIOLOGIYA</t>
  </si>
  <si>
    <t>Gedrag &amp; Organisatie</t>
  </si>
  <si>
    <t>Language Matters</t>
  </si>
  <si>
    <t>ZKG INTERNATIONAL</t>
  </si>
  <si>
    <t>Implantologie</t>
  </si>
  <si>
    <t>Andamios</t>
  </si>
  <si>
    <t>FILTRATION &amp; SEPARATION</t>
  </si>
  <si>
    <t>Psycho-Oncologie</t>
  </si>
  <si>
    <t>JOURNAL OF THE COPYRIGHT SOCIETY OF THE USA</t>
  </si>
  <si>
    <t>Australasian Orthodontic Journal</t>
  </si>
  <si>
    <t>Kuwait Medical Journal</t>
  </si>
  <si>
    <t>Revista Chilena de Derecho</t>
  </si>
  <si>
    <t>ICGA JOURNAL</t>
  </si>
  <si>
    <t>Journal of the Gilded Age and Progressive Era</t>
  </si>
  <si>
    <t>KLINISCHE NEUROPHYSIOLOGIE</t>
  </si>
  <si>
    <t>Progress in Tumor Research</t>
  </si>
  <si>
    <t>Buffalo Bulletin</t>
  </si>
  <si>
    <t>MAGYAR ALLATORVOSOK LAPJA</t>
  </si>
  <si>
    <t>Diabetes Stoffwechsel und Herz</t>
  </si>
  <si>
    <t>ECONTENT</t>
  </si>
  <si>
    <t>ESTUDIOS FILOLOGICOS</t>
  </si>
  <si>
    <t>PHYSICS WORLD</t>
  </si>
  <si>
    <t>KEDI Journal of Educational Policy</t>
  </si>
  <si>
    <t>Psychoanalysis and History</t>
  </si>
  <si>
    <t>UNIVERSITY OF CINCINNATI LAW REVIEW</t>
  </si>
  <si>
    <t>International Journal of Applied Research in Veterinary Medicine</t>
  </si>
  <si>
    <t>ATW-INTERNATIONAL JOURNAL FOR NUCLEAR POWER</t>
  </si>
  <si>
    <t>CoatingsTech</t>
  </si>
  <si>
    <t>WEST INDIAN MEDICAL JOURNAL</t>
  </si>
  <si>
    <t>Revista de Nefrologia Dialisis y Trasplante</t>
  </si>
  <si>
    <t>BETRIEBSWIRTSCHAFTLICHE FORSCHUNG UND PRAXIS</t>
  </si>
  <si>
    <t>Civil Szemle</t>
  </si>
  <si>
    <t>Journal of Spanish Cultural Studies</t>
  </si>
  <si>
    <t>Teknik Dergi</t>
  </si>
  <si>
    <t>Neurological Sciences and Neurophysiology</t>
  </si>
  <si>
    <t>Zeitschrift fur Neuropsychologie</t>
  </si>
  <si>
    <t>LATIN AMERICAN APPLIED RESEARCH</t>
  </si>
  <si>
    <t>Dutch Crossing-Journal of Low Countries Studies</t>
  </si>
  <si>
    <t>MILITARY OPERATIONS RESEARCH</t>
  </si>
  <si>
    <t>Tijdschrift voor Communicatiewetenschap</t>
  </si>
  <si>
    <t>SEA TECHNOLOGY</t>
  </si>
  <si>
    <t>ALLERGOLOGIE</t>
  </si>
  <si>
    <t>WasserWirtschaft</t>
  </si>
  <si>
    <t>NUCLEAR ENGINEERING INTERNATIONAL</t>
  </si>
  <si>
    <t>BULLETIN DE L ACADEMIE NATIONALE DE MEDECINE</t>
  </si>
  <si>
    <t>Zeitschrift fur Arznei- &amp; Gewurzpflanzen</t>
  </si>
  <si>
    <t>DRUGS OF THE FUTURE</t>
  </si>
  <si>
    <t>Minnesota Symposia on Child Psychology</t>
  </si>
  <si>
    <t>Africana Linguistica</t>
  </si>
  <si>
    <t>Sintagma</t>
  </si>
  <si>
    <t>HISTORIOGRAPHIA LINGUISTICA</t>
  </si>
  <si>
    <t>CATTLE PRACTICE</t>
  </si>
  <si>
    <t>AMERICAN LABORATORY</t>
  </si>
  <si>
    <t>Hong Kong Journal of Dermatology &amp; Venereology</t>
  </si>
  <si>
    <t>Language &amp; History</t>
  </si>
  <si>
    <t>INTERNATIONAL SURGERY</t>
  </si>
  <si>
    <t>Studies in Symbolic Interaction</t>
  </si>
  <si>
    <t>OIL &amp; GAS JOURNAL</t>
  </si>
  <si>
    <t>UNIVERSITY OF PITTSBURGH LAW REVIEW</t>
  </si>
  <si>
    <t>Britain and the World</t>
  </si>
  <si>
    <t>Oncologie</t>
  </si>
  <si>
    <t>SECURITIES REGULATION LAW JOURNAL</t>
  </si>
  <si>
    <t>ZEITGESCHICHTE</t>
  </si>
  <si>
    <t>DEUTSCHE LEBENSMITTEL-RUNDSCHAU</t>
  </si>
  <si>
    <t>PSYCHIATRIE DE L ENFANT</t>
  </si>
  <si>
    <t>ZEITSCHRIFT FUR ETHNOLOGIE</t>
  </si>
  <si>
    <t>AEROSPACE AMERICA</t>
  </si>
  <si>
    <t>MANUFACTURING ENGINEERING</t>
  </si>
  <si>
    <t>Amme Idaresi Dergisi</t>
  </si>
  <si>
    <t>WOCHENBLATT FUR PAPIERFABRIKATION</t>
  </si>
  <si>
    <t>Correspondances en Metabolismes Hormones Diabetes et Nutrition</t>
  </si>
  <si>
    <t>NATURAL HISTORY</t>
  </si>
  <si>
    <t>ACTA PHYSICA SLOVACA</t>
  </si>
  <si>
    <t>BELL LABS TECHNICAL JOURNAL</t>
  </si>
  <si>
    <t>Bollettino di Storia delle Scienze Matematiche</t>
  </si>
  <si>
    <t>Current Perspectives in Social Theory</t>
  </si>
  <si>
    <t>Journal of Neurological Sciences-Turkish</t>
  </si>
  <si>
    <t>PULP &amp; PAPER-CANADA</t>
  </si>
  <si>
    <t>SEN-I GAKKAISHI</t>
  </si>
  <si>
    <t>SURFACE COATINGS INTERNATIONAL</t>
  </si>
  <si>
    <t>Scandia</t>
  </si>
  <si>
    <t>TIJDSCHRIFT VOOR DIERGENEESKUNDE</t>
  </si>
  <si>
    <t>Journal Impact Factor</t>
  </si>
  <si>
    <t>No</t>
    <phoneticPr fontId="1"/>
  </si>
  <si>
    <t>（３）紀要・審査制度のない学術雑誌（国際）に掲載された総説</t>
    <phoneticPr fontId="1"/>
  </si>
  <si>
    <t>（１）審査制度のある学術雑誌（英文）に掲載された総説</t>
    <phoneticPr fontId="1"/>
  </si>
  <si>
    <t>（２）審査制度のある学術雑誌（和文）に掲載された総説</t>
    <phoneticPr fontId="1"/>
  </si>
  <si>
    <t>（３）紀要・審査制度のない学術雑誌（国際）に掲載された総説</t>
    <phoneticPr fontId="1"/>
  </si>
  <si>
    <t>（４）紀要・審査制度のない学術雑誌（国内）に掲載された総説</t>
    <phoneticPr fontId="1"/>
  </si>
  <si>
    <t>Ｂ　国際学会等での発表・講演（筆頭者又は発表者の場合のみ）</t>
    <phoneticPr fontId="1"/>
  </si>
  <si>
    <t>Ｄ　国内学会での発表（筆頭者又は発表者の場合のみ）</t>
    <phoneticPr fontId="1"/>
  </si>
  <si>
    <t>（１）審査制度のある学術雑誌（英文）に掲載された総説</t>
    <phoneticPr fontId="1"/>
  </si>
  <si>
    <t>（２）審査制度のある学術雑誌（和文）に掲載された総説</t>
    <phoneticPr fontId="1"/>
  </si>
  <si>
    <t>（４）紀要・審査制度のない学術雑誌（国内）に掲載された総説</t>
    <phoneticPr fontId="1"/>
  </si>
  <si>
    <t>Ａ　審査制度のある学術雑誌（英文）</t>
    <phoneticPr fontId="1"/>
  </si>
  <si>
    <t>Ｃ　紀要・審査制度のない学術雑誌（国際）</t>
    <phoneticPr fontId="1"/>
  </si>
  <si>
    <t>Ｄ　紀要・審査制度のない学術雑誌（国内）</t>
    <phoneticPr fontId="1"/>
  </si>
  <si>
    <t>Ａ　国際会議・シンポジウム等での招待講演</t>
    <phoneticPr fontId="1"/>
  </si>
  <si>
    <t>Ａ　国、地方公共団体、財団等からの研究費</t>
    <phoneticPr fontId="1"/>
  </si>
  <si>
    <t>（７）その他、研究業績として認められるもの</t>
    <phoneticPr fontId="1"/>
  </si>
  <si>
    <t>Ｂ　審査制度のある学術雑誌（和文）</t>
    <phoneticPr fontId="1"/>
  </si>
  <si>
    <t>Ｃ　国内の主なシンポジウム等での招待講演</t>
    <phoneticPr fontId="1"/>
  </si>
  <si>
    <t>被評価者氏名(ファイル名から)</t>
    <rPh sb="0" eb="1">
      <t>ヒ</t>
    </rPh>
    <rPh sb="1" eb="3">
      <t>ヒョウカ</t>
    </rPh>
    <rPh sb="3" eb="4">
      <t>シャ</t>
    </rPh>
    <rPh sb="4" eb="6">
      <t>シメイ</t>
    </rPh>
    <rPh sb="11" eb="12">
      <t>メイ</t>
    </rPh>
    <phoneticPr fontId="1"/>
  </si>
  <si>
    <t>ファイル名：</t>
    <rPh sb="4" eb="5">
      <t>メイ</t>
    </rPh>
    <phoneticPr fontId="1"/>
  </si>
  <si>
    <t>氏名開始</t>
    <rPh sb="0" eb="2">
      <t>シメイ</t>
    </rPh>
    <rPh sb="2" eb="4">
      <t>カイシ</t>
    </rPh>
    <phoneticPr fontId="1"/>
  </si>
  <si>
    <t>氏名終了</t>
    <rPh sb="0" eb="2">
      <t>シメイ</t>
    </rPh>
    <rPh sb="2" eb="4">
      <t>シュウリョウ</t>
    </rPh>
    <phoneticPr fontId="1"/>
  </si>
  <si>
    <t>氏名</t>
    <rPh sb="0" eb="2">
      <t>シメイ</t>
    </rPh>
    <phoneticPr fontId="1"/>
  </si>
  <si>
    <t>"氏名"取得作業領域</t>
    <rPh sb="1" eb="3">
      <t>シメイ</t>
    </rPh>
    <rPh sb="4" eb="6">
      <t>シュトク</t>
    </rPh>
    <rPh sb="6" eb="8">
      <t>サギョウ</t>
    </rPh>
    <rPh sb="8" eb="10">
      <t>リョウイキ</t>
    </rPh>
    <phoneticPr fontId="1"/>
  </si>
  <si>
    <t>※ファイル名の後ろに”(2)”などつけないこと(ファイル名の最後のとじかっこを氏名として取得しているため)</t>
    <rPh sb="5" eb="6">
      <t>メイ</t>
    </rPh>
    <rPh sb="7" eb="8">
      <t>ウシ</t>
    </rPh>
    <rPh sb="28" eb="29">
      <t>メイ</t>
    </rPh>
    <rPh sb="30" eb="32">
      <t>サイゴ</t>
    </rPh>
    <rPh sb="39" eb="41">
      <t>シメイ</t>
    </rPh>
    <rPh sb="44" eb="46">
      <t>シュトク</t>
    </rPh>
    <phoneticPr fontId="1"/>
  </si>
  <si>
    <t>※ファイルパスに"●"を使用していないこと(計算式の中で"●"を使用しているため)</t>
    <rPh sb="12" eb="14">
      <t>シヨウ</t>
    </rPh>
    <rPh sb="22" eb="25">
      <t>ケイサンシキ</t>
    </rPh>
    <rPh sb="26" eb="27">
      <t>ナカ</t>
    </rPh>
    <rPh sb="32" eb="34">
      <t>シヨウ</t>
    </rPh>
    <phoneticPr fontId="1"/>
  </si>
  <si>
    <t>氏名取得時の注意</t>
    <rPh sb="0" eb="2">
      <t>シメイ</t>
    </rPh>
    <rPh sb="2" eb="4">
      <t>シュトク</t>
    </rPh>
    <rPh sb="4" eb="5">
      <t>ジ</t>
    </rPh>
    <rPh sb="6" eb="8">
      <t>チュウイ</t>
    </rPh>
    <phoneticPr fontId="1"/>
  </si>
  <si>
    <t>筆頭著者の別</t>
    <rPh sb="0" eb="2">
      <t>ヒットウ</t>
    </rPh>
    <rPh sb="2" eb="4">
      <t>チョシャ</t>
    </rPh>
    <rPh sb="5" eb="6">
      <t>ベツ</t>
    </rPh>
    <phoneticPr fontId="1"/>
  </si>
  <si>
    <r>
      <t>例)多元的業績評価_入力シート(畜大　太郎)</t>
    </r>
    <r>
      <rPr>
        <sz val="12"/>
        <color rgb="FFFF0000"/>
        <rFont val="HGPｺﾞｼｯｸM"/>
        <family val="3"/>
        <charset val="128"/>
      </rPr>
      <t>(2)</t>
    </r>
    <r>
      <rPr>
        <sz val="12"/>
        <color theme="1"/>
        <rFont val="HGPｺﾞｼｯｸM"/>
        <family val="3"/>
        <charset val="128"/>
      </rPr>
      <t>.xlsx → 氏名：2</t>
    </r>
    <rPh sb="0" eb="1">
      <t>レイ</t>
    </rPh>
    <rPh sb="2" eb="5">
      <t>タゲンテキ</t>
    </rPh>
    <rPh sb="5" eb="7">
      <t>ギョウセキ</t>
    </rPh>
    <rPh sb="7" eb="9">
      <t>ヒョウカ</t>
    </rPh>
    <rPh sb="10" eb="12">
      <t>ニュウリョク</t>
    </rPh>
    <rPh sb="16" eb="18">
      <t>チクダイ</t>
    </rPh>
    <rPh sb="19" eb="21">
      <t>タロウ</t>
    </rPh>
    <rPh sb="33" eb="35">
      <t>シメイ</t>
    </rPh>
    <phoneticPr fontId="1"/>
  </si>
  <si>
    <t>□</t>
    <phoneticPr fontId="1"/>
  </si>
  <si>
    <t>DOI</t>
    <phoneticPr fontId="1"/>
  </si>
  <si>
    <t>特許取得国</t>
    <rPh sb="0" eb="2">
      <t>トッキョ</t>
    </rPh>
    <rPh sb="2" eb="4">
      <t>シュトク</t>
    </rPh>
    <rPh sb="4" eb="5">
      <t>コク</t>
    </rPh>
    <phoneticPr fontId="1"/>
  </si>
  <si>
    <t>部、室名</t>
    <rPh sb="0" eb="1">
      <t>ブ</t>
    </rPh>
    <rPh sb="2" eb="3">
      <t>シツ</t>
    </rPh>
    <rPh sb="3" eb="4">
      <t>メイ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</si>
  <si>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</si>
  <si>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</si>
  <si>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終了(予定)年月</t>
    <rPh sb="0" eb="2">
      <t>シュウリョウ</t>
    </rPh>
    <rPh sb="3" eb="5">
      <t>ヨテイ</t>
    </rPh>
    <rPh sb="6" eb="8">
      <t>ネンゲツ</t>
    </rPh>
    <phoneticPr fontId="1"/>
  </si>
  <si>
    <t>各業績の名称(報告・学会表題等)等</t>
    <rPh sb="0" eb="1">
      <t>カク</t>
    </rPh>
    <rPh sb="1" eb="3">
      <t>ギョウセキ</t>
    </rPh>
    <rPh sb="4" eb="6">
      <t>メイショウ</t>
    </rPh>
    <rPh sb="7" eb="9">
      <t>ホウコク</t>
    </rPh>
    <rPh sb="10" eb="12">
      <t>ガッカイ</t>
    </rPh>
    <rPh sb="12" eb="14">
      <t>ヒョウダイ</t>
    </rPh>
    <rPh sb="14" eb="15">
      <t>トウ</t>
    </rPh>
    <rPh sb="16" eb="17">
      <t>トウ</t>
    </rPh>
    <phoneticPr fontId="1"/>
  </si>
  <si>
    <t>取得金額</t>
    <rPh sb="0" eb="2">
      <t>シュトク</t>
    </rPh>
    <rPh sb="2" eb="4">
      <t>キンガク</t>
    </rPh>
    <phoneticPr fontId="1"/>
  </si>
  <si>
    <t>発表雑誌等の名称(又は発行所、発表学会)</t>
    <rPh sb="0" eb="2">
      <t>ハッピョウ</t>
    </rPh>
    <rPh sb="2" eb="4">
      <t>ザッシ</t>
    </rPh>
    <rPh sb="4" eb="5">
      <t>トウ</t>
    </rPh>
    <rPh sb="6" eb="8">
      <t>メイショウ</t>
    </rPh>
    <rPh sb="9" eb="10">
      <t>マタ</t>
    </rPh>
    <rPh sb="11" eb="13">
      <t>ハッコウ</t>
    </rPh>
    <rPh sb="13" eb="14">
      <t>ジョ</t>
    </rPh>
    <rPh sb="15" eb="17">
      <t>ハッピョウ</t>
    </rPh>
    <rPh sb="17" eb="19">
      <t>ガッカイ</t>
    </rPh>
    <phoneticPr fontId="1"/>
  </si>
  <si>
    <t>終了年月</t>
    <rPh sb="0" eb="2">
      <t>シュウリョウ</t>
    </rPh>
    <rPh sb="2" eb="4">
      <t>ネンゲツ</t>
    </rPh>
    <phoneticPr fontId="1"/>
  </si>
  <si>
    <t>Ａ　修士課程・博士前期課程の指導</t>
    <rPh sb="2" eb="4">
      <t>シュウシ</t>
    </rPh>
    <rPh sb="4" eb="6">
      <t>カテイ</t>
    </rPh>
    <rPh sb="7" eb="9">
      <t>ハカセ</t>
    </rPh>
    <rPh sb="9" eb="11">
      <t>ゼンキ</t>
    </rPh>
    <phoneticPr fontId="1"/>
  </si>
  <si>
    <t>主指導（１人当たり）</t>
    <rPh sb="0" eb="1">
      <t>シュ</t>
    </rPh>
    <rPh sb="1" eb="3">
      <t>シドウ</t>
    </rPh>
    <phoneticPr fontId="1"/>
  </si>
  <si>
    <t>副指導（１人当たり）</t>
    <rPh sb="0" eb="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</si>
</sst>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yyyy/mm"/>
    <numFmt numFmtId="178" formatCode="yyyy/mm/dd"/>
    <numFmt numFmtId="179" formatCode="0.000_);[Red]\(0.000\)"/>
    <numFmt numFmtId="180" formatCode="[$-F800]dddd\,\ mmmm\ dd\,\ yyyy"/>
  </numFmts>
  <fonts count="3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ＤＨＰ平成明朝体W7"/>
      <family val="3"/>
      <charset val="128"/>
    </font>
    <font>
      <sz val="10"/>
      <color theme="1"/>
      <name val="ＭＳ 明朝"/>
      <family val="1"/>
      <charset val="128"/>
    </font>
    <font>
      <sz val="24"/>
      <color theme="1"/>
      <name val="HGSｺﾞｼｯｸM"/>
      <family val="3"/>
      <charset val="128"/>
    </font>
    <font>
      <sz val="28"/>
      <color theme="1"/>
      <name val="HGSｺﾞｼｯｸM"/>
      <family val="3"/>
      <charset val="128"/>
    </font>
    <font>
      <sz val="36"/>
      <color theme="1"/>
      <name val="HGSｺﾞｼｯｸM"/>
      <family val="3"/>
      <charset val="128"/>
    </font>
    <font>
      <sz val="44"/>
      <color theme="1"/>
      <name val="HGSｺﾞｼｯｸE"/>
      <family val="3"/>
      <charset val="128"/>
    </font>
    <font>
      <sz val="12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30"/>
      <color theme="1"/>
      <name val="ＤＨＰ平成明朝体W7"/>
      <family val="3"/>
      <charset val="128"/>
    </font>
    <font>
      <sz val="18"/>
      <color theme="1"/>
      <name val="ＤＨＰ平成明朝体W3"/>
      <family val="3"/>
      <charset val="128"/>
    </font>
    <font>
      <sz val="12"/>
      <color theme="1"/>
      <name val="ＤＨＰ平成明朝体W3"/>
      <family val="3"/>
      <charset val="128"/>
    </font>
    <font>
      <sz val="14"/>
      <color theme="1"/>
      <name val="ＤＨＰ平成明朝体W3"/>
      <family val="3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HGPｺﾞｼｯｸM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5" tint="-0.249977111117893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7FF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8" fillId="0" borderId="0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9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8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0" xfId="0" applyFont="1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2" fillId="8" borderId="30" xfId="0" applyFont="1" applyFill="1" applyBorder="1" applyAlignment="1">
      <alignment vertical="center"/>
    </xf>
    <xf numFmtId="0" fontId="7" fillId="9" borderId="60" xfId="0" applyFont="1" applyFill="1" applyBorder="1" applyAlignment="1">
      <alignment vertical="center"/>
    </xf>
    <xf numFmtId="0" fontId="7" fillId="9" borderId="61" xfId="0" applyFont="1" applyFill="1" applyBorder="1" applyAlignment="1">
      <alignment vertical="center"/>
    </xf>
    <xf numFmtId="0" fontId="2" fillId="9" borderId="49" xfId="0" applyFont="1" applyFill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9" borderId="41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/>
    </xf>
    <xf numFmtId="176" fontId="2" fillId="5" borderId="51" xfId="0" applyNumberFormat="1" applyFont="1" applyFill="1" applyBorder="1" applyAlignment="1">
      <alignment vertical="center"/>
    </xf>
    <xf numFmtId="176" fontId="2" fillId="5" borderId="12" xfId="0" applyNumberFormat="1" applyFont="1" applyFill="1" applyBorder="1" applyAlignment="1">
      <alignment vertical="center"/>
    </xf>
    <xf numFmtId="0" fontId="2" fillId="9" borderId="27" xfId="0" applyFont="1" applyFill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176" fontId="2" fillId="9" borderId="52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176" fontId="2" fillId="9" borderId="54" xfId="0" applyNumberFormat="1" applyFont="1" applyFill="1" applyBorder="1" applyAlignment="1">
      <alignment vertical="center"/>
    </xf>
    <xf numFmtId="176" fontId="2" fillId="9" borderId="8" xfId="0" applyNumberFormat="1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9" borderId="3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9" borderId="48" xfId="0" applyFont="1" applyFill="1" applyBorder="1" applyAlignment="1">
      <alignment vertical="center"/>
    </xf>
    <xf numFmtId="0" fontId="2" fillId="9" borderId="39" xfId="0" applyFont="1" applyFill="1" applyBorder="1" applyAlignment="1">
      <alignment vertical="center"/>
    </xf>
    <xf numFmtId="0" fontId="2" fillId="9" borderId="32" xfId="0" applyFont="1" applyFill="1" applyBorder="1" applyAlignment="1">
      <alignment vertical="center"/>
    </xf>
    <xf numFmtId="0" fontId="2" fillId="9" borderId="62" xfId="0" applyFont="1" applyFill="1" applyBorder="1" applyAlignment="1">
      <alignment vertical="center"/>
    </xf>
    <xf numFmtId="0" fontId="2" fillId="9" borderId="35" xfId="0" applyFont="1" applyFill="1" applyBorder="1" applyAlignment="1">
      <alignment vertical="center"/>
    </xf>
    <xf numFmtId="0" fontId="2" fillId="9" borderId="30" xfId="0" applyFont="1" applyFill="1" applyBorder="1" applyAlignment="1">
      <alignment vertical="center"/>
    </xf>
    <xf numFmtId="0" fontId="2" fillId="9" borderId="63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9" borderId="46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0" fontId="2" fillId="8" borderId="33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9" borderId="38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5" borderId="66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6" borderId="33" xfId="0" applyFont="1" applyFill="1" applyBorder="1" applyAlignment="1">
      <alignment vertical="center"/>
    </xf>
    <xf numFmtId="0" fontId="2" fillId="6" borderId="30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176" fontId="5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9" borderId="53" xfId="0" applyNumberFormat="1" applyFont="1" applyFill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176" fontId="2" fillId="5" borderId="24" xfId="0" applyNumberFormat="1" applyFont="1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9" borderId="58" xfId="0" applyFont="1" applyFill="1" applyBorder="1" applyAlignment="1">
      <alignment vertical="center"/>
    </xf>
    <xf numFmtId="176" fontId="2" fillId="9" borderId="61" xfId="0" applyNumberFormat="1" applyFont="1" applyFill="1" applyBorder="1" applyAlignment="1">
      <alignment vertical="center"/>
    </xf>
    <xf numFmtId="176" fontId="2" fillId="9" borderId="63" xfId="0" applyNumberFormat="1" applyFont="1" applyFill="1" applyBorder="1" applyAlignment="1">
      <alignment vertical="center"/>
    </xf>
    <xf numFmtId="176" fontId="2" fillId="9" borderId="58" xfId="0" applyNumberFormat="1" applyFont="1" applyFill="1" applyBorder="1" applyAlignment="1">
      <alignment vertical="center"/>
    </xf>
    <xf numFmtId="176" fontId="2" fillId="0" borderId="61" xfId="0" applyNumberFormat="1" applyFont="1" applyFill="1" applyBorder="1" applyAlignment="1">
      <alignment vertical="center"/>
    </xf>
    <xf numFmtId="176" fontId="2" fillId="5" borderId="45" xfId="0" applyNumberFormat="1" applyFont="1" applyFill="1" applyBorder="1" applyAlignment="1">
      <alignment vertical="center"/>
    </xf>
    <xf numFmtId="176" fontId="2" fillId="9" borderId="60" xfId="0" applyNumberFormat="1" applyFont="1" applyFill="1" applyBorder="1" applyAlignment="1">
      <alignment vertical="center"/>
    </xf>
    <xf numFmtId="176" fontId="2" fillId="0" borderId="69" xfId="0" applyNumberFormat="1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26" xfId="0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0" fontId="5" fillId="2" borderId="61" xfId="0" applyFont="1" applyFill="1" applyBorder="1" applyAlignment="1">
      <alignment vertical="center"/>
    </xf>
    <xf numFmtId="0" fontId="2" fillId="9" borderId="64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176" fontId="2" fillId="5" borderId="7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32" xfId="0" applyFont="1" applyFill="1" applyBorder="1" applyAlignment="1">
      <alignment vertical="center"/>
    </xf>
    <xf numFmtId="0" fontId="7" fillId="2" borderId="69" xfId="0" applyFont="1" applyFill="1" applyBorder="1" applyAlignment="1">
      <alignment vertical="center"/>
    </xf>
    <xf numFmtId="0" fontId="2" fillId="9" borderId="65" xfId="0" applyFont="1" applyFill="1" applyBorder="1" applyAlignment="1">
      <alignment vertical="center"/>
    </xf>
    <xf numFmtId="176" fontId="2" fillId="9" borderId="55" xfId="0" applyNumberFormat="1" applyFont="1" applyFill="1" applyBorder="1" applyAlignment="1">
      <alignment vertical="center"/>
    </xf>
    <xf numFmtId="176" fontId="2" fillId="9" borderId="9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76" fontId="2" fillId="9" borderId="74" xfId="0" applyNumberFormat="1" applyFont="1" applyFill="1" applyBorder="1" applyAlignment="1">
      <alignment vertical="center"/>
    </xf>
    <xf numFmtId="176" fontId="2" fillId="5" borderId="75" xfId="0" applyNumberFormat="1" applyFont="1" applyFill="1" applyBorder="1" applyAlignment="1">
      <alignment vertical="center"/>
    </xf>
    <xf numFmtId="176" fontId="2" fillId="9" borderId="62" xfId="0" applyNumberFormat="1" applyFont="1" applyFill="1" applyBorder="1" applyAlignment="1">
      <alignment vertical="center"/>
    </xf>
    <xf numFmtId="176" fontId="2" fillId="5" borderId="73" xfId="0" applyNumberFormat="1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9" borderId="3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2" fillId="3" borderId="66" xfId="0" applyFont="1" applyFill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176" fontId="2" fillId="0" borderId="71" xfId="0" applyNumberFormat="1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76" fontId="2" fillId="0" borderId="76" xfId="0" applyNumberFormat="1" applyFont="1" applyFill="1" applyBorder="1" applyAlignment="1">
      <alignment vertical="center"/>
    </xf>
    <xf numFmtId="0" fontId="2" fillId="5" borderId="73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32" xfId="0" applyFont="1" applyFill="1" applyBorder="1" applyAlignment="1">
      <alignment vertical="center"/>
    </xf>
    <xf numFmtId="0" fontId="2" fillId="10" borderId="38" xfId="0" applyFont="1" applyFill="1" applyBorder="1" applyAlignment="1">
      <alignment vertical="center"/>
    </xf>
    <xf numFmtId="0" fontId="2" fillId="10" borderId="43" xfId="0" applyFont="1" applyFill="1" applyBorder="1" applyAlignment="1">
      <alignment vertical="center"/>
    </xf>
    <xf numFmtId="0" fontId="2" fillId="10" borderId="67" xfId="0" applyFont="1" applyFill="1" applyBorder="1" applyAlignment="1">
      <alignment vertical="center"/>
    </xf>
    <xf numFmtId="0" fontId="2" fillId="10" borderId="4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10" borderId="40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/>
    </xf>
    <xf numFmtId="0" fontId="2" fillId="11" borderId="30" xfId="0" applyFont="1" applyFill="1" applyBorder="1" applyAlignment="1">
      <alignment vertical="center"/>
    </xf>
    <xf numFmtId="0" fontId="2" fillId="10" borderId="36" xfId="0" applyFont="1" applyFill="1" applyBorder="1" applyAlignment="1">
      <alignment vertical="center"/>
    </xf>
    <xf numFmtId="0" fontId="2" fillId="10" borderId="42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6" fillId="12" borderId="2" xfId="0" applyFont="1" applyFill="1" applyBorder="1" applyAlignment="1">
      <alignment vertical="center"/>
    </xf>
    <xf numFmtId="177" fontId="6" fillId="12" borderId="2" xfId="0" applyNumberFormat="1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14" borderId="2" xfId="0" applyFont="1" applyFill="1" applyBorder="1" applyAlignment="1">
      <alignment vertical="center"/>
    </xf>
    <xf numFmtId="0" fontId="6" fillId="14" borderId="4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76" fontId="18" fillId="0" borderId="0" xfId="0" applyNumberFormat="1" applyFont="1" applyBorder="1" applyAlignment="1">
      <alignment horizontal="right" vertical="center"/>
    </xf>
    <xf numFmtId="0" fontId="18" fillId="15" borderId="51" xfId="0" applyFont="1" applyFill="1" applyBorder="1" applyAlignment="1">
      <alignment horizontal="distributed" vertical="center" justifyLastLine="1"/>
    </xf>
    <xf numFmtId="0" fontId="18" fillId="15" borderId="45" xfId="0" applyFont="1" applyFill="1" applyBorder="1" applyAlignment="1">
      <alignment horizontal="distributed" vertical="center" justifyLastLine="1"/>
    </xf>
    <xf numFmtId="176" fontId="18" fillId="15" borderId="51" xfId="0" applyNumberFormat="1" applyFont="1" applyFill="1" applyBorder="1" applyAlignment="1">
      <alignment horizontal="distributed" vertical="center" justifyLastLine="1"/>
    </xf>
    <xf numFmtId="0" fontId="19" fillId="0" borderId="78" xfId="0" applyFont="1" applyFill="1" applyBorder="1" applyAlignment="1">
      <alignment vertical="center"/>
    </xf>
    <xf numFmtId="0" fontId="18" fillId="0" borderId="75" xfId="0" applyFont="1" applyFill="1" applyBorder="1" applyAlignment="1">
      <alignment vertical="center"/>
    </xf>
    <xf numFmtId="0" fontId="18" fillId="0" borderId="78" xfId="0" applyFont="1" applyFill="1" applyBorder="1" applyAlignment="1">
      <alignment vertical="center"/>
    </xf>
    <xf numFmtId="0" fontId="18" fillId="0" borderId="60" xfId="0" applyFont="1" applyFill="1" applyBorder="1" applyAlignment="1">
      <alignment vertical="center"/>
    </xf>
    <xf numFmtId="0" fontId="18" fillId="0" borderId="48" xfId="0" applyFont="1" applyFill="1" applyBorder="1" applyAlignment="1">
      <alignment vertical="center"/>
    </xf>
    <xf numFmtId="176" fontId="18" fillId="0" borderId="54" xfId="0" applyNumberFormat="1" applyFont="1" applyFill="1" applyBorder="1" applyAlignment="1">
      <alignment vertical="center"/>
    </xf>
    <xf numFmtId="176" fontId="18" fillId="0" borderId="71" xfId="0" applyNumberFormat="1" applyFont="1" applyFill="1" applyBorder="1" applyAlignment="1">
      <alignment vertical="center"/>
    </xf>
    <xf numFmtId="0" fontId="18" fillId="0" borderId="77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18" fillId="0" borderId="79" xfId="0" applyFont="1" applyFill="1" applyBorder="1" applyAlignment="1">
      <alignment vertical="center"/>
    </xf>
    <xf numFmtId="0" fontId="18" fillId="0" borderId="72" xfId="0" applyFont="1" applyFill="1" applyBorder="1" applyAlignment="1">
      <alignment vertical="center"/>
    </xf>
    <xf numFmtId="0" fontId="18" fillId="0" borderId="69" xfId="0" applyFont="1" applyFill="1" applyBorder="1" applyAlignment="1">
      <alignment vertical="center"/>
    </xf>
    <xf numFmtId="0" fontId="18" fillId="0" borderId="65" xfId="0" applyFont="1" applyFill="1" applyBorder="1" applyAlignment="1">
      <alignment vertical="center"/>
    </xf>
    <xf numFmtId="176" fontId="18" fillId="0" borderId="55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0" fontId="18" fillId="0" borderId="50" xfId="0" applyFont="1" applyFill="1" applyBorder="1" applyAlignment="1">
      <alignment vertical="center"/>
    </xf>
    <xf numFmtId="0" fontId="18" fillId="0" borderId="45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9" fillId="0" borderId="77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176" fontId="18" fillId="0" borderId="53" xfId="0" applyNumberFormat="1" applyFont="1" applyFill="1" applyBorder="1" applyAlignment="1">
      <alignment vertical="center"/>
    </xf>
    <xf numFmtId="176" fontId="18" fillId="0" borderId="57" xfId="0" applyNumberFormat="1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18" fillId="0" borderId="73" xfId="0" applyNumberFormat="1" applyFont="1" applyFill="1" applyBorder="1" applyAlignment="1">
      <alignment vertical="center"/>
    </xf>
    <xf numFmtId="0" fontId="19" fillId="0" borderId="71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18" fillId="0" borderId="61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18" fillId="0" borderId="46" xfId="0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0" fontId="18" fillId="0" borderId="64" xfId="0" applyFont="1" applyFill="1" applyBorder="1" applyAlignment="1">
      <alignment vertical="center"/>
    </xf>
    <xf numFmtId="176" fontId="18" fillId="0" borderId="56" xfId="0" applyNumberFormat="1" applyFont="1" applyFill="1" applyBorder="1" applyAlignment="1">
      <alignment vertical="center"/>
    </xf>
    <xf numFmtId="0" fontId="18" fillId="0" borderId="71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176" fontId="20" fillId="0" borderId="52" xfId="0" applyNumberFormat="1" applyFont="1" applyFill="1" applyBorder="1" applyAlignment="1">
      <alignment vertical="center"/>
    </xf>
    <xf numFmtId="176" fontId="20" fillId="0" borderId="71" xfId="0" applyNumberFormat="1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176" fontId="20" fillId="0" borderId="53" xfId="0" applyNumberFormat="1" applyFont="1" applyFill="1" applyBorder="1" applyAlignment="1">
      <alignment vertical="center"/>
    </xf>
    <xf numFmtId="176" fontId="20" fillId="0" borderId="57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vertical="center"/>
    </xf>
    <xf numFmtId="0" fontId="20" fillId="0" borderId="64" xfId="0" applyFont="1" applyFill="1" applyBorder="1" applyAlignment="1">
      <alignment vertical="center"/>
    </xf>
    <xf numFmtId="176" fontId="20" fillId="0" borderId="56" xfId="0" applyNumberFormat="1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176" fontId="20" fillId="0" borderId="54" xfId="0" applyNumberFormat="1" applyFont="1" applyFill="1" applyBorder="1" applyAlignment="1">
      <alignment vertical="center"/>
    </xf>
    <xf numFmtId="0" fontId="20" fillId="0" borderId="61" xfId="0" applyFont="1" applyFill="1" applyBorder="1" applyAlignment="1">
      <alignment vertical="center"/>
    </xf>
    <xf numFmtId="0" fontId="20" fillId="0" borderId="69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176" fontId="20" fillId="0" borderId="55" xfId="0" applyNumberFormat="1" applyFont="1" applyFill="1" applyBorder="1" applyAlignment="1">
      <alignment vertical="center"/>
    </xf>
    <xf numFmtId="176" fontId="18" fillId="0" borderId="51" xfId="0" applyNumberFormat="1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76" xfId="0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15" borderId="51" xfId="0" applyNumberFormat="1" applyFont="1" applyFill="1" applyBorder="1" applyAlignment="1">
      <alignment horizontal="distributed" vertical="center" justifyLastLine="1"/>
    </xf>
    <xf numFmtId="179" fontId="18" fillId="0" borderId="54" xfId="0" applyNumberFormat="1" applyFont="1" applyFill="1" applyBorder="1" applyAlignment="1">
      <alignment vertical="center"/>
    </xf>
    <xf numFmtId="179" fontId="18" fillId="0" borderId="71" xfId="0" applyNumberFormat="1" applyFont="1" applyFill="1" applyBorder="1" applyAlignment="1">
      <alignment vertical="center"/>
    </xf>
    <xf numFmtId="179" fontId="18" fillId="0" borderId="53" xfId="0" applyNumberFormat="1" applyFont="1" applyFill="1" applyBorder="1" applyAlignment="1">
      <alignment vertical="center"/>
    </xf>
    <xf numFmtId="179" fontId="18" fillId="0" borderId="57" xfId="0" applyNumberFormat="1" applyFont="1" applyFill="1" applyBorder="1" applyAlignment="1">
      <alignment vertical="center"/>
    </xf>
    <xf numFmtId="179" fontId="18" fillId="0" borderId="55" xfId="0" applyNumberFormat="1" applyFont="1" applyFill="1" applyBorder="1" applyAlignment="1">
      <alignment vertical="center"/>
    </xf>
    <xf numFmtId="179" fontId="18" fillId="0" borderId="52" xfId="0" applyNumberFormat="1" applyFont="1" applyFill="1" applyBorder="1" applyAlignment="1">
      <alignment vertical="center"/>
    </xf>
    <xf numFmtId="179" fontId="18" fillId="0" borderId="59" xfId="0" applyNumberFormat="1" applyFont="1" applyFill="1" applyBorder="1" applyAlignment="1">
      <alignment vertical="center"/>
    </xf>
    <xf numFmtId="179" fontId="20" fillId="0" borderId="54" xfId="0" applyNumberFormat="1" applyFont="1" applyFill="1" applyBorder="1" applyAlignment="1">
      <alignment vertical="center"/>
    </xf>
    <xf numFmtId="179" fontId="20" fillId="0" borderId="71" xfId="0" applyNumberFormat="1" applyFont="1" applyFill="1" applyBorder="1" applyAlignment="1">
      <alignment vertical="center"/>
    </xf>
    <xf numFmtId="179" fontId="20" fillId="0" borderId="53" xfId="0" applyNumberFormat="1" applyFont="1" applyFill="1" applyBorder="1" applyAlignment="1">
      <alignment vertical="center"/>
    </xf>
    <xf numFmtId="179" fontId="20" fillId="0" borderId="57" xfId="0" applyNumberFormat="1" applyFont="1" applyFill="1" applyBorder="1" applyAlignment="1">
      <alignment vertical="center"/>
    </xf>
    <xf numFmtId="179" fontId="20" fillId="0" borderId="55" xfId="0" applyNumberFormat="1" applyFont="1" applyFill="1" applyBorder="1" applyAlignment="1">
      <alignment vertical="center"/>
    </xf>
    <xf numFmtId="0" fontId="21" fillId="0" borderId="71" xfId="0" applyFont="1" applyFill="1" applyBorder="1" applyAlignment="1">
      <alignment vertical="center"/>
    </xf>
    <xf numFmtId="0" fontId="20" fillId="0" borderId="78" xfId="0" applyFont="1" applyFill="1" applyBorder="1" applyAlignment="1">
      <alignment vertical="center"/>
    </xf>
    <xf numFmtId="0" fontId="20" fillId="0" borderId="77" xfId="0" applyFont="1" applyFill="1" applyBorder="1" applyAlignment="1">
      <alignment vertical="center"/>
    </xf>
    <xf numFmtId="0" fontId="20" fillId="0" borderId="79" xfId="0" applyFont="1" applyFill="1" applyBorder="1" applyAlignment="1">
      <alignment vertical="center"/>
    </xf>
    <xf numFmtId="179" fontId="18" fillId="0" borderId="51" xfId="0" applyNumberFormat="1" applyFont="1" applyFill="1" applyBorder="1" applyAlignment="1">
      <alignment vertical="center"/>
    </xf>
    <xf numFmtId="179" fontId="18" fillId="0" borderId="73" xfId="0" applyNumberFormat="1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77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79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21" fillId="0" borderId="78" xfId="0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179" fontId="27" fillId="0" borderId="0" xfId="0" applyNumberFormat="1" applyFont="1">
      <alignment vertical="center"/>
    </xf>
    <xf numFmtId="180" fontId="26" fillId="0" borderId="0" xfId="0" applyNumberFormat="1" applyFont="1" applyAlignment="1">
      <alignment horizontal="left" vertical="center"/>
    </xf>
    <xf numFmtId="179" fontId="0" fillId="16" borderId="83" xfId="0" applyNumberFormat="1" applyFont="1" applyFill="1" applyBorder="1" applyAlignment="1">
      <alignment horizontal="distributed" vertical="center" justifyLastLine="1"/>
    </xf>
    <xf numFmtId="179" fontId="0" fillId="0" borderId="86" xfId="0" applyNumberFormat="1" applyFont="1" applyBorder="1">
      <alignment vertical="center"/>
    </xf>
    <xf numFmtId="179" fontId="0" fillId="0" borderId="89" xfId="0" applyNumberFormat="1" applyFont="1" applyBorder="1">
      <alignment vertical="center"/>
    </xf>
    <xf numFmtId="179" fontId="0" fillId="0" borderId="92" xfId="0" applyNumberFormat="1" applyFont="1" applyBorder="1">
      <alignment vertical="center"/>
    </xf>
    <xf numFmtId="179" fontId="0" fillId="0" borderId="51" xfId="0" applyNumberFormat="1" applyFont="1" applyBorder="1">
      <alignment vertical="center"/>
    </xf>
    <xf numFmtId="179" fontId="0" fillId="0" borderId="0" xfId="0" applyNumberFormat="1" applyFont="1">
      <alignment vertical="center"/>
    </xf>
    <xf numFmtId="0" fontId="29" fillId="0" borderId="0" xfId="0" applyFont="1">
      <alignment vertical="center"/>
    </xf>
    <xf numFmtId="0" fontId="31" fillId="5" borderId="25" xfId="0" applyFont="1" applyFill="1" applyBorder="1" applyAlignment="1">
      <alignment vertical="center"/>
    </xf>
    <xf numFmtId="0" fontId="32" fillId="5" borderId="11" xfId="0" applyFont="1" applyFill="1" applyBorder="1" applyAlignment="1">
      <alignment vertical="center"/>
    </xf>
    <xf numFmtId="0" fontId="2" fillId="12" borderId="35" xfId="0" applyFont="1" applyFill="1" applyBorder="1" applyAlignment="1">
      <alignment vertical="center"/>
    </xf>
    <xf numFmtId="0" fontId="2" fillId="12" borderId="37" xfId="0" applyFont="1" applyFill="1" applyBorder="1" applyAlignment="1">
      <alignment vertical="center"/>
    </xf>
    <xf numFmtId="0" fontId="2" fillId="7" borderId="73" xfId="0" applyFont="1" applyFill="1" applyBorder="1" applyAlignment="1">
      <alignment vertical="center"/>
    </xf>
    <xf numFmtId="0" fontId="2" fillId="9" borderId="80" xfId="0" applyFont="1" applyFill="1" applyBorder="1" applyAlignment="1">
      <alignment vertical="center"/>
    </xf>
    <xf numFmtId="0" fontId="31" fillId="5" borderId="12" xfId="0" applyFont="1" applyFill="1" applyBorder="1" applyAlignment="1">
      <alignment vertical="center"/>
    </xf>
    <xf numFmtId="0" fontId="2" fillId="6" borderId="63" xfId="0" applyFont="1" applyFill="1" applyBorder="1" applyAlignment="1">
      <alignment vertical="center"/>
    </xf>
    <xf numFmtId="0" fontId="2" fillId="8" borderId="63" xfId="0" applyFont="1" applyFill="1" applyBorder="1" applyAlignment="1">
      <alignment vertical="center"/>
    </xf>
    <xf numFmtId="0" fontId="2" fillId="9" borderId="74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74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6" fillId="12" borderId="39" xfId="0" applyFont="1" applyFill="1" applyBorder="1" applyAlignment="1">
      <alignment vertical="center"/>
    </xf>
    <xf numFmtId="0" fontId="6" fillId="12" borderId="35" xfId="0" applyFont="1" applyFill="1" applyBorder="1" applyAlignment="1">
      <alignment vertical="center"/>
    </xf>
    <xf numFmtId="177" fontId="6" fillId="12" borderId="35" xfId="0" applyNumberFormat="1" applyFont="1" applyFill="1" applyBorder="1" applyAlignment="1">
      <alignment vertical="center"/>
    </xf>
    <xf numFmtId="0" fontId="2" fillId="9" borderId="73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6" fillId="12" borderId="37" xfId="0" applyFont="1" applyFill="1" applyBorder="1" applyAlignment="1">
      <alignment vertical="center"/>
    </xf>
    <xf numFmtId="0" fontId="2" fillId="11" borderId="9" xfId="0" applyFont="1" applyFill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6" fillId="0" borderId="45" xfId="0" applyFont="1" applyBorder="1">
      <alignment vertical="center"/>
    </xf>
    <xf numFmtId="0" fontId="16" fillId="0" borderId="27" xfId="0" applyFont="1" applyBorder="1">
      <alignment vertical="center"/>
    </xf>
    <xf numFmtId="0" fontId="16" fillId="12" borderId="30" xfId="0" applyFont="1" applyFill="1" applyBorder="1">
      <alignment vertical="center"/>
    </xf>
    <xf numFmtId="0" fontId="16" fillId="12" borderId="49" xfId="0" applyFont="1" applyFill="1" applyBorder="1">
      <alignment vertical="center"/>
    </xf>
    <xf numFmtId="0" fontId="16" fillId="12" borderId="35" xfId="0" applyFont="1" applyFill="1" applyBorder="1">
      <alignment vertical="center"/>
    </xf>
    <xf numFmtId="0" fontId="0" fillId="0" borderId="50" xfId="0" applyBorder="1" applyAlignment="1">
      <alignment vertical="center" wrapText="1"/>
    </xf>
    <xf numFmtId="176" fontId="5" fillId="0" borderId="29" xfId="0" applyNumberFormat="1" applyFont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2" fillId="14" borderId="63" xfId="0" applyFont="1" applyFill="1" applyBorder="1" applyAlignment="1">
      <alignment vertical="center"/>
    </xf>
    <xf numFmtId="0" fontId="2" fillId="14" borderId="73" xfId="0" applyFont="1" applyFill="1" applyBorder="1" applyAlignment="1">
      <alignment vertical="center"/>
    </xf>
    <xf numFmtId="0" fontId="2" fillId="14" borderId="74" xfId="0" applyFont="1" applyFill="1" applyBorder="1" applyAlignment="1">
      <alignment vertical="center"/>
    </xf>
    <xf numFmtId="0" fontId="2" fillId="8" borderId="36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177" fontId="2" fillId="8" borderId="3" xfId="0" applyNumberFormat="1" applyFont="1" applyFill="1" applyBorder="1" applyAlignment="1">
      <alignment vertical="center"/>
    </xf>
    <xf numFmtId="0" fontId="2" fillId="14" borderId="35" xfId="0" applyFont="1" applyFill="1" applyBorder="1" applyAlignment="1">
      <alignment vertical="center"/>
    </xf>
    <xf numFmtId="0" fontId="2" fillId="14" borderId="49" xfId="0" applyFont="1" applyFill="1" applyBorder="1" applyAlignment="1">
      <alignment vertical="center"/>
    </xf>
    <xf numFmtId="0" fontId="2" fillId="14" borderId="28" xfId="0" applyFont="1" applyFill="1" applyBorder="1" applyAlignment="1">
      <alignment vertical="center"/>
    </xf>
    <xf numFmtId="0" fontId="2" fillId="14" borderId="43" xfId="0" applyFont="1" applyFill="1" applyBorder="1" applyAlignment="1">
      <alignment vertical="center"/>
    </xf>
    <xf numFmtId="0" fontId="2" fillId="14" borderId="70" xfId="0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62" xfId="0" applyFont="1" applyFill="1" applyBorder="1" applyAlignment="1">
      <alignment vertical="center"/>
    </xf>
    <xf numFmtId="0" fontId="2" fillId="14" borderId="68" xfId="0" applyFont="1" applyFill="1" applyBorder="1" applyAlignment="1">
      <alignment vertical="center"/>
    </xf>
    <xf numFmtId="0" fontId="2" fillId="11" borderId="26" xfId="0" applyFont="1" applyFill="1" applyBorder="1" applyAlignment="1">
      <alignment vertical="center"/>
    </xf>
    <xf numFmtId="0" fontId="2" fillId="9" borderId="26" xfId="0" applyFont="1" applyFill="1" applyBorder="1" applyAlignment="1">
      <alignment vertical="center"/>
    </xf>
    <xf numFmtId="177" fontId="2" fillId="12" borderId="49" xfId="0" applyNumberFormat="1" applyFont="1" applyFill="1" applyBorder="1" applyAlignment="1">
      <alignment vertical="center"/>
    </xf>
    <xf numFmtId="177" fontId="2" fillId="12" borderId="3" xfId="0" applyNumberFormat="1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14" borderId="65" xfId="0" applyFont="1" applyFill="1" applyBorder="1" applyAlignment="1">
      <alignment vertical="center"/>
    </xf>
    <xf numFmtId="0" fontId="2" fillId="14" borderId="3" xfId="0" applyFont="1" applyFill="1" applyBorder="1" applyAlignment="1">
      <alignment vertical="center"/>
    </xf>
    <xf numFmtId="0" fontId="2" fillId="14" borderId="12" xfId="0" applyFont="1" applyFill="1" applyBorder="1" applyAlignment="1">
      <alignment vertical="center"/>
    </xf>
    <xf numFmtId="0" fontId="2" fillId="14" borderId="9" xfId="0" applyFont="1" applyFill="1" applyBorder="1" applyAlignment="1">
      <alignment vertical="center"/>
    </xf>
    <xf numFmtId="176" fontId="2" fillId="0" borderId="53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0" fontId="2" fillId="5" borderId="5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9" borderId="5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76" fontId="2" fillId="9" borderId="51" xfId="0" applyNumberFormat="1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17" borderId="2" xfId="0" applyFont="1" applyFill="1" applyBorder="1" applyAlignment="1">
      <alignment vertical="center"/>
    </xf>
    <xf numFmtId="0" fontId="2" fillId="17" borderId="63" xfId="0" applyFont="1" applyFill="1" applyBorder="1" applyAlignment="1">
      <alignment vertical="center"/>
    </xf>
    <xf numFmtId="0" fontId="2" fillId="17" borderId="1" xfId="0" applyFont="1" applyFill="1" applyBorder="1" applyAlignment="1">
      <alignment vertical="center"/>
    </xf>
    <xf numFmtId="0" fontId="2" fillId="17" borderId="62" xfId="0" applyFont="1" applyFill="1" applyBorder="1" applyAlignment="1">
      <alignment vertical="center"/>
    </xf>
    <xf numFmtId="0" fontId="2" fillId="17" borderId="35" xfId="0" applyFont="1" applyFill="1" applyBorder="1" applyAlignment="1">
      <alignment vertical="center"/>
    </xf>
    <xf numFmtId="0" fontId="2" fillId="17" borderId="43" xfId="0" applyFont="1" applyFill="1" applyBorder="1" applyAlignment="1">
      <alignment vertical="center"/>
    </xf>
    <xf numFmtId="177" fontId="2" fillId="17" borderId="2" xfId="0" applyNumberFormat="1" applyFont="1" applyFill="1" applyBorder="1" applyAlignment="1">
      <alignment vertical="center"/>
    </xf>
    <xf numFmtId="0" fontId="2" fillId="17" borderId="37" xfId="0" applyFont="1" applyFill="1" applyBorder="1" applyAlignment="1">
      <alignment vertical="center"/>
    </xf>
    <xf numFmtId="177" fontId="2" fillId="17" borderId="5" xfId="0" applyNumberFormat="1" applyFont="1" applyFill="1" applyBorder="1" applyAlignment="1">
      <alignment vertical="center"/>
    </xf>
    <xf numFmtId="0" fontId="2" fillId="17" borderId="5" xfId="0" applyFont="1" applyFill="1" applyBorder="1" applyAlignment="1">
      <alignment vertical="center"/>
    </xf>
    <xf numFmtId="177" fontId="2" fillId="17" borderId="1" xfId="0" applyNumberFormat="1" applyFont="1" applyFill="1" applyBorder="1" applyAlignment="1">
      <alignment vertical="center"/>
    </xf>
    <xf numFmtId="177" fontId="2" fillId="17" borderId="4" xfId="0" applyNumberFormat="1" applyFont="1" applyFill="1" applyBorder="1" applyAlignment="1">
      <alignment vertical="center"/>
    </xf>
    <xf numFmtId="0" fontId="2" fillId="17" borderId="4" xfId="0" applyFont="1" applyFill="1" applyBorder="1" applyAlignment="1">
      <alignment vertical="center"/>
    </xf>
    <xf numFmtId="0" fontId="2" fillId="17" borderId="3" xfId="0" applyFont="1" applyFill="1" applyBorder="1" applyAlignment="1">
      <alignment vertical="center"/>
    </xf>
    <xf numFmtId="0" fontId="2" fillId="17" borderId="8" xfId="0" applyFont="1" applyFill="1" applyBorder="1" applyAlignment="1">
      <alignment vertical="center"/>
    </xf>
    <xf numFmtId="0" fontId="2" fillId="17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176" fontId="2" fillId="0" borderId="58" xfId="0" applyNumberFormat="1" applyFont="1" applyFill="1" applyBorder="1" applyAlignment="1">
      <alignment vertical="center"/>
    </xf>
    <xf numFmtId="176" fontId="2" fillId="0" borderId="93" xfId="0" applyNumberFormat="1" applyFont="1" applyFill="1" applyBorder="1" applyAlignment="1">
      <alignment vertical="center"/>
    </xf>
    <xf numFmtId="176" fontId="2" fillId="0" borderId="80" xfId="0" applyNumberFormat="1" applyFont="1" applyFill="1" applyBorder="1" applyAlignment="1">
      <alignment vertical="center"/>
    </xf>
    <xf numFmtId="176" fontId="2" fillId="0" borderId="57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49" fontId="2" fillId="9" borderId="49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0" fontId="2" fillId="8" borderId="3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31" fontId="14" fillId="0" borderId="0" xfId="0" applyNumberFormat="1" applyFont="1" applyBorder="1" applyAlignment="1">
      <alignment horizontal="left" vertical="center" shrinkToFit="1"/>
    </xf>
    <xf numFmtId="31" fontId="14" fillId="0" borderId="29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distributed" vertical="center" shrinkToFit="1"/>
    </xf>
    <xf numFmtId="0" fontId="15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0" fillId="12" borderId="49" xfId="0" applyFill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3" xfId="0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16" fillId="0" borderId="2" xfId="0" quotePrefix="1" applyNumberFormat="1" applyFont="1" applyBorder="1" applyAlignment="1">
      <alignment vertical="center"/>
    </xf>
    <xf numFmtId="178" fontId="16" fillId="0" borderId="2" xfId="0" applyNumberFormat="1" applyFont="1" applyBorder="1" applyAlignment="1">
      <alignment vertical="center"/>
    </xf>
    <xf numFmtId="0" fontId="30" fillId="13" borderId="2" xfId="0" applyFont="1" applyFill="1" applyBorder="1" applyAlignment="1">
      <alignment vertical="center"/>
    </xf>
    <xf numFmtId="0" fontId="6" fillId="0" borderId="5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8" fillId="15" borderId="45" xfId="0" applyFont="1" applyFill="1" applyBorder="1" applyAlignment="1">
      <alignment horizontal="distributed" vertical="center" indent="6"/>
    </xf>
    <xf numFmtId="0" fontId="0" fillId="0" borderId="27" xfId="0" applyBorder="1" applyAlignment="1">
      <alignment horizontal="distributed" vertical="center" indent="6"/>
    </xf>
    <xf numFmtId="0" fontId="0" fillId="0" borderId="73" xfId="0" applyBorder="1" applyAlignment="1">
      <alignment horizontal="distributed" vertical="center" indent="6"/>
    </xf>
    <xf numFmtId="0" fontId="0" fillId="0" borderId="87" xfId="0" applyFont="1" applyBorder="1" applyAlignment="1">
      <alignment vertical="center"/>
    </xf>
    <xf numFmtId="0" fontId="0" fillId="0" borderId="88" xfId="0" applyFont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0" fillId="15" borderId="45" xfId="0" applyFont="1" applyFill="1" applyBorder="1" applyAlignment="1">
      <alignment horizontal="distributed" vertical="center" indent="5"/>
    </xf>
    <xf numFmtId="0" fontId="0" fillId="0" borderId="73" xfId="0" applyFont="1" applyBorder="1" applyAlignment="1">
      <alignment horizontal="distributed" vertical="center" indent="5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16" borderId="81" xfId="0" applyFont="1" applyFill="1" applyBorder="1" applyAlignment="1">
      <alignment horizontal="distributed" vertical="center" indent="5"/>
    </xf>
    <xf numFmtId="0" fontId="0" fillId="0" borderId="82" xfId="0" applyFont="1" applyBorder="1" applyAlignment="1">
      <alignment horizontal="distributed" vertical="center" indent="5"/>
    </xf>
    <xf numFmtId="0" fontId="0" fillId="0" borderId="84" xfId="0" applyFont="1" applyBorder="1" applyAlignment="1">
      <alignment vertical="center"/>
    </xf>
    <xf numFmtId="0" fontId="0" fillId="0" borderId="85" xfId="0" applyFont="1" applyBorder="1" applyAlignment="1">
      <alignment vertical="center"/>
    </xf>
    <xf numFmtId="0" fontId="6" fillId="2" borderId="22" xfId="0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69696"/>
      <color rgb="FFFFE7FF"/>
      <color rgb="FFFFCCFF"/>
      <color rgb="FFFFFF99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4</xdr:row>
      <xdr:rowOff>23820</xdr:rowOff>
    </xdr:from>
    <xdr:to>
      <xdr:col>1</xdr:col>
      <xdr:colOff>2129812</xdr:colOff>
      <xdr:row>6</xdr:row>
      <xdr:rowOff>202413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8B1F9C-D036-43DC-A50A-176E9E48394D}"/>
            </a:ext>
          </a:extLst>
        </xdr:cNvPr>
        <xdr:cNvSpPr txBox="1"/>
      </xdr:nvSpPr>
      <xdr:spPr>
        <a:xfrm>
          <a:off x="297656" y="928695"/>
          <a:ext cx="210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学部担当科目等　（授業時間数、多人数授業数）</a:t>
          </a:r>
        </a:p>
      </xdr:txBody>
    </xdr:sp>
    <xdr:clientData/>
  </xdr:twoCellAnchor>
  <xdr:twoCellAnchor editAs="oneCell">
    <xdr:from>
      <xdr:col>1</xdr:col>
      <xdr:colOff>25219</xdr:colOff>
      <xdr:row>86</xdr:row>
      <xdr:rowOff>11907</xdr:rowOff>
    </xdr:from>
    <xdr:to>
      <xdr:col>2</xdr:col>
      <xdr:colOff>0</xdr:colOff>
      <xdr:row>88</xdr:row>
      <xdr:rowOff>190501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BCDF31-C99B-4FCF-BE3C-0AAEF522ECD8}"/>
            </a:ext>
          </a:extLst>
        </xdr:cNvPr>
        <xdr:cNvSpPr txBox="1"/>
      </xdr:nvSpPr>
      <xdr:spPr>
        <a:xfrm>
          <a:off x="299063" y="11322845"/>
          <a:ext cx="210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大学院担当科目等（授業時間数）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5</xdr:row>
      <xdr:rowOff>11906</xdr:rowOff>
    </xdr:from>
    <xdr:to>
      <xdr:col>2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C0E35B-798F-4214-B415-58EF8EBA4983}"/>
            </a:ext>
          </a:extLst>
        </xdr:cNvPr>
        <xdr:cNvSpPr txBox="1"/>
      </xdr:nvSpPr>
      <xdr:spPr>
        <a:xfrm>
          <a:off x="285750" y="108346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審査制度のある学術雑誌（英文）</a:t>
          </a:r>
        </a:p>
      </xdr:txBody>
    </xdr:sp>
    <xdr:clientData/>
  </xdr:twoCellAnchor>
  <xdr:twoCellAnchor editAs="oneCell">
    <xdr:from>
      <xdr:col>1</xdr:col>
      <xdr:colOff>11906</xdr:colOff>
      <xdr:row>27</xdr:row>
      <xdr:rowOff>11907</xdr:rowOff>
    </xdr:from>
    <xdr:to>
      <xdr:col>2</xdr:col>
      <xdr:colOff>0</xdr:colOff>
      <xdr:row>30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8E74E0-002A-40B2-BDFD-16CA4E6E85FD}"/>
            </a:ext>
          </a:extLst>
        </xdr:cNvPr>
        <xdr:cNvSpPr txBox="1"/>
      </xdr:nvSpPr>
      <xdr:spPr>
        <a:xfrm>
          <a:off x="285750" y="30122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審査制度のある学術雑誌（和文）</a:t>
          </a:r>
        </a:p>
      </xdr:txBody>
    </xdr:sp>
    <xdr:clientData/>
  </xdr:twoCellAnchor>
  <xdr:twoCellAnchor editAs="oneCell">
    <xdr:from>
      <xdr:col>1</xdr:col>
      <xdr:colOff>11906</xdr:colOff>
      <xdr:row>49</xdr:row>
      <xdr:rowOff>11906</xdr:rowOff>
    </xdr:from>
    <xdr:to>
      <xdr:col>2</xdr:col>
      <xdr:colOff>0</xdr:colOff>
      <xdr:row>52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B6B422-FBC4-4A1C-A965-E0CD917E161B}"/>
            </a:ext>
          </a:extLst>
        </xdr:cNvPr>
        <xdr:cNvSpPr txBox="1"/>
      </xdr:nvSpPr>
      <xdr:spPr>
        <a:xfrm>
          <a:off x="285750" y="49410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紀要・審査制度のない学術雑誌（国際）</a:t>
          </a:r>
        </a:p>
      </xdr:txBody>
    </xdr:sp>
    <xdr:clientData/>
  </xdr:twoCellAnchor>
  <xdr:twoCellAnchor editAs="oneCell">
    <xdr:from>
      <xdr:col>1</xdr:col>
      <xdr:colOff>11906</xdr:colOff>
      <xdr:row>71</xdr:row>
      <xdr:rowOff>11907</xdr:rowOff>
    </xdr:from>
    <xdr:to>
      <xdr:col>2</xdr:col>
      <xdr:colOff>0</xdr:colOff>
      <xdr:row>74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A09F64-A3F2-431C-A683-A40A57ADEC49}"/>
            </a:ext>
          </a:extLst>
        </xdr:cNvPr>
        <xdr:cNvSpPr txBox="1"/>
      </xdr:nvSpPr>
      <xdr:spPr>
        <a:xfrm>
          <a:off x="285750" y="68699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紀要・審査制度のない学術雑誌（国内）</a:t>
          </a:r>
        </a:p>
      </xdr:txBody>
    </xdr:sp>
    <xdr:clientData/>
  </xdr:twoCellAnchor>
  <xdr:twoCellAnchor editAs="oneCell">
    <xdr:from>
      <xdr:col>1</xdr:col>
      <xdr:colOff>11906</xdr:colOff>
      <xdr:row>139</xdr:row>
      <xdr:rowOff>11906</xdr:rowOff>
    </xdr:from>
    <xdr:to>
      <xdr:col>2</xdr:col>
      <xdr:colOff>0</xdr:colOff>
      <xdr:row>142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88AD84-BD7E-4E04-AD97-EB89E8D6666B}"/>
            </a:ext>
          </a:extLst>
        </xdr:cNvPr>
        <xdr:cNvSpPr txBox="1"/>
      </xdr:nvSpPr>
      <xdr:spPr>
        <a:xfrm>
          <a:off x="285750" y="135135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（１）審査制度のある学術雑誌（英文）に掲載された総説</a:t>
          </a:r>
        </a:p>
      </xdr:txBody>
    </xdr:sp>
    <xdr:clientData/>
  </xdr:twoCellAnchor>
  <xdr:twoCellAnchor editAs="oneCell">
    <xdr:from>
      <xdr:col>1</xdr:col>
      <xdr:colOff>11906</xdr:colOff>
      <xdr:row>161</xdr:row>
      <xdr:rowOff>11907</xdr:rowOff>
    </xdr:from>
    <xdr:to>
      <xdr:col>2</xdr:col>
      <xdr:colOff>0</xdr:colOff>
      <xdr:row>164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B25D7FD-81C9-491A-80BD-D0509DD4C2B4}"/>
            </a:ext>
          </a:extLst>
        </xdr:cNvPr>
        <xdr:cNvSpPr txBox="1"/>
      </xdr:nvSpPr>
      <xdr:spPr>
        <a:xfrm>
          <a:off x="285750" y="154424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（２）審査制度のある学術雑誌（和文）に掲載された総説</a:t>
          </a:r>
        </a:p>
      </xdr:txBody>
    </xdr:sp>
    <xdr:clientData/>
  </xdr:twoCellAnchor>
  <xdr:twoCellAnchor editAs="oneCell">
    <xdr:from>
      <xdr:col>1</xdr:col>
      <xdr:colOff>9525</xdr:colOff>
      <xdr:row>183</xdr:row>
      <xdr:rowOff>21432</xdr:rowOff>
    </xdr:from>
    <xdr:to>
      <xdr:col>1</xdr:col>
      <xdr:colOff>2295525</xdr:colOff>
      <xdr:row>186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3E01C3-9130-4C32-AB44-CC8FE86A073C}"/>
            </a:ext>
          </a:extLst>
        </xdr:cNvPr>
        <xdr:cNvSpPr txBox="1"/>
      </xdr:nvSpPr>
      <xdr:spPr>
        <a:xfrm>
          <a:off x="283369" y="17380745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（３）紀要・審査制度のない学術雑誌（国際）に掲載された総説</a:t>
          </a:r>
        </a:p>
      </xdr:txBody>
    </xdr:sp>
    <xdr:clientData/>
  </xdr:twoCellAnchor>
  <xdr:twoCellAnchor editAs="oneCell">
    <xdr:from>
      <xdr:col>1</xdr:col>
      <xdr:colOff>11906</xdr:colOff>
      <xdr:row>205</xdr:row>
      <xdr:rowOff>21433</xdr:rowOff>
    </xdr:from>
    <xdr:to>
      <xdr:col>2</xdr:col>
      <xdr:colOff>0</xdr:colOff>
      <xdr:row>208</xdr:row>
      <xdr:rowOff>190501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C64FEE7-1794-4764-AD6D-34B22AFA79F4}"/>
            </a:ext>
          </a:extLst>
        </xdr:cNvPr>
        <xdr:cNvSpPr txBox="1"/>
      </xdr:nvSpPr>
      <xdr:spPr>
        <a:xfrm>
          <a:off x="285750" y="19309558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（４）紀要・審査制度のない学術雑誌（国内）に掲載された総説</a:t>
          </a:r>
        </a:p>
      </xdr:txBody>
    </xdr:sp>
    <xdr:clientData/>
  </xdr:twoCellAnchor>
  <xdr:twoCellAnchor editAs="oneCell">
    <xdr:from>
      <xdr:col>1</xdr:col>
      <xdr:colOff>11906</xdr:colOff>
      <xdr:row>266</xdr:row>
      <xdr:rowOff>11907</xdr:rowOff>
    </xdr:from>
    <xdr:to>
      <xdr:col>2</xdr:col>
      <xdr:colOff>0</xdr:colOff>
      <xdr:row>269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C3C1EA1-FCFF-4CBA-8542-ABE8A325DDC4}"/>
            </a:ext>
          </a:extLst>
        </xdr:cNvPr>
        <xdr:cNvSpPr txBox="1"/>
      </xdr:nvSpPr>
      <xdr:spPr>
        <a:xfrm>
          <a:off x="285750" y="253007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国際会議・シンポジウム等での招待講演</a:t>
          </a:r>
        </a:p>
      </xdr:txBody>
    </xdr:sp>
    <xdr:clientData/>
  </xdr:twoCellAnchor>
  <xdr:twoCellAnchor editAs="oneCell">
    <xdr:from>
      <xdr:col>1</xdr:col>
      <xdr:colOff>9524</xdr:colOff>
      <xdr:row>273</xdr:row>
      <xdr:rowOff>9525</xdr:rowOff>
    </xdr:from>
    <xdr:to>
      <xdr:col>1</xdr:col>
      <xdr:colOff>2295524</xdr:colOff>
      <xdr:row>275</xdr:row>
      <xdr:rowOff>211931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7CFC04B-403D-44A7-B5DC-8DCBEB4C911B}"/>
            </a:ext>
          </a:extLst>
        </xdr:cNvPr>
        <xdr:cNvSpPr txBox="1"/>
      </xdr:nvSpPr>
      <xdr:spPr>
        <a:xfrm>
          <a:off x="283368" y="25941338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国際学会等での発表・講演（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筆頭者又は発表者の場合のみ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 editAs="oneCell">
    <xdr:from>
      <xdr:col>1</xdr:col>
      <xdr:colOff>11906</xdr:colOff>
      <xdr:row>280</xdr:row>
      <xdr:rowOff>11907</xdr:rowOff>
    </xdr:from>
    <xdr:to>
      <xdr:col>2</xdr:col>
      <xdr:colOff>0</xdr:colOff>
      <xdr:row>283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4C46C5E-7AE3-4364-BD08-293FA6771FC1}"/>
            </a:ext>
          </a:extLst>
        </xdr:cNvPr>
        <xdr:cNvSpPr txBox="1"/>
      </xdr:nvSpPr>
      <xdr:spPr>
        <a:xfrm>
          <a:off x="285750" y="2658665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国内の主なシンポジウム等での招待講演</a:t>
          </a:r>
        </a:p>
      </xdr:txBody>
    </xdr:sp>
    <xdr:clientData/>
  </xdr:twoCellAnchor>
  <xdr:twoCellAnchor editAs="oneCell">
    <xdr:from>
      <xdr:col>1</xdr:col>
      <xdr:colOff>11906</xdr:colOff>
      <xdr:row>287</xdr:row>
      <xdr:rowOff>11906</xdr:rowOff>
    </xdr:from>
    <xdr:to>
      <xdr:col>2</xdr:col>
      <xdr:colOff>0</xdr:colOff>
      <xdr:row>290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C101AD-9E4D-45C8-A972-AAF9BE46D47A}"/>
            </a:ext>
          </a:extLst>
        </xdr:cNvPr>
        <xdr:cNvSpPr txBox="1"/>
      </xdr:nvSpPr>
      <xdr:spPr>
        <a:xfrm>
          <a:off x="285750" y="272295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国内学会での発表（筆頭者又は発表者の場合のみ）</a:t>
          </a:r>
        </a:p>
      </xdr:txBody>
    </xdr:sp>
    <xdr:clientData/>
  </xdr:twoCellAnchor>
  <xdr:twoCellAnchor editAs="oneCell">
    <xdr:from>
      <xdr:col>1</xdr:col>
      <xdr:colOff>11906</xdr:colOff>
      <xdr:row>296</xdr:row>
      <xdr:rowOff>11906</xdr:rowOff>
    </xdr:from>
    <xdr:to>
      <xdr:col>2</xdr:col>
      <xdr:colOff>0</xdr:colOff>
      <xdr:row>299</xdr:row>
      <xdr:rowOff>-1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A38DA4B-A58B-495E-A53B-B048FEC73926}"/>
            </a:ext>
          </a:extLst>
        </xdr:cNvPr>
        <xdr:cNvSpPr txBox="1"/>
      </xdr:nvSpPr>
      <xdr:spPr>
        <a:xfrm>
          <a:off x="285750" y="2808684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国、地方公共団体、財団等からの研究費</a:t>
          </a:r>
        </a:p>
      </xdr:txBody>
    </xdr:sp>
    <xdr:clientData/>
  </xdr:twoCellAnchor>
  <xdr:twoCellAnchor editAs="oneCell">
    <xdr:from>
      <xdr:col>1</xdr:col>
      <xdr:colOff>11906</xdr:colOff>
      <xdr:row>500</xdr:row>
      <xdr:rowOff>11906</xdr:rowOff>
    </xdr:from>
    <xdr:to>
      <xdr:col>2</xdr:col>
      <xdr:colOff>0</xdr:colOff>
      <xdr:row>503</xdr:row>
      <xdr:rowOff>-1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7FC40E1-1387-452A-B5A2-97A024BBDC5A}"/>
            </a:ext>
          </a:extLst>
        </xdr:cNvPr>
        <xdr:cNvSpPr txBox="1"/>
      </xdr:nvSpPr>
      <xdr:spPr>
        <a:xfrm>
          <a:off x="285750" y="4694634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（７）その他、研究業績として認められるもの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5</xdr:row>
      <xdr:rowOff>11906</xdr:rowOff>
    </xdr:from>
    <xdr:to>
      <xdr:col>2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5C7F64-F625-49C9-9FE5-0684ECC1D853}"/>
            </a:ext>
          </a:extLst>
        </xdr:cNvPr>
        <xdr:cNvSpPr txBox="1"/>
      </xdr:nvSpPr>
      <xdr:spPr>
        <a:xfrm>
          <a:off x="285750" y="108346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審査制度のある学術雑誌（英文）</a:t>
          </a:r>
        </a:p>
      </xdr:txBody>
    </xdr:sp>
    <xdr:clientData/>
  </xdr:twoCellAnchor>
  <xdr:twoCellAnchor editAs="oneCell">
    <xdr:from>
      <xdr:col>1</xdr:col>
      <xdr:colOff>11906</xdr:colOff>
      <xdr:row>27</xdr:row>
      <xdr:rowOff>11907</xdr:rowOff>
    </xdr:from>
    <xdr:to>
      <xdr:col>2</xdr:col>
      <xdr:colOff>0</xdr:colOff>
      <xdr:row>30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BC949D-303D-4C4C-AEF8-0F4FB639FD32}"/>
            </a:ext>
          </a:extLst>
        </xdr:cNvPr>
        <xdr:cNvSpPr txBox="1"/>
      </xdr:nvSpPr>
      <xdr:spPr>
        <a:xfrm>
          <a:off x="285750" y="30122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審査制度のある学術雑誌（和文）</a:t>
          </a:r>
        </a:p>
      </xdr:txBody>
    </xdr:sp>
    <xdr:clientData/>
  </xdr:twoCellAnchor>
  <xdr:twoCellAnchor editAs="oneCell">
    <xdr:from>
      <xdr:col>1</xdr:col>
      <xdr:colOff>11906</xdr:colOff>
      <xdr:row>49</xdr:row>
      <xdr:rowOff>11906</xdr:rowOff>
    </xdr:from>
    <xdr:to>
      <xdr:col>2</xdr:col>
      <xdr:colOff>0</xdr:colOff>
      <xdr:row>52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1BA082-D6F2-4535-B874-6A649D168F7F}"/>
            </a:ext>
          </a:extLst>
        </xdr:cNvPr>
        <xdr:cNvSpPr txBox="1"/>
      </xdr:nvSpPr>
      <xdr:spPr>
        <a:xfrm>
          <a:off x="285750" y="49410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紀要・審査制度のない学術雑誌（国際）</a:t>
          </a:r>
        </a:p>
      </xdr:txBody>
    </xdr:sp>
    <xdr:clientData/>
  </xdr:twoCellAnchor>
  <xdr:twoCellAnchor editAs="oneCell">
    <xdr:from>
      <xdr:col>1</xdr:col>
      <xdr:colOff>11906</xdr:colOff>
      <xdr:row>71</xdr:row>
      <xdr:rowOff>11907</xdr:rowOff>
    </xdr:from>
    <xdr:to>
      <xdr:col>2</xdr:col>
      <xdr:colOff>0</xdr:colOff>
      <xdr:row>74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3B885-B125-4C99-9264-9B2E15ADA137}"/>
            </a:ext>
          </a:extLst>
        </xdr:cNvPr>
        <xdr:cNvSpPr txBox="1"/>
      </xdr:nvSpPr>
      <xdr:spPr>
        <a:xfrm>
          <a:off x="285750" y="68699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紀要・審査制度のない学術雑誌（国内）</a:t>
          </a:r>
        </a:p>
      </xdr:txBody>
    </xdr:sp>
    <xdr:clientData/>
  </xdr:twoCellAnchor>
  <xdr:twoCellAnchor editAs="oneCell">
    <xdr:from>
      <xdr:col>1</xdr:col>
      <xdr:colOff>11906</xdr:colOff>
      <xdr:row>139</xdr:row>
      <xdr:rowOff>11906</xdr:rowOff>
    </xdr:from>
    <xdr:to>
      <xdr:col>2</xdr:col>
      <xdr:colOff>0</xdr:colOff>
      <xdr:row>142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4AAB140-CBEE-4E2E-B0DD-F4F7E8AAF6B8}"/>
            </a:ext>
          </a:extLst>
        </xdr:cNvPr>
        <xdr:cNvSpPr txBox="1"/>
      </xdr:nvSpPr>
      <xdr:spPr>
        <a:xfrm>
          <a:off x="285750" y="135135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（１）審査制度のある学術雑誌（英文）に掲載された総説                </a:t>
          </a:r>
        </a:p>
      </xdr:txBody>
    </xdr:sp>
    <xdr:clientData/>
  </xdr:twoCellAnchor>
  <xdr:twoCellAnchor editAs="oneCell">
    <xdr:from>
      <xdr:col>1</xdr:col>
      <xdr:colOff>11906</xdr:colOff>
      <xdr:row>161</xdr:row>
      <xdr:rowOff>11907</xdr:rowOff>
    </xdr:from>
    <xdr:to>
      <xdr:col>2</xdr:col>
      <xdr:colOff>0</xdr:colOff>
      <xdr:row>164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368AAFD-4E5D-42DC-A9E4-B71EA59AF156}"/>
            </a:ext>
          </a:extLst>
        </xdr:cNvPr>
        <xdr:cNvSpPr txBox="1"/>
      </xdr:nvSpPr>
      <xdr:spPr>
        <a:xfrm>
          <a:off x="285750" y="154424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（２）審査制度のある学術雑誌（和文）に掲載された総説</a:t>
          </a:r>
        </a:p>
      </xdr:txBody>
    </xdr:sp>
    <xdr:clientData/>
  </xdr:twoCellAnchor>
  <xdr:twoCellAnchor editAs="oneCell">
    <xdr:from>
      <xdr:col>1</xdr:col>
      <xdr:colOff>11906</xdr:colOff>
      <xdr:row>183</xdr:row>
      <xdr:rowOff>9527</xdr:rowOff>
    </xdr:from>
    <xdr:to>
      <xdr:col>2</xdr:col>
      <xdr:colOff>0</xdr:colOff>
      <xdr:row>186</xdr:row>
      <xdr:rowOff>178595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2D682E-5487-4B12-98B5-4ECE7E839899}"/>
            </a:ext>
          </a:extLst>
        </xdr:cNvPr>
        <xdr:cNvSpPr txBox="1"/>
      </xdr:nvSpPr>
      <xdr:spPr>
        <a:xfrm>
          <a:off x="285750" y="17368840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（３）紀要・審査制度のない学術雑誌（国際）に掲載された総説</a:t>
          </a:r>
        </a:p>
      </xdr:txBody>
    </xdr:sp>
    <xdr:clientData/>
  </xdr:twoCellAnchor>
  <xdr:twoCellAnchor editAs="oneCell">
    <xdr:from>
      <xdr:col>1</xdr:col>
      <xdr:colOff>11906</xdr:colOff>
      <xdr:row>205</xdr:row>
      <xdr:rowOff>11906</xdr:rowOff>
    </xdr:from>
    <xdr:to>
      <xdr:col>2</xdr:col>
      <xdr:colOff>0</xdr:colOff>
      <xdr:row>208</xdr:row>
      <xdr:rowOff>180974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07ECF0-981B-4C13-9043-D8609E481762}"/>
            </a:ext>
          </a:extLst>
        </xdr:cNvPr>
        <xdr:cNvSpPr txBox="1"/>
      </xdr:nvSpPr>
      <xdr:spPr>
        <a:xfrm>
          <a:off x="285750" y="19300031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（４）紀要・審査制度のない学術雑誌（国内）に掲載された総説</a:t>
          </a:r>
        </a:p>
      </xdr:txBody>
    </xdr:sp>
    <xdr:clientData/>
  </xdr:twoCellAnchor>
  <xdr:twoCellAnchor editAs="oneCell">
    <xdr:from>
      <xdr:col>1</xdr:col>
      <xdr:colOff>11906</xdr:colOff>
      <xdr:row>228</xdr:row>
      <xdr:rowOff>11906</xdr:rowOff>
    </xdr:from>
    <xdr:to>
      <xdr:col>2</xdr:col>
      <xdr:colOff>0</xdr:colOff>
      <xdr:row>231</xdr:row>
      <xdr:rowOff>-1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D1332E-49E1-46D5-9F5D-7D81332971FC}"/>
            </a:ext>
          </a:extLst>
        </xdr:cNvPr>
        <xdr:cNvSpPr txBox="1"/>
      </xdr:nvSpPr>
      <xdr:spPr>
        <a:xfrm>
          <a:off x="285750" y="2165746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スポーツ競技実績（体育教員に限る）</a:t>
          </a:r>
        </a:p>
      </xdr:txBody>
    </xdr:sp>
    <xdr:clientData/>
  </xdr:twoCellAnchor>
  <xdr:twoCellAnchor editAs="oneCell">
    <xdr:from>
      <xdr:col>1</xdr:col>
      <xdr:colOff>11906</xdr:colOff>
      <xdr:row>289</xdr:row>
      <xdr:rowOff>11906</xdr:rowOff>
    </xdr:from>
    <xdr:to>
      <xdr:col>2</xdr:col>
      <xdr:colOff>0</xdr:colOff>
      <xdr:row>292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0C49404-27B6-41C7-8F71-A4E4561B8C8F}"/>
            </a:ext>
          </a:extLst>
        </xdr:cNvPr>
        <xdr:cNvSpPr txBox="1"/>
      </xdr:nvSpPr>
      <xdr:spPr>
        <a:xfrm>
          <a:off x="285750" y="2765821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国際会議・シンポジウム等での招待講演</a:t>
          </a:r>
        </a:p>
      </xdr:txBody>
    </xdr:sp>
    <xdr:clientData/>
  </xdr:twoCellAnchor>
  <xdr:twoCellAnchor editAs="oneCell">
    <xdr:from>
      <xdr:col>1</xdr:col>
      <xdr:colOff>11906</xdr:colOff>
      <xdr:row>296</xdr:row>
      <xdr:rowOff>11907</xdr:rowOff>
    </xdr:from>
    <xdr:to>
      <xdr:col>2</xdr:col>
      <xdr:colOff>0</xdr:colOff>
      <xdr:row>299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BCD086F-D544-4085-8F2D-C31B1DD891D2}"/>
            </a:ext>
          </a:extLst>
        </xdr:cNvPr>
        <xdr:cNvSpPr txBox="1"/>
      </xdr:nvSpPr>
      <xdr:spPr>
        <a:xfrm>
          <a:off x="285750" y="2830115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国際学会等での発表・講演（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筆頭者又は発表者の場合のみ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 editAs="oneCell">
    <xdr:from>
      <xdr:col>1</xdr:col>
      <xdr:colOff>11906</xdr:colOff>
      <xdr:row>303</xdr:row>
      <xdr:rowOff>11906</xdr:rowOff>
    </xdr:from>
    <xdr:to>
      <xdr:col>2</xdr:col>
      <xdr:colOff>0</xdr:colOff>
      <xdr:row>306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9E20965-43B2-4083-B853-753648597D6B}"/>
            </a:ext>
          </a:extLst>
        </xdr:cNvPr>
        <xdr:cNvSpPr txBox="1"/>
      </xdr:nvSpPr>
      <xdr:spPr>
        <a:xfrm>
          <a:off x="285750" y="289440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国内の主なシンポジウム等での招待講演</a:t>
          </a:r>
        </a:p>
      </xdr:txBody>
    </xdr:sp>
    <xdr:clientData/>
  </xdr:twoCellAnchor>
  <xdr:twoCellAnchor editAs="oneCell">
    <xdr:from>
      <xdr:col>1</xdr:col>
      <xdr:colOff>11906</xdr:colOff>
      <xdr:row>310</xdr:row>
      <xdr:rowOff>11907</xdr:rowOff>
    </xdr:from>
    <xdr:to>
      <xdr:col>2</xdr:col>
      <xdr:colOff>0</xdr:colOff>
      <xdr:row>313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352D2F1-89AF-42BB-BB53-8957B6262017}"/>
            </a:ext>
          </a:extLst>
        </xdr:cNvPr>
        <xdr:cNvSpPr txBox="1"/>
      </xdr:nvSpPr>
      <xdr:spPr>
        <a:xfrm>
          <a:off x="285750" y="2958703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国内学会での発表（筆頭者又は発表者の場合のみ）</a:t>
          </a:r>
        </a:p>
      </xdr:txBody>
    </xdr:sp>
    <xdr:clientData/>
  </xdr:twoCellAnchor>
  <xdr:twoCellAnchor editAs="oneCell">
    <xdr:from>
      <xdr:col>1</xdr:col>
      <xdr:colOff>11906</xdr:colOff>
      <xdr:row>319</xdr:row>
      <xdr:rowOff>11907</xdr:rowOff>
    </xdr:from>
    <xdr:to>
      <xdr:col>2</xdr:col>
      <xdr:colOff>0</xdr:colOff>
      <xdr:row>322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7CF95D6-097F-4D29-A99E-ECA93461CE86}"/>
            </a:ext>
          </a:extLst>
        </xdr:cNvPr>
        <xdr:cNvSpPr txBox="1"/>
      </xdr:nvSpPr>
      <xdr:spPr>
        <a:xfrm>
          <a:off x="285750" y="304442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国、地方公共団体、財団等からの研究費</a:t>
          </a:r>
        </a:p>
      </xdr:txBody>
    </xdr:sp>
    <xdr:clientData/>
  </xdr:twoCellAnchor>
  <xdr:twoCellAnchor editAs="oneCell">
    <xdr:from>
      <xdr:col>1</xdr:col>
      <xdr:colOff>11906</xdr:colOff>
      <xdr:row>523</xdr:row>
      <xdr:rowOff>11907</xdr:rowOff>
    </xdr:from>
    <xdr:to>
      <xdr:col>2</xdr:col>
      <xdr:colOff>0</xdr:colOff>
      <xdr:row>526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A852F9-C838-4F61-BE5C-CE72FD3F4B5B}"/>
            </a:ext>
          </a:extLst>
        </xdr:cNvPr>
        <xdr:cNvSpPr txBox="1"/>
      </xdr:nvSpPr>
      <xdr:spPr>
        <a:xfrm>
          <a:off x="285750" y="493037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（７）その他、研究業績として認められるもの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33"/>
  <sheetViews>
    <sheetView zoomScaleNormal="100" workbookViewId="0"/>
  </sheetViews>
  <sheetFormatPr defaultColWidth="2.5" defaultRowHeight="15" customHeight="1" x14ac:dyDescent="0.15"/>
  <cols>
    <col min="24" max="24" width="2.5" customWidth="1"/>
  </cols>
  <sheetData>
    <row r="1" spans="1:46" ht="15" customHeight="1" x14ac:dyDescent="0.15">
      <c r="A1" s="153"/>
    </row>
    <row r="4" spans="1:46" ht="15" customHeight="1" x14ac:dyDescent="0.15">
      <c r="G4" s="108"/>
    </row>
    <row r="6" spans="1:46" ht="15" customHeight="1" x14ac:dyDescent="0.15">
      <c r="G6" s="432" t="s">
        <v>288</v>
      </c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</row>
    <row r="7" spans="1:46" ht="15" customHeight="1" x14ac:dyDescent="0.15"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</row>
    <row r="8" spans="1:46" ht="15" customHeight="1" x14ac:dyDescent="0.15"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</row>
    <row r="9" spans="1:46" ht="15" customHeight="1" x14ac:dyDescent="0.15"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</row>
    <row r="10" spans="1:46" ht="15" customHeight="1" x14ac:dyDescent="0.15"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</row>
    <row r="11" spans="1:46" ht="15" customHeight="1" x14ac:dyDescent="0.15"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</row>
    <row r="12" spans="1:46" ht="15" customHeight="1" x14ac:dyDescent="0.15">
      <c r="AA12" s="434" t="str">
        <f>開始年&amp;"年度～"&amp;終了年&amp;"年度"</f>
        <v>2018年度～2020年度</v>
      </c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  <c r="AT12" s="435"/>
    </row>
    <row r="13" spans="1:46" ht="15" customHeight="1" x14ac:dyDescent="0.15"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  <c r="AT13" s="435"/>
    </row>
    <row r="14" spans="1:46" ht="15" customHeight="1" x14ac:dyDescent="0.15"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5"/>
      <c r="AT14" s="435"/>
    </row>
    <row r="15" spans="1:46" ht="15" customHeight="1" x14ac:dyDescent="0.15"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</row>
    <row r="22" spans="13:40" ht="15" customHeight="1" x14ac:dyDescent="0.15"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</row>
    <row r="23" spans="13:40" ht="15" customHeight="1" x14ac:dyDescent="0.15"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</row>
    <row r="24" spans="13:40" ht="15" customHeight="1" x14ac:dyDescent="0.15">
      <c r="N24" s="428" t="s">
        <v>260</v>
      </c>
      <c r="O24" s="429"/>
      <c r="P24" s="429"/>
      <c r="Q24" s="429"/>
      <c r="R24" s="429"/>
      <c r="S24" s="429"/>
      <c r="T24" s="429"/>
      <c r="U24" s="429"/>
      <c r="V24" s="429"/>
      <c r="W24" s="429"/>
      <c r="X24" s="436" t="str">
        <f ca="1">設定シート!H13</f>
        <v>7</v>
      </c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</row>
    <row r="25" spans="13:40" ht="15" customHeight="1" x14ac:dyDescent="0.15"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</row>
    <row r="26" spans="13:40" ht="15" customHeight="1" x14ac:dyDescent="0.15"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</row>
    <row r="27" spans="13:40" ht="15" customHeight="1" x14ac:dyDescent="0.15"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</row>
    <row r="30" spans="13:40" ht="15" customHeight="1" x14ac:dyDescent="0.15">
      <c r="N30" s="428" t="s">
        <v>258</v>
      </c>
      <c r="O30" s="429"/>
      <c r="P30" s="429"/>
      <c r="Q30" s="429"/>
      <c r="R30" s="429"/>
      <c r="S30" s="429"/>
      <c r="T30" s="429"/>
      <c r="U30" s="429"/>
      <c r="V30" s="429"/>
      <c r="W30" s="429"/>
      <c r="X30" s="430">
        <f ca="1">TODAY()</f>
        <v>44825</v>
      </c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</row>
    <row r="31" spans="13:40" ht="15" customHeight="1" x14ac:dyDescent="0.15"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</row>
    <row r="32" spans="13:40" ht="15" customHeight="1" x14ac:dyDescent="0.15"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</row>
    <row r="33" spans="14:39" ht="15" customHeight="1" x14ac:dyDescent="0.15"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</row>
  </sheetData>
  <mergeCells count="6">
    <mergeCell ref="N30:W33"/>
    <mergeCell ref="X30:AM33"/>
    <mergeCell ref="G6:AT11"/>
    <mergeCell ref="AA12:AT15"/>
    <mergeCell ref="N24:W27"/>
    <mergeCell ref="X24:AM27"/>
  </mergeCells>
  <phoneticPr fontId="1"/>
  <pageMargins left="0.39370078740157483" right="0.39370078740157483" top="0.59055118110236227" bottom="0.39370078740157483" header="0.31496062992125984" footer="0.19685039370078741"/>
  <pageSetup paperSize="9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E4:BB23"/>
  <sheetViews>
    <sheetView showGridLines="0" zoomScaleNormal="100" workbookViewId="0">
      <selection activeCell="M8" sqref="M8:Q8"/>
    </sheetView>
  </sheetViews>
  <sheetFormatPr defaultColWidth="2.5" defaultRowHeight="15" customHeight="1" x14ac:dyDescent="0.15"/>
  <cols>
    <col min="1" max="7" width="2.5" style="201"/>
    <col min="8" max="8" width="2.5" style="201" customWidth="1"/>
    <col min="9" max="16384" width="2.5" style="201"/>
  </cols>
  <sheetData>
    <row r="4" spans="5:54" ht="15" customHeight="1" x14ac:dyDescent="0.15">
      <c r="E4" s="202" t="s">
        <v>281</v>
      </c>
      <c r="K4" s="201" t="s">
        <v>289</v>
      </c>
    </row>
    <row r="6" spans="5:54" ht="27" customHeight="1" x14ac:dyDescent="0.15">
      <c r="H6" s="445" t="s">
        <v>283</v>
      </c>
      <c r="I6" s="445"/>
      <c r="J6" s="445"/>
      <c r="K6" s="445"/>
      <c r="L6" s="445"/>
      <c r="M6" s="445" t="s">
        <v>284</v>
      </c>
      <c r="N6" s="445"/>
      <c r="O6" s="445"/>
      <c r="P6" s="445"/>
      <c r="Q6" s="445"/>
    </row>
    <row r="7" spans="5:54" ht="27" customHeight="1" x14ac:dyDescent="0.15">
      <c r="E7" s="442" t="s">
        <v>199</v>
      </c>
      <c r="F7" s="443"/>
      <c r="G7" s="444"/>
      <c r="H7" s="448">
        <v>2018</v>
      </c>
      <c r="I7" s="448"/>
      <c r="J7" s="448"/>
      <c r="K7" s="448"/>
      <c r="L7" s="448"/>
      <c r="M7" s="448">
        <v>2020</v>
      </c>
      <c r="N7" s="448"/>
      <c r="O7" s="448"/>
      <c r="P7" s="448"/>
      <c r="Q7" s="448"/>
      <c r="R7" s="201" t="s">
        <v>286</v>
      </c>
    </row>
    <row r="8" spans="5:54" ht="27" customHeight="1" x14ac:dyDescent="0.15">
      <c r="E8" s="442" t="s">
        <v>282</v>
      </c>
      <c r="F8" s="443"/>
      <c r="G8" s="444"/>
      <c r="H8" s="446">
        <f>DATE(開始年,4,1)</f>
        <v>43191</v>
      </c>
      <c r="I8" s="447"/>
      <c r="J8" s="447"/>
      <c r="K8" s="447"/>
      <c r="L8" s="447"/>
      <c r="M8" s="446">
        <f>DATE(終了年+1,3,31)</f>
        <v>44286</v>
      </c>
      <c r="N8" s="447"/>
      <c r="O8" s="447"/>
      <c r="P8" s="447"/>
      <c r="Q8" s="447"/>
      <c r="R8" s="201" t="s">
        <v>287</v>
      </c>
    </row>
    <row r="11" spans="5:54" ht="15" customHeight="1" x14ac:dyDescent="0.15">
      <c r="E11" s="201" t="s">
        <v>12501</v>
      </c>
    </row>
    <row r="13" spans="5:54" ht="15" customHeight="1" x14ac:dyDescent="0.15">
      <c r="E13" s="348" t="s">
        <v>12505</v>
      </c>
      <c r="F13" s="349"/>
      <c r="G13" s="349"/>
      <c r="H13" s="439" t="str">
        <f ca="1">MID(I16,I17+1,I18-I17-1)</f>
        <v>7</v>
      </c>
      <c r="I13" s="440"/>
      <c r="J13" s="440"/>
      <c r="K13" s="440"/>
      <c r="L13" s="440"/>
      <c r="M13" s="440"/>
      <c r="N13" s="440"/>
      <c r="O13" s="440"/>
      <c r="P13" s="440"/>
      <c r="Q13" s="441"/>
    </row>
    <row r="15" spans="5:54" ht="15" customHeight="1" x14ac:dyDescent="0.15">
      <c r="E15" s="350" t="s">
        <v>12506</v>
      </c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2"/>
    </row>
    <row r="16" spans="5:54" ht="15" customHeight="1" x14ac:dyDescent="0.15">
      <c r="E16" s="350" t="s">
        <v>12502</v>
      </c>
      <c r="F16" s="351"/>
      <c r="G16" s="351"/>
      <c r="H16" s="352"/>
      <c r="I16" s="351" t="str">
        <f ca="1">CELL("filename",A1)</f>
        <v>C:\Users\soumu3\Downloads\[1958b5ec2c63c56d67ab05a2b42a3159-1 (7).xlsx]設定シート</v>
      </c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2"/>
    </row>
    <row r="17" spans="5:54" ht="15" customHeight="1" x14ac:dyDescent="0.15">
      <c r="E17" s="350" t="s">
        <v>12503</v>
      </c>
      <c r="F17" s="351"/>
      <c r="G17" s="351"/>
      <c r="H17" s="352"/>
      <c r="I17" s="438">
        <f ca="1">FIND("●", SUBSTITUTE($I$16, "(", "●", LEN($I$16) - LEN(SUBSTITUTE($I$16, "(", ""))))</f>
        <v>63</v>
      </c>
      <c r="J17" s="438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2"/>
    </row>
    <row r="18" spans="5:54" ht="15" customHeight="1" x14ac:dyDescent="0.15">
      <c r="E18" s="350" t="s">
        <v>12504</v>
      </c>
      <c r="F18" s="351"/>
      <c r="G18" s="351"/>
      <c r="H18" s="352"/>
      <c r="I18" s="438">
        <f ca="1">FIND("●", SUBSTITUTE($I$16, ")", "●", LEN($I$16) - LEN(SUBSTITUTE($I$16, ")", ""))))</f>
        <v>65</v>
      </c>
      <c r="J18" s="438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2"/>
    </row>
    <row r="20" spans="5:54" ht="15" customHeight="1" x14ac:dyDescent="0.15">
      <c r="F20" s="201" t="s">
        <v>12509</v>
      </c>
    </row>
    <row r="21" spans="5:54" ht="15" customHeight="1" x14ac:dyDescent="0.15">
      <c r="F21" s="201" t="s">
        <v>12508</v>
      </c>
    </row>
    <row r="22" spans="5:54" ht="15" customHeight="1" x14ac:dyDescent="0.15">
      <c r="F22" s="201" t="s">
        <v>12507</v>
      </c>
    </row>
    <row r="23" spans="5:54" ht="15" customHeight="1" x14ac:dyDescent="0.15">
      <c r="G23" s="201" t="s">
        <v>12511</v>
      </c>
    </row>
  </sheetData>
  <mergeCells count="11">
    <mergeCell ref="H6:L6"/>
    <mergeCell ref="M6:Q6"/>
    <mergeCell ref="H8:L8"/>
    <mergeCell ref="M8:Q8"/>
    <mergeCell ref="H7:L7"/>
    <mergeCell ref="M7:Q7"/>
    <mergeCell ref="I17:J17"/>
    <mergeCell ref="I18:J18"/>
    <mergeCell ref="H13:Q13"/>
    <mergeCell ref="E7:G7"/>
    <mergeCell ref="E8:G8"/>
  </mergeCells>
  <phoneticPr fontId="1"/>
  <pageMargins left="0.39370078740157483" right="0.39370078740157483" top="0.59055118110236227" bottom="0.39370078740157483" header="0.31496062992125984" footer="0.19685039370078741"/>
  <pageSetup paperSize="9" fitToHeight="0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123"/>
  <sheetViews>
    <sheetView showGridLines="0" tabSelected="1" zoomScale="80" zoomScaleNormal="80" zoomScaleSheetLayoutView="80" zoomScalePageLayoutView="90" workbookViewId="0">
      <pane ySplit="2" topLeftCell="A60" activePane="bottomLeft" state="frozen"/>
      <selection pane="bottomLeft" activeCell="U75" sqref="U75"/>
    </sheetView>
  </sheetViews>
  <sheetFormatPr defaultRowHeight="18" customHeight="1" x14ac:dyDescent="0.15"/>
  <cols>
    <col min="1" max="1" width="3.625" style="3" customWidth="1"/>
    <col min="2" max="2" width="28" style="3" customWidth="1"/>
    <col min="3" max="3" width="10.75" style="66" bestFit="1" customWidth="1"/>
    <col min="4" max="4" width="18" style="66" bestFit="1" customWidth="1"/>
    <col min="5" max="5" width="18" style="66" customWidth="1"/>
    <col min="6" max="10" width="11.125" style="66" customWidth="1"/>
    <col min="11" max="11" width="5.125" style="66" hidden="1" customWidth="1"/>
    <col min="12" max="14" width="12.25" style="67" hidden="1" customWidth="1"/>
    <col min="15" max="16" width="9" style="3" hidden="1" customWidth="1"/>
    <col min="17" max="16384" width="9" style="3"/>
  </cols>
  <sheetData>
    <row r="1" spans="2:16" ht="18" customHeight="1" x14ac:dyDescent="0.15">
      <c r="B1" s="346" t="s">
        <v>162</v>
      </c>
      <c r="C1" s="47"/>
      <c r="D1" s="47"/>
      <c r="E1" s="47"/>
      <c r="F1" s="47"/>
      <c r="G1" s="47"/>
      <c r="H1" s="47"/>
      <c r="I1" s="47"/>
      <c r="J1" s="47"/>
      <c r="K1" s="47"/>
      <c r="L1" s="354"/>
      <c r="M1" s="354"/>
      <c r="N1" s="200" t="str">
        <f>TEXT(開始日,"yyyy/mm") &amp; " ～ " &amp; TEXT(終了日,"yyyy/mm")</f>
        <v>2018/04 ～ 2021/03</v>
      </c>
    </row>
    <row r="2" spans="2:16" ht="18" customHeight="1" x14ac:dyDescent="0.15">
      <c r="B2" s="4" t="s">
        <v>0</v>
      </c>
      <c r="C2" s="48" t="s">
        <v>1</v>
      </c>
      <c r="D2" s="48" t="s">
        <v>16</v>
      </c>
      <c r="E2" s="49"/>
      <c r="F2" s="49" t="s">
        <v>192</v>
      </c>
      <c r="G2" s="51"/>
      <c r="H2" s="52"/>
      <c r="I2" s="52"/>
      <c r="J2" s="328"/>
      <c r="K2" s="51"/>
      <c r="L2" s="53" t="s">
        <v>233</v>
      </c>
      <c r="M2" s="53" t="s">
        <v>247</v>
      </c>
      <c r="N2" s="53" t="s">
        <v>232</v>
      </c>
      <c r="O2" s="355" t="s">
        <v>285</v>
      </c>
      <c r="P2" s="355" t="s">
        <v>285</v>
      </c>
    </row>
    <row r="3" spans="2:16" ht="18" customHeight="1" x14ac:dyDescent="0.15">
      <c r="B3" s="28" t="s">
        <v>160</v>
      </c>
      <c r="C3" s="55"/>
      <c r="D3" s="55"/>
      <c r="E3" s="55"/>
      <c r="F3" s="57" t="s">
        <v>193</v>
      </c>
      <c r="G3" s="55"/>
      <c r="H3" s="55"/>
      <c r="I3" s="55"/>
      <c r="J3" s="329"/>
      <c r="K3" s="55"/>
      <c r="L3" s="58"/>
      <c r="M3" s="58"/>
      <c r="N3" s="58"/>
      <c r="O3" s="356"/>
      <c r="P3" s="357"/>
    </row>
    <row r="4" spans="2:16" ht="18" customHeight="1" x14ac:dyDescent="0.15">
      <c r="B4" s="5" t="s">
        <v>246</v>
      </c>
      <c r="C4" s="51"/>
      <c r="D4" s="51"/>
      <c r="E4" s="51"/>
      <c r="F4" s="324" t="s">
        <v>199</v>
      </c>
      <c r="G4" s="49" t="s">
        <v>200</v>
      </c>
      <c r="H4" s="324" t="s">
        <v>201</v>
      </c>
      <c r="I4" s="324" t="s">
        <v>269</v>
      </c>
      <c r="J4" s="330" t="s">
        <v>268</v>
      </c>
      <c r="K4" s="51"/>
      <c r="L4" s="53"/>
      <c r="M4" s="53"/>
      <c r="N4" s="53"/>
      <c r="O4" s="356"/>
      <c r="P4" s="357"/>
    </row>
    <row r="5" spans="2:16" ht="18" customHeight="1" x14ac:dyDescent="0.15">
      <c r="B5" s="31" t="s">
        <v>270</v>
      </c>
      <c r="C5" s="32" t="s">
        <v>17</v>
      </c>
      <c r="D5" s="154" t="s">
        <v>234</v>
      </c>
      <c r="E5" s="155"/>
      <c r="F5" s="400"/>
      <c r="G5" s="23"/>
      <c r="H5" s="400"/>
      <c r="I5" s="400"/>
      <c r="J5" s="401"/>
      <c r="K5" s="11">
        <v>1</v>
      </c>
      <c r="L5" s="385">
        <f t="shared" ref="L5:L18" si="0">IF(O5&lt;&gt;"×",K5*H5*ROUND(I5/J5,3),0)</f>
        <v>0</v>
      </c>
      <c r="M5" s="162">
        <f>SUM(L5:L11)</f>
        <v>0</v>
      </c>
      <c r="N5" s="162">
        <f>SUM(M5:M18)</f>
        <v>0</v>
      </c>
      <c r="O5" s="356" t="str">
        <f t="shared" ref="O5:O18" si="1">IF(AND(開始年&lt;=F5,F5&lt;=終了年),"","×")</f>
        <v>×</v>
      </c>
      <c r="P5" s="357"/>
    </row>
    <row r="6" spans="2:16" ht="18" customHeight="1" x14ac:dyDescent="0.15">
      <c r="B6" s="12"/>
      <c r="C6" s="19"/>
      <c r="D6" s="156"/>
      <c r="E6" s="157"/>
      <c r="F6" s="400"/>
      <c r="G6" s="23"/>
      <c r="H6" s="400"/>
      <c r="I6" s="400"/>
      <c r="J6" s="401"/>
      <c r="K6" s="11">
        <v>1</v>
      </c>
      <c r="L6" s="385">
        <f t="shared" si="0"/>
        <v>0</v>
      </c>
      <c r="M6" s="114"/>
      <c r="N6" s="114"/>
      <c r="O6" s="356" t="str">
        <f t="shared" si="1"/>
        <v>×</v>
      </c>
      <c r="P6" s="357"/>
    </row>
    <row r="7" spans="2:16" ht="18" customHeight="1" x14ac:dyDescent="0.15">
      <c r="B7" s="12"/>
      <c r="C7" s="19"/>
      <c r="D7" s="156"/>
      <c r="E7" s="157"/>
      <c r="F7" s="400"/>
      <c r="G7" s="23"/>
      <c r="H7" s="400"/>
      <c r="I7" s="400"/>
      <c r="J7" s="401"/>
      <c r="K7" s="11">
        <v>1</v>
      </c>
      <c r="L7" s="385">
        <f t="shared" si="0"/>
        <v>0</v>
      </c>
      <c r="M7" s="114"/>
      <c r="N7" s="114"/>
      <c r="O7" s="356" t="str">
        <f t="shared" si="1"/>
        <v>×</v>
      </c>
      <c r="P7" s="357"/>
    </row>
    <row r="8" spans="2:16" ht="18" customHeight="1" x14ac:dyDescent="0.15">
      <c r="B8" s="12"/>
      <c r="C8" s="19"/>
      <c r="D8" s="156"/>
      <c r="E8" s="157"/>
      <c r="F8" s="400"/>
      <c r="G8" s="23"/>
      <c r="H8" s="400"/>
      <c r="I8" s="400"/>
      <c r="J8" s="401"/>
      <c r="K8" s="11">
        <v>1</v>
      </c>
      <c r="L8" s="385">
        <f t="shared" si="0"/>
        <v>0</v>
      </c>
      <c r="M8" s="114"/>
      <c r="N8" s="114"/>
      <c r="O8" s="356" t="str">
        <f t="shared" si="1"/>
        <v>×</v>
      </c>
      <c r="P8" s="357"/>
    </row>
    <row r="9" spans="2:16" ht="18" customHeight="1" x14ac:dyDescent="0.15">
      <c r="B9" s="12"/>
      <c r="C9" s="19"/>
      <c r="D9" s="156"/>
      <c r="E9" s="157"/>
      <c r="F9" s="400"/>
      <c r="G9" s="23"/>
      <c r="H9" s="400"/>
      <c r="I9" s="400"/>
      <c r="J9" s="401"/>
      <c r="K9" s="11">
        <v>1</v>
      </c>
      <c r="L9" s="385">
        <f t="shared" si="0"/>
        <v>0</v>
      </c>
      <c r="M9" s="114"/>
      <c r="N9" s="114"/>
      <c r="O9" s="356" t="str">
        <f t="shared" si="1"/>
        <v>×</v>
      </c>
      <c r="P9" s="357"/>
    </row>
    <row r="10" spans="2:16" ht="18" customHeight="1" x14ac:dyDescent="0.15">
      <c r="B10" s="12"/>
      <c r="C10" s="19"/>
      <c r="D10" s="156"/>
      <c r="E10" s="157"/>
      <c r="F10" s="400"/>
      <c r="G10" s="23"/>
      <c r="H10" s="400"/>
      <c r="I10" s="400"/>
      <c r="J10" s="401"/>
      <c r="K10" s="11">
        <v>1</v>
      </c>
      <c r="L10" s="385">
        <f t="shared" si="0"/>
        <v>0</v>
      </c>
      <c r="M10" s="114"/>
      <c r="N10" s="114"/>
      <c r="O10" s="356" t="str">
        <f t="shared" si="1"/>
        <v>×</v>
      </c>
      <c r="P10" s="357"/>
    </row>
    <row r="11" spans="2:16" ht="18" customHeight="1" x14ac:dyDescent="0.15">
      <c r="B11" s="12"/>
      <c r="C11" s="19"/>
      <c r="D11" s="156"/>
      <c r="E11" s="157"/>
      <c r="F11" s="400"/>
      <c r="G11" s="23"/>
      <c r="H11" s="400"/>
      <c r="I11" s="400"/>
      <c r="J11" s="401"/>
      <c r="K11" s="11">
        <v>1</v>
      </c>
      <c r="L11" s="385">
        <f t="shared" si="0"/>
        <v>0</v>
      </c>
      <c r="M11" s="115"/>
      <c r="N11" s="114"/>
      <c r="O11" s="356" t="str">
        <f t="shared" si="1"/>
        <v>×</v>
      </c>
      <c r="P11" s="357"/>
    </row>
    <row r="12" spans="2:16" ht="18" customHeight="1" x14ac:dyDescent="0.15">
      <c r="B12" s="12"/>
      <c r="C12" s="19"/>
      <c r="D12" s="43" t="s">
        <v>235</v>
      </c>
      <c r="E12" s="79"/>
      <c r="F12" s="400"/>
      <c r="G12" s="23"/>
      <c r="H12" s="400"/>
      <c r="I12" s="400"/>
      <c r="J12" s="401"/>
      <c r="K12" s="11">
        <v>1.4</v>
      </c>
      <c r="L12" s="385">
        <f t="shared" si="0"/>
        <v>0</v>
      </c>
      <c r="M12" s="113">
        <f>SUM(L12:L18)</f>
        <v>0</v>
      </c>
      <c r="N12" s="114"/>
      <c r="O12" s="356" t="str">
        <f t="shared" si="1"/>
        <v>×</v>
      </c>
      <c r="P12" s="357"/>
    </row>
    <row r="13" spans="2:16" ht="18" customHeight="1" x14ac:dyDescent="0.15">
      <c r="B13" s="12"/>
      <c r="C13" s="19"/>
      <c r="D13" s="156"/>
      <c r="E13" s="157"/>
      <c r="F13" s="400"/>
      <c r="G13" s="23"/>
      <c r="H13" s="400"/>
      <c r="I13" s="400"/>
      <c r="J13" s="401"/>
      <c r="K13" s="11">
        <v>1.4</v>
      </c>
      <c r="L13" s="385">
        <f t="shared" si="0"/>
        <v>0</v>
      </c>
      <c r="M13" s="114"/>
      <c r="N13" s="114"/>
      <c r="O13" s="356" t="str">
        <f t="shared" si="1"/>
        <v>×</v>
      </c>
      <c r="P13" s="357"/>
    </row>
    <row r="14" spans="2:16" ht="18" customHeight="1" x14ac:dyDescent="0.15">
      <c r="B14" s="12"/>
      <c r="C14" s="19"/>
      <c r="D14" s="156"/>
      <c r="E14" s="157"/>
      <c r="F14" s="400"/>
      <c r="G14" s="23"/>
      <c r="H14" s="400"/>
      <c r="I14" s="400"/>
      <c r="J14" s="401"/>
      <c r="K14" s="11">
        <v>1.4</v>
      </c>
      <c r="L14" s="385">
        <f t="shared" si="0"/>
        <v>0</v>
      </c>
      <c r="M14" s="114"/>
      <c r="N14" s="114"/>
      <c r="O14" s="356" t="str">
        <f t="shared" si="1"/>
        <v>×</v>
      </c>
      <c r="P14" s="357"/>
    </row>
    <row r="15" spans="2:16" ht="18" customHeight="1" x14ac:dyDescent="0.15">
      <c r="B15" s="12"/>
      <c r="C15" s="19"/>
      <c r="D15" s="156"/>
      <c r="E15" s="157"/>
      <c r="F15" s="400"/>
      <c r="G15" s="23"/>
      <c r="H15" s="400"/>
      <c r="I15" s="400"/>
      <c r="J15" s="401"/>
      <c r="K15" s="11">
        <v>1.4</v>
      </c>
      <c r="L15" s="385">
        <f t="shared" si="0"/>
        <v>0</v>
      </c>
      <c r="M15" s="114"/>
      <c r="N15" s="114"/>
      <c r="O15" s="356" t="str">
        <f t="shared" si="1"/>
        <v>×</v>
      </c>
      <c r="P15" s="357"/>
    </row>
    <row r="16" spans="2:16" ht="18" customHeight="1" x14ac:dyDescent="0.15">
      <c r="B16" s="12"/>
      <c r="C16" s="19"/>
      <c r="D16" s="156"/>
      <c r="E16" s="157"/>
      <c r="F16" s="400"/>
      <c r="G16" s="23"/>
      <c r="H16" s="400"/>
      <c r="I16" s="400"/>
      <c r="J16" s="401"/>
      <c r="K16" s="11">
        <v>1.4</v>
      </c>
      <c r="L16" s="385">
        <f t="shared" si="0"/>
        <v>0</v>
      </c>
      <c r="M16" s="114"/>
      <c r="N16" s="114"/>
      <c r="O16" s="356" t="str">
        <f t="shared" si="1"/>
        <v>×</v>
      </c>
      <c r="P16" s="357"/>
    </row>
    <row r="17" spans="2:16" ht="18" customHeight="1" x14ac:dyDescent="0.15">
      <c r="B17" s="12"/>
      <c r="C17" s="19"/>
      <c r="D17" s="156"/>
      <c r="E17" s="157"/>
      <c r="F17" s="400"/>
      <c r="G17" s="23"/>
      <c r="H17" s="400"/>
      <c r="I17" s="400"/>
      <c r="J17" s="401"/>
      <c r="K17" s="11">
        <v>1.4</v>
      </c>
      <c r="L17" s="385">
        <f t="shared" si="0"/>
        <v>0</v>
      </c>
      <c r="M17" s="114"/>
      <c r="N17" s="114"/>
      <c r="O17" s="356" t="str">
        <f t="shared" si="1"/>
        <v>×</v>
      </c>
      <c r="P17" s="357"/>
    </row>
    <row r="18" spans="2:16" ht="18" customHeight="1" x14ac:dyDescent="0.15">
      <c r="B18" s="20"/>
      <c r="C18" s="59"/>
      <c r="D18" s="158"/>
      <c r="E18" s="159"/>
      <c r="F18" s="400"/>
      <c r="G18" s="23"/>
      <c r="H18" s="400"/>
      <c r="I18" s="400"/>
      <c r="J18" s="401"/>
      <c r="K18" s="11">
        <v>1.4</v>
      </c>
      <c r="L18" s="385">
        <f t="shared" si="0"/>
        <v>0</v>
      </c>
      <c r="M18" s="116"/>
      <c r="N18" s="116"/>
      <c r="O18" s="356" t="str">
        <f t="shared" si="1"/>
        <v>×</v>
      </c>
      <c r="P18" s="357"/>
    </row>
    <row r="19" spans="2:16" ht="18" customHeight="1" x14ac:dyDescent="0.15">
      <c r="B19" s="5"/>
      <c r="C19" s="51"/>
      <c r="D19" s="51"/>
      <c r="E19" s="51"/>
      <c r="F19" s="324" t="s">
        <v>199</v>
      </c>
      <c r="G19" s="49" t="s">
        <v>202</v>
      </c>
      <c r="H19" s="49" t="s">
        <v>248</v>
      </c>
      <c r="I19" s="146"/>
      <c r="J19" s="147"/>
      <c r="K19" s="51"/>
      <c r="L19" s="53"/>
      <c r="M19" s="53"/>
      <c r="N19" s="53"/>
      <c r="O19" s="356"/>
      <c r="P19" s="357"/>
    </row>
    <row r="20" spans="2:16" ht="18" customHeight="1" x14ac:dyDescent="0.15">
      <c r="B20" s="31" t="s">
        <v>2</v>
      </c>
      <c r="C20" s="32" t="s">
        <v>18</v>
      </c>
      <c r="D20" s="154" t="s">
        <v>236</v>
      </c>
      <c r="E20" s="155"/>
      <c r="F20" s="400"/>
      <c r="G20" s="23"/>
      <c r="H20" s="416" t="s">
        <v>12512</v>
      </c>
      <c r="I20" s="25"/>
      <c r="J20" s="331"/>
      <c r="K20" s="11">
        <v>2</v>
      </c>
      <c r="L20" s="385">
        <f t="shared" ref="L20:L33" si="2">IF(O20&lt;&gt;"×",K20*COUNTA(F20),0)</f>
        <v>0</v>
      </c>
      <c r="M20" s="162">
        <f>SUM(L20:L26)</f>
        <v>0</v>
      </c>
      <c r="N20" s="162">
        <f>SUM(M20:M33)</f>
        <v>0</v>
      </c>
      <c r="O20" s="356" t="str">
        <f t="shared" ref="O20:O33" si="3">IF(AND(開始年&lt;=F20,F20&lt;=終了年),"","×")</f>
        <v>×</v>
      </c>
      <c r="P20" s="357"/>
    </row>
    <row r="21" spans="2:16" ht="18" customHeight="1" x14ac:dyDescent="0.15">
      <c r="B21" s="12"/>
      <c r="C21" s="19"/>
      <c r="D21" s="156"/>
      <c r="E21" s="157"/>
      <c r="F21" s="400"/>
      <c r="G21" s="23"/>
      <c r="H21" s="416" t="s">
        <v>12512</v>
      </c>
      <c r="I21" s="25"/>
      <c r="J21" s="331"/>
      <c r="K21" s="11">
        <v>2</v>
      </c>
      <c r="L21" s="385">
        <f t="shared" si="2"/>
        <v>0</v>
      </c>
      <c r="M21" s="114"/>
      <c r="N21" s="114"/>
      <c r="O21" s="356" t="str">
        <f t="shared" si="3"/>
        <v>×</v>
      </c>
      <c r="P21" s="357"/>
    </row>
    <row r="22" spans="2:16" ht="18" customHeight="1" x14ac:dyDescent="0.15">
      <c r="B22" s="12"/>
      <c r="C22" s="19"/>
      <c r="D22" s="156"/>
      <c r="E22" s="157"/>
      <c r="F22" s="400"/>
      <c r="G22" s="23"/>
      <c r="H22" s="416" t="s">
        <v>12512</v>
      </c>
      <c r="I22" s="25"/>
      <c r="J22" s="331"/>
      <c r="K22" s="11">
        <v>2</v>
      </c>
      <c r="L22" s="385">
        <f t="shared" si="2"/>
        <v>0</v>
      </c>
      <c r="M22" s="114"/>
      <c r="N22" s="114"/>
      <c r="O22" s="356" t="str">
        <f t="shared" si="3"/>
        <v>×</v>
      </c>
      <c r="P22" s="357"/>
    </row>
    <row r="23" spans="2:16" ht="18" customHeight="1" x14ac:dyDescent="0.15">
      <c r="B23" s="12"/>
      <c r="C23" s="19"/>
      <c r="D23" s="156"/>
      <c r="E23" s="157"/>
      <c r="F23" s="400"/>
      <c r="G23" s="23"/>
      <c r="H23" s="416" t="s">
        <v>12512</v>
      </c>
      <c r="I23" s="25"/>
      <c r="J23" s="331"/>
      <c r="K23" s="11">
        <v>2</v>
      </c>
      <c r="L23" s="385">
        <f t="shared" si="2"/>
        <v>0</v>
      </c>
      <c r="M23" s="114"/>
      <c r="N23" s="114"/>
      <c r="O23" s="356" t="str">
        <f t="shared" si="3"/>
        <v>×</v>
      </c>
      <c r="P23" s="357"/>
    </row>
    <row r="24" spans="2:16" ht="18" customHeight="1" x14ac:dyDescent="0.15">
      <c r="B24" s="12"/>
      <c r="C24" s="19"/>
      <c r="D24" s="156"/>
      <c r="E24" s="157"/>
      <c r="F24" s="400"/>
      <c r="G24" s="23"/>
      <c r="H24" s="416" t="s">
        <v>12512</v>
      </c>
      <c r="I24" s="25"/>
      <c r="J24" s="331"/>
      <c r="K24" s="11">
        <v>2</v>
      </c>
      <c r="L24" s="385">
        <f t="shared" si="2"/>
        <v>0</v>
      </c>
      <c r="M24" s="114"/>
      <c r="N24" s="114"/>
      <c r="O24" s="356" t="str">
        <f t="shared" si="3"/>
        <v>×</v>
      </c>
      <c r="P24" s="357"/>
    </row>
    <row r="25" spans="2:16" ht="18" customHeight="1" x14ac:dyDescent="0.15">
      <c r="B25" s="12"/>
      <c r="C25" s="19"/>
      <c r="D25" s="156"/>
      <c r="E25" s="157"/>
      <c r="F25" s="400"/>
      <c r="G25" s="23"/>
      <c r="H25" s="416" t="s">
        <v>12512</v>
      </c>
      <c r="I25" s="25"/>
      <c r="J25" s="331"/>
      <c r="K25" s="11">
        <v>2</v>
      </c>
      <c r="L25" s="385">
        <f t="shared" si="2"/>
        <v>0</v>
      </c>
      <c r="M25" s="114"/>
      <c r="N25" s="114"/>
      <c r="O25" s="356" t="str">
        <f t="shared" si="3"/>
        <v>×</v>
      </c>
      <c r="P25" s="357"/>
    </row>
    <row r="26" spans="2:16" ht="18" customHeight="1" x14ac:dyDescent="0.15">
      <c r="B26" s="12"/>
      <c r="C26" s="19"/>
      <c r="D26" s="160"/>
      <c r="E26" s="161"/>
      <c r="F26" s="400"/>
      <c r="G26" s="23"/>
      <c r="H26" s="416" t="s">
        <v>12512</v>
      </c>
      <c r="I26" s="25"/>
      <c r="J26" s="331"/>
      <c r="K26" s="11">
        <v>2</v>
      </c>
      <c r="L26" s="385">
        <f t="shared" si="2"/>
        <v>0</v>
      </c>
      <c r="M26" s="115"/>
      <c r="N26" s="114"/>
      <c r="O26" s="356" t="str">
        <f t="shared" si="3"/>
        <v>×</v>
      </c>
      <c r="P26" s="357"/>
    </row>
    <row r="27" spans="2:16" ht="18" customHeight="1" x14ac:dyDescent="0.15">
      <c r="B27" s="12"/>
      <c r="C27" s="19"/>
      <c r="D27" s="156" t="s">
        <v>237</v>
      </c>
      <c r="E27" s="157"/>
      <c r="F27" s="400"/>
      <c r="G27" s="23"/>
      <c r="H27" s="416" t="s">
        <v>12512</v>
      </c>
      <c r="I27" s="60"/>
      <c r="J27" s="332"/>
      <c r="K27" s="11">
        <v>1</v>
      </c>
      <c r="L27" s="385">
        <f t="shared" si="2"/>
        <v>0</v>
      </c>
      <c r="M27" s="113">
        <f>SUM(L27:L33)</f>
        <v>0</v>
      </c>
      <c r="N27" s="114"/>
      <c r="O27" s="356" t="str">
        <f t="shared" si="3"/>
        <v>×</v>
      </c>
      <c r="P27" s="357"/>
    </row>
    <row r="28" spans="2:16" ht="18" customHeight="1" x14ac:dyDescent="0.15">
      <c r="B28" s="12"/>
      <c r="C28" s="19"/>
      <c r="D28" s="156"/>
      <c r="E28" s="157"/>
      <c r="F28" s="400"/>
      <c r="G28" s="23"/>
      <c r="H28" s="416" t="s">
        <v>12512</v>
      </c>
      <c r="I28" s="60"/>
      <c r="J28" s="332"/>
      <c r="K28" s="11">
        <v>1</v>
      </c>
      <c r="L28" s="385">
        <f t="shared" si="2"/>
        <v>0</v>
      </c>
      <c r="M28" s="114"/>
      <c r="N28" s="114"/>
      <c r="O28" s="356" t="str">
        <f t="shared" si="3"/>
        <v>×</v>
      </c>
      <c r="P28" s="357"/>
    </row>
    <row r="29" spans="2:16" ht="18" customHeight="1" x14ac:dyDescent="0.15">
      <c r="B29" s="12"/>
      <c r="C29" s="19"/>
      <c r="D29" s="156"/>
      <c r="E29" s="157"/>
      <c r="F29" s="400"/>
      <c r="G29" s="23"/>
      <c r="H29" s="416" t="s">
        <v>12512</v>
      </c>
      <c r="I29" s="60"/>
      <c r="J29" s="332"/>
      <c r="K29" s="11">
        <v>1</v>
      </c>
      <c r="L29" s="385">
        <f t="shared" si="2"/>
        <v>0</v>
      </c>
      <c r="M29" s="114"/>
      <c r="N29" s="114"/>
      <c r="O29" s="356" t="str">
        <f t="shared" si="3"/>
        <v>×</v>
      </c>
      <c r="P29" s="357"/>
    </row>
    <row r="30" spans="2:16" ht="18" customHeight="1" x14ac:dyDescent="0.15">
      <c r="B30" s="12"/>
      <c r="C30" s="19"/>
      <c r="D30" s="156"/>
      <c r="E30" s="157"/>
      <c r="F30" s="400"/>
      <c r="G30" s="23"/>
      <c r="H30" s="416" t="s">
        <v>12512</v>
      </c>
      <c r="I30" s="60"/>
      <c r="J30" s="332"/>
      <c r="K30" s="11">
        <v>1</v>
      </c>
      <c r="L30" s="385">
        <f t="shared" si="2"/>
        <v>0</v>
      </c>
      <c r="M30" s="114"/>
      <c r="N30" s="114"/>
      <c r="O30" s="356" t="str">
        <f t="shared" si="3"/>
        <v>×</v>
      </c>
      <c r="P30" s="357"/>
    </row>
    <row r="31" spans="2:16" ht="18" customHeight="1" x14ac:dyDescent="0.15">
      <c r="B31" s="12"/>
      <c r="C31" s="19"/>
      <c r="D31" s="156"/>
      <c r="E31" s="157"/>
      <c r="F31" s="400"/>
      <c r="G31" s="23"/>
      <c r="H31" s="416" t="s">
        <v>12512</v>
      </c>
      <c r="I31" s="60"/>
      <c r="J31" s="332"/>
      <c r="K31" s="11">
        <v>1</v>
      </c>
      <c r="L31" s="385">
        <f t="shared" si="2"/>
        <v>0</v>
      </c>
      <c r="M31" s="114"/>
      <c r="N31" s="114"/>
      <c r="O31" s="356" t="str">
        <f t="shared" si="3"/>
        <v>×</v>
      </c>
      <c r="P31" s="357"/>
    </row>
    <row r="32" spans="2:16" ht="18" customHeight="1" x14ac:dyDescent="0.15">
      <c r="B32" s="12"/>
      <c r="C32" s="19"/>
      <c r="D32" s="156"/>
      <c r="E32" s="157"/>
      <c r="F32" s="400"/>
      <c r="G32" s="23"/>
      <c r="H32" s="416" t="s">
        <v>12512</v>
      </c>
      <c r="I32" s="60"/>
      <c r="J32" s="332"/>
      <c r="K32" s="11">
        <v>1</v>
      </c>
      <c r="L32" s="385">
        <f t="shared" si="2"/>
        <v>0</v>
      </c>
      <c r="M32" s="114"/>
      <c r="N32" s="114"/>
      <c r="O32" s="356" t="str">
        <f t="shared" si="3"/>
        <v>×</v>
      </c>
      <c r="P32" s="357"/>
    </row>
    <row r="33" spans="2:16" ht="18" customHeight="1" x14ac:dyDescent="0.15">
      <c r="B33" s="20"/>
      <c r="C33" s="59"/>
      <c r="D33" s="158"/>
      <c r="E33" s="159"/>
      <c r="F33" s="400"/>
      <c r="G33" s="23"/>
      <c r="H33" s="416" t="s">
        <v>12512</v>
      </c>
      <c r="I33" s="60"/>
      <c r="J33" s="332"/>
      <c r="K33" s="11">
        <v>1</v>
      </c>
      <c r="L33" s="385">
        <f t="shared" si="2"/>
        <v>0</v>
      </c>
      <c r="M33" s="116"/>
      <c r="N33" s="116"/>
      <c r="O33" s="356" t="str">
        <f t="shared" si="3"/>
        <v>×</v>
      </c>
      <c r="P33" s="357"/>
    </row>
    <row r="34" spans="2:16" ht="18" customHeight="1" x14ac:dyDescent="0.15">
      <c r="B34" s="5"/>
      <c r="C34" s="51"/>
      <c r="D34" s="51"/>
      <c r="E34" s="51"/>
      <c r="F34" s="324" t="s">
        <v>199</v>
      </c>
      <c r="G34" s="100"/>
      <c r="H34" s="100"/>
      <c r="I34" s="146"/>
      <c r="J34" s="147"/>
      <c r="K34" s="51"/>
      <c r="L34" s="53"/>
      <c r="M34" s="53"/>
      <c r="N34" s="53"/>
      <c r="O34" s="356"/>
      <c r="P34" s="357"/>
    </row>
    <row r="35" spans="2:16" ht="18" customHeight="1" x14ac:dyDescent="0.15">
      <c r="B35" s="31" t="s">
        <v>3</v>
      </c>
      <c r="C35" s="32" t="s">
        <v>186</v>
      </c>
      <c r="D35" s="154" t="s">
        <v>19</v>
      </c>
      <c r="E35" s="155"/>
      <c r="F35" s="400"/>
      <c r="G35" s="25"/>
      <c r="H35" s="25"/>
      <c r="I35" s="25"/>
      <c r="J35" s="331"/>
      <c r="K35" s="11">
        <v>3</v>
      </c>
      <c r="L35" s="385">
        <f t="shared" ref="L35:L40" si="4">IF(O35&lt;&gt;"×",K35*COUNTA(F35),0)</f>
        <v>0</v>
      </c>
      <c r="M35" s="162">
        <f>SUM(L35:L37)</f>
        <v>0</v>
      </c>
      <c r="N35" s="162">
        <f>SUM(M35:M40)</f>
        <v>0</v>
      </c>
      <c r="O35" s="356" t="str">
        <f t="shared" ref="O35:O40" si="5">IF(AND(開始年&lt;=F35,F35&lt;=終了年),"","×")</f>
        <v>×</v>
      </c>
      <c r="P35" s="357"/>
    </row>
    <row r="36" spans="2:16" ht="18" customHeight="1" x14ac:dyDescent="0.15">
      <c r="B36" s="12"/>
      <c r="C36" s="19"/>
      <c r="D36" s="156"/>
      <c r="E36" s="157"/>
      <c r="F36" s="400"/>
      <c r="G36" s="25"/>
      <c r="H36" s="25"/>
      <c r="I36" s="25"/>
      <c r="J36" s="331"/>
      <c r="K36" s="11">
        <v>3</v>
      </c>
      <c r="L36" s="385">
        <f t="shared" si="4"/>
        <v>0</v>
      </c>
      <c r="M36" s="114"/>
      <c r="N36" s="114"/>
      <c r="O36" s="356" t="str">
        <f t="shared" si="5"/>
        <v>×</v>
      </c>
      <c r="P36" s="357"/>
    </row>
    <row r="37" spans="2:16" ht="18" customHeight="1" x14ac:dyDescent="0.15">
      <c r="B37" s="12"/>
      <c r="C37" s="19"/>
      <c r="D37" s="160"/>
      <c r="E37" s="161"/>
      <c r="F37" s="400"/>
      <c r="G37" s="25"/>
      <c r="H37" s="25"/>
      <c r="I37" s="25"/>
      <c r="J37" s="331"/>
      <c r="K37" s="11">
        <v>3</v>
      </c>
      <c r="L37" s="385">
        <f t="shared" si="4"/>
        <v>0</v>
      </c>
      <c r="M37" s="115"/>
      <c r="N37" s="114"/>
      <c r="O37" s="356" t="str">
        <f t="shared" si="5"/>
        <v>×</v>
      </c>
      <c r="P37" s="357"/>
    </row>
    <row r="38" spans="2:16" ht="18" customHeight="1" x14ac:dyDescent="0.15">
      <c r="B38" s="12"/>
      <c r="C38" s="166"/>
      <c r="D38" s="43" t="s">
        <v>24</v>
      </c>
      <c r="E38" s="79"/>
      <c r="F38" s="400"/>
      <c r="G38" s="25"/>
      <c r="H38" s="25"/>
      <c r="I38" s="25"/>
      <c r="J38" s="331"/>
      <c r="K38" s="11">
        <v>1</v>
      </c>
      <c r="L38" s="385">
        <f t="shared" si="4"/>
        <v>0</v>
      </c>
      <c r="M38" s="113">
        <f>SUM(L38:L40)</f>
        <v>0</v>
      </c>
      <c r="N38" s="114"/>
      <c r="O38" s="356" t="str">
        <f t="shared" si="5"/>
        <v>×</v>
      </c>
      <c r="P38" s="357"/>
    </row>
    <row r="39" spans="2:16" ht="18" customHeight="1" x14ac:dyDescent="0.15">
      <c r="B39" s="12"/>
      <c r="C39" s="166"/>
      <c r="D39" s="156"/>
      <c r="E39" s="157"/>
      <c r="F39" s="400"/>
      <c r="G39" s="25"/>
      <c r="H39" s="25"/>
      <c r="I39" s="25"/>
      <c r="J39" s="331"/>
      <c r="K39" s="11">
        <v>1</v>
      </c>
      <c r="L39" s="385">
        <f t="shared" si="4"/>
        <v>0</v>
      </c>
      <c r="M39" s="114"/>
      <c r="N39" s="114"/>
      <c r="O39" s="356" t="str">
        <f t="shared" si="5"/>
        <v>×</v>
      </c>
      <c r="P39" s="357"/>
    </row>
    <row r="40" spans="2:16" ht="18" customHeight="1" x14ac:dyDescent="0.15">
      <c r="B40" s="16"/>
      <c r="C40" s="148"/>
      <c r="D40" s="160"/>
      <c r="E40" s="161"/>
      <c r="F40" s="400"/>
      <c r="G40" s="25"/>
      <c r="H40" s="25"/>
      <c r="I40" s="25"/>
      <c r="J40" s="331"/>
      <c r="K40" s="11">
        <v>1</v>
      </c>
      <c r="L40" s="385">
        <f t="shared" si="4"/>
        <v>0</v>
      </c>
      <c r="M40" s="115"/>
      <c r="N40" s="115"/>
      <c r="O40" s="356" t="str">
        <f t="shared" si="5"/>
        <v>×</v>
      </c>
      <c r="P40" s="357"/>
    </row>
    <row r="41" spans="2:16" ht="18" customHeight="1" x14ac:dyDescent="0.15">
      <c r="B41" s="137" t="s">
        <v>20</v>
      </c>
      <c r="C41" s="138"/>
      <c r="D41" s="138"/>
      <c r="E41" s="138"/>
      <c r="F41" s="149"/>
      <c r="G41" s="138"/>
      <c r="H41" s="138"/>
      <c r="I41" s="138"/>
      <c r="J41" s="333"/>
      <c r="K41" s="138"/>
      <c r="L41" s="139"/>
      <c r="M41" s="139"/>
      <c r="N41" s="139"/>
      <c r="O41" s="356"/>
      <c r="P41" s="357"/>
    </row>
    <row r="42" spans="2:16" ht="18" customHeight="1" x14ac:dyDescent="0.15">
      <c r="B42" s="5"/>
      <c r="C42" s="51"/>
      <c r="D42" s="51"/>
      <c r="E42" s="51"/>
      <c r="F42" s="324" t="s">
        <v>199</v>
      </c>
      <c r="G42" s="100"/>
      <c r="H42" s="100"/>
      <c r="I42" s="146"/>
      <c r="J42" s="147"/>
      <c r="K42" s="51"/>
      <c r="L42" s="53"/>
      <c r="M42" s="53"/>
      <c r="N42" s="53"/>
      <c r="O42" s="356"/>
      <c r="P42" s="357"/>
    </row>
    <row r="43" spans="2:16" ht="18" customHeight="1" x14ac:dyDescent="0.15">
      <c r="B43" s="31" t="s">
        <v>21</v>
      </c>
      <c r="C43" s="32" t="s">
        <v>186</v>
      </c>
      <c r="D43" s="163"/>
      <c r="E43" s="164"/>
      <c r="F43" s="400"/>
      <c r="G43" s="60"/>
      <c r="H43" s="60"/>
      <c r="I43" s="25"/>
      <c r="J43" s="331"/>
      <c r="K43" s="11">
        <v>1</v>
      </c>
      <c r="L43" s="385">
        <f t="shared" ref="L43:L48" si="6">IF(O43&lt;&gt;"×",K43*COUNTA(F43),0)</f>
        <v>0</v>
      </c>
      <c r="M43" s="162">
        <f>SUM(L43:L45)</f>
        <v>0</v>
      </c>
      <c r="N43" s="162">
        <f>SUM(M43:M45)</f>
        <v>0</v>
      </c>
      <c r="O43" s="356" t="str">
        <f t="shared" ref="O43:O48" si="7">IF(AND(開始年&lt;=F43,F43&lt;=終了年),"","×")</f>
        <v>×</v>
      </c>
      <c r="P43" s="357"/>
    </row>
    <row r="44" spans="2:16" ht="18" customHeight="1" x14ac:dyDescent="0.15">
      <c r="B44" s="12"/>
      <c r="C44" s="19"/>
      <c r="D44" s="17"/>
      <c r="E44" s="165"/>
      <c r="F44" s="400"/>
      <c r="G44" s="60"/>
      <c r="H44" s="60"/>
      <c r="I44" s="25"/>
      <c r="J44" s="331"/>
      <c r="K44" s="11">
        <v>1</v>
      </c>
      <c r="L44" s="385">
        <f t="shared" si="6"/>
        <v>0</v>
      </c>
      <c r="M44" s="114"/>
      <c r="N44" s="114"/>
      <c r="O44" s="356" t="str">
        <f t="shared" si="7"/>
        <v>×</v>
      </c>
      <c r="P44" s="357"/>
    </row>
    <row r="45" spans="2:16" ht="18" customHeight="1" x14ac:dyDescent="0.15">
      <c r="B45" s="16"/>
      <c r="C45" s="19"/>
      <c r="D45" s="17"/>
      <c r="E45" s="165"/>
      <c r="F45" s="400"/>
      <c r="G45" s="60"/>
      <c r="H45" s="60"/>
      <c r="I45" s="25"/>
      <c r="J45" s="331"/>
      <c r="K45" s="11">
        <v>1</v>
      </c>
      <c r="L45" s="385">
        <f t="shared" si="6"/>
        <v>0</v>
      </c>
      <c r="M45" s="115"/>
      <c r="N45" s="114"/>
      <c r="O45" s="356" t="str">
        <f t="shared" si="7"/>
        <v>×</v>
      </c>
      <c r="P45" s="357"/>
    </row>
    <row r="46" spans="2:16" ht="18" customHeight="1" x14ac:dyDescent="0.15">
      <c r="B46" s="10" t="s">
        <v>22</v>
      </c>
      <c r="C46" s="19"/>
      <c r="D46" s="82"/>
      <c r="E46" s="101"/>
      <c r="F46" s="400"/>
      <c r="G46" s="25"/>
      <c r="H46" s="25"/>
      <c r="I46" s="25"/>
      <c r="J46" s="331"/>
      <c r="K46" s="11">
        <v>1</v>
      </c>
      <c r="L46" s="385">
        <f t="shared" si="6"/>
        <v>0</v>
      </c>
      <c r="M46" s="113">
        <f>SUM(L46:L48)</f>
        <v>0</v>
      </c>
      <c r="N46" s="113">
        <f>SUM(M46:M48)</f>
        <v>0</v>
      </c>
      <c r="O46" s="356" t="str">
        <f t="shared" si="7"/>
        <v>×</v>
      </c>
      <c r="P46" s="357"/>
    </row>
    <row r="47" spans="2:16" ht="18" customHeight="1" x14ac:dyDescent="0.15">
      <c r="B47" s="12"/>
      <c r="C47" s="19"/>
      <c r="D47" s="17"/>
      <c r="E47" s="165"/>
      <c r="F47" s="400"/>
      <c r="G47" s="25"/>
      <c r="H47" s="25"/>
      <c r="I47" s="25"/>
      <c r="J47" s="331"/>
      <c r="K47" s="11">
        <v>1</v>
      </c>
      <c r="L47" s="385">
        <f t="shared" si="6"/>
        <v>0</v>
      </c>
      <c r="M47" s="114"/>
      <c r="N47" s="114"/>
      <c r="O47" s="356" t="str">
        <f t="shared" si="7"/>
        <v>×</v>
      </c>
      <c r="P47" s="357"/>
    </row>
    <row r="48" spans="2:16" ht="18" customHeight="1" x14ac:dyDescent="0.15">
      <c r="B48" s="16"/>
      <c r="C48" s="21"/>
      <c r="D48" s="88"/>
      <c r="E48" s="42"/>
      <c r="F48" s="400"/>
      <c r="G48" s="25"/>
      <c r="H48" s="25"/>
      <c r="I48" s="25"/>
      <c r="J48" s="331"/>
      <c r="K48" s="11">
        <v>1</v>
      </c>
      <c r="L48" s="385">
        <f t="shared" si="6"/>
        <v>0</v>
      </c>
      <c r="M48" s="115"/>
      <c r="N48" s="115"/>
      <c r="O48" s="356" t="str">
        <f t="shared" si="7"/>
        <v>×</v>
      </c>
      <c r="P48" s="357"/>
    </row>
    <row r="49" spans="2:16" ht="18" customHeight="1" x14ac:dyDescent="0.15">
      <c r="B49" s="137" t="s">
        <v>8</v>
      </c>
      <c r="C49" s="138"/>
      <c r="D49" s="138"/>
      <c r="E49" s="138"/>
      <c r="F49" s="149"/>
      <c r="G49" s="138"/>
      <c r="H49" s="138"/>
      <c r="I49" s="138"/>
      <c r="J49" s="333"/>
      <c r="K49" s="138"/>
      <c r="L49" s="139"/>
      <c r="M49" s="139"/>
      <c r="N49" s="139"/>
      <c r="O49" s="356"/>
      <c r="P49" s="357"/>
    </row>
    <row r="50" spans="2:16" ht="18" customHeight="1" x14ac:dyDescent="0.15">
      <c r="B50" s="5"/>
      <c r="C50" s="51"/>
      <c r="D50" s="51"/>
      <c r="E50" s="51"/>
      <c r="F50" s="324" t="s">
        <v>199</v>
      </c>
      <c r="G50" s="49" t="s">
        <v>202</v>
      </c>
      <c r="H50" s="49" t="s">
        <v>248</v>
      </c>
      <c r="I50" s="146"/>
      <c r="J50" s="147"/>
      <c r="K50" s="51"/>
      <c r="L50" s="53"/>
      <c r="M50" s="53"/>
      <c r="N50" s="53"/>
      <c r="O50" s="356"/>
      <c r="P50" s="357"/>
    </row>
    <row r="51" spans="2:16" ht="18" customHeight="1" x14ac:dyDescent="0.15">
      <c r="B51" s="467" t="s">
        <v>12523</v>
      </c>
      <c r="C51" s="32" t="s">
        <v>18</v>
      </c>
      <c r="D51" s="154" t="s">
        <v>12524</v>
      </c>
      <c r="E51" s="155"/>
      <c r="F51" s="400"/>
      <c r="G51" s="23"/>
      <c r="H51" s="416" t="s">
        <v>12512</v>
      </c>
      <c r="I51" s="25"/>
      <c r="J51" s="334"/>
      <c r="K51" s="11">
        <v>4</v>
      </c>
      <c r="L51" s="385">
        <f t="shared" ref="L51:L85" si="8">IF(O51&lt;&gt;"×",K51*COUNTA(F51),0)</f>
        <v>0</v>
      </c>
      <c r="M51" s="162">
        <f>SUM(L51:L57)</f>
        <v>0</v>
      </c>
      <c r="N51" s="162">
        <f>SUM(M51:M64)</f>
        <v>0</v>
      </c>
      <c r="O51" s="356" t="str">
        <f t="shared" ref="O51:O85" si="9">IF(AND(開始年&lt;=F51,F51&lt;=終了年),"","×")</f>
        <v>×</v>
      </c>
      <c r="P51" s="357"/>
    </row>
    <row r="52" spans="2:16" ht="18" customHeight="1" x14ac:dyDescent="0.15">
      <c r="B52" s="12"/>
      <c r="C52" s="19"/>
      <c r="D52" s="156"/>
      <c r="E52" s="157"/>
      <c r="F52" s="400"/>
      <c r="G52" s="23"/>
      <c r="H52" s="416" t="s">
        <v>12512</v>
      </c>
      <c r="I52" s="25"/>
      <c r="J52" s="335"/>
      <c r="K52" s="11">
        <v>4</v>
      </c>
      <c r="L52" s="385">
        <f t="shared" si="8"/>
        <v>0</v>
      </c>
      <c r="M52" s="114"/>
      <c r="N52" s="114"/>
      <c r="O52" s="356" t="str">
        <f t="shared" si="9"/>
        <v>×</v>
      </c>
      <c r="P52" s="357"/>
    </row>
    <row r="53" spans="2:16" ht="18" customHeight="1" x14ac:dyDescent="0.15">
      <c r="B53" s="12"/>
      <c r="C53" s="19"/>
      <c r="D53" s="156"/>
      <c r="E53" s="157"/>
      <c r="F53" s="400"/>
      <c r="G53" s="23"/>
      <c r="H53" s="416" t="s">
        <v>12512</v>
      </c>
      <c r="I53" s="25"/>
      <c r="J53" s="335"/>
      <c r="K53" s="11">
        <v>4</v>
      </c>
      <c r="L53" s="385">
        <f t="shared" si="8"/>
        <v>0</v>
      </c>
      <c r="M53" s="114"/>
      <c r="N53" s="114"/>
      <c r="O53" s="356" t="str">
        <f t="shared" si="9"/>
        <v>×</v>
      </c>
      <c r="P53" s="357"/>
    </row>
    <row r="54" spans="2:16" ht="18" customHeight="1" x14ac:dyDescent="0.15">
      <c r="B54" s="12"/>
      <c r="C54" s="19"/>
      <c r="D54" s="156"/>
      <c r="E54" s="157"/>
      <c r="F54" s="400"/>
      <c r="G54" s="23"/>
      <c r="H54" s="416" t="s">
        <v>12512</v>
      </c>
      <c r="I54" s="25"/>
      <c r="J54" s="335"/>
      <c r="K54" s="11">
        <v>4</v>
      </c>
      <c r="L54" s="385">
        <f t="shared" si="8"/>
        <v>0</v>
      </c>
      <c r="M54" s="114"/>
      <c r="N54" s="114"/>
      <c r="O54" s="356" t="str">
        <f t="shared" si="9"/>
        <v>×</v>
      </c>
      <c r="P54" s="357"/>
    </row>
    <row r="55" spans="2:16" ht="18" customHeight="1" x14ac:dyDescent="0.15">
      <c r="B55" s="12"/>
      <c r="C55" s="19"/>
      <c r="D55" s="156"/>
      <c r="E55" s="157"/>
      <c r="F55" s="400"/>
      <c r="G55" s="23"/>
      <c r="H55" s="416" t="s">
        <v>12512</v>
      </c>
      <c r="I55" s="25"/>
      <c r="J55" s="335"/>
      <c r="K55" s="11">
        <v>4</v>
      </c>
      <c r="L55" s="385">
        <f t="shared" si="8"/>
        <v>0</v>
      </c>
      <c r="M55" s="114"/>
      <c r="N55" s="114"/>
      <c r="O55" s="356" t="str">
        <f t="shared" si="9"/>
        <v>×</v>
      </c>
      <c r="P55" s="357"/>
    </row>
    <row r="56" spans="2:16" ht="18" customHeight="1" x14ac:dyDescent="0.15">
      <c r="B56" s="12"/>
      <c r="C56" s="19"/>
      <c r="D56" s="156"/>
      <c r="E56" s="157"/>
      <c r="F56" s="400"/>
      <c r="G56" s="23"/>
      <c r="H56" s="416" t="s">
        <v>12512</v>
      </c>
      <c r="I56" s="25"/>
      <c r="J56" s="335"/>
      <c r="K56" s="11">
        <v>4</v>
      </c>
      <c r="L56" s="385">
        <f t="shared" si="8"/>
        <v>0</v>
      </c>
      <c r="M56" s="114"/>
      <c r="N56" s="114"/>
      <c r="O56" s="356" t="str">
        <f t="shared" si="9"/>
        <v>×</v>
      </c>
      <c r="P56" s="357"/>
    </row>
    <row r="57" spans="2:16" ht="18" customHeight="1" x14ac:dyDescent="0.15">
      <c r="B57" s="12"/>
      <c r="C57" s="19"/>
      <c r="D57" s="160"/>
      <c r="E57" s="161"/>
      <c r="F57" s="400"/>
      <c r="G57" s="23"/>
      <c r="H57" s="416" t="s">
        <v>12512</v>
      </c>
      <c r="I57" s="25"/>
      <c r="J57" s="335"/>
      <c r="K57" s="11">
        <v>4</v>
      </c>
      <c r="L57" s="385">
        <f t="shared" si="8"/>
        <v>0</v>
      </c>
      <c r="M57" s="115"/>
      <c r="N57" s="114"/>
      <c r="O57" s="356" t="str">
        <f t="shared" si="9"/>
        <v>×</v>
      </c>
      <c r="P57" s="357"/>
    </row>
    <row r="58" spans="2:16" ht="18" customHeight="1" x14ac:dyDescent="0.15">
      <c r="B58" s="12"/>
      <c r="C58" s="19"/>
      <c r="D58" s="43" t="s">
        <v>12525</v>
      </c>
      <c r="E58" s="79"/>
      <c r="F58" s="400"/>
      <c r="G58" s="23"/>
      <c r="H58" s="416" t="s">
        <v>12512</v>
      </c>
      <c r="I58" s="25"/>
      <c r="J58" s="335"/>
      <c r="K58" s="11">
        <v>2</v>
      </c>
      <c r="L58" s="385">
        <f t="shared" si="8"/>
        <v>0</v>
      </c>
      <c r="M58" s="113">
        <f>SUM(L58:L64)</f>
        <v>0</v>
      </c>
      <c r="N58" s="114"/>
      <c r="O58" s="356" t="str">
        <f t="shared" si="9"/>
        <v>×</v>
      </c>
      <c r="P58" s="357"/>
    </row>
    <row r="59" spans="2:16" ht="18" customHeight="1" x14ac:dyDescent="0.15">
      <c r="B59" s="12"/>
      <c r="C59" s="19"/>
      <c r="D59" s="156"/>
      <c r="E59" s="157"/>
      <c r="F59" s="400"/>
      <c r="G59" s="23"/>
      <c r="H59" s="416" t="s">
        <v>12512</v>
      </c>
      <c r="I59" s="25"/>
      <c r="J59" s="335"/>
      <c r="K59" s="11">
        <v>2</v>
      </c>
      <c r="L59" s="385">
        <f t="shared" si="8"/>
        <v>0</v>
      </c>
      <c r="M59" s="114"/>
      <c r="N59" s="114"/>
      <c r="O59" s="356" t="str">
        <f t="shared" si="9"/>
        <v>×</v>
      </c>
      <c r="P59" s="357"/>
    </row>
    <row r="60" spans="2:16" ht="18" customHeight="1" x14ac:dyDescent="0.15">
      <c r="B60" s="12"/>
      <c r="C60" s="19"/>
      <c r="D60" s="156"/>
      <c r="E60" s="157"/>
      <c r="F60" s="400"/>
      <c r="G60" s="23"/>
      <c r="H60" s="416" t="s">
        <v>12512</v>
      </c>
      <c r="I60" s="25"/>
      <c r="J60" s="335"/>
      <c r="K60" s="11">
        <v>2</v>
      </c>
      <c r="L60" s="385">
        <f t="shared" si="8"/>
        <v>0</v>
      </c>
      <c r="M60" s="114"/>
      <c r="N60" s="114"/>
      <c r="O60" s="356" t="str">
        <f t="shared" si="9"/>
        <v>×</v>
      </c>
      <c r="P60" s="357"/>
    </row>
    <row r="61" spans="2:16" ht="18" customHeight="1" x14ac:dyDescent="0.15">
      <c r="B61" s="12"/>
      <c r="C61" s="19"/>
      <c r="D61" s="156"/>
      <c r="E61" s="157"/>
      <c r="F61" s="400"/>
      <c r="G61" s="23"/>
      <c r="H61" s="416" t="s">
        <v>12512</v>
      </c>
      <c r="I61" s="25"/>
      <c r="J61" s="335"/>
      <c r="K61" s="11">
        <v>2</v>
      </c>
      <c r="L61" s="385">
        <f t="shared" si="8"/>
        <v>0</v>
      </c>
      <c r="M61" s="114"/>
      <c r="N61" s="114"/>
      <c r="O61" s="356" t="str">
        <f t="shared" si="9"/>
        <v>×</v>
      </c>
      <c r="P61" s="357"/>
    </row>
    <row r="62" spans="2:16" ht="18" customHeight="1" x14ac:dyDescent="0.15">
      <c r="B62" s="12"/>
      <c r="C62" s="19"/>
      <c r="D62" s="156"/>
      <c r="E62" s="157"/>
      <c r="F62" s="400"/>
      <c r="G62" s="23"/>
      <c r="H62" s="416" t="s">
        <v>12512</v>
      </c>
      <c r="I62" s="25"/>
      <c r="J62" s="335"/>
      <c r="K62" s="11">
        <v>2</v>
      </c>
      <c r="L62" s="385">
        <f t="shared" si="8"/>
        <v>0</v>
      </c>
      <c r="M62" s="114"/>
      <c r="N62" s="114"/>
      <c r="O62" s="356" t="str">
        <f t="shared" si="9"/>
        <v>×</v>
      </c>
      <c r="P62" s="357"/>
    </row>
    <row r="63" spans="2:16" ht="18" customHeight="1" x14ac:dyDescent="0.15">
      <c r="B63" s="12"/>
      <c r="C63" s="19"/>
      <c r="D63" s="156"/>
      <c r="E63" s="157"/>
      <c r="F63" s="400"/>
      <c r="G63" s="23"/>
      <c r="H63" s="416" t="s">
        <v>12512</v>
      </c>
      <c r="I63" s="25"/>
      <c r="J63" s="335"/>
      <c r="K63" s="11">
        <v>2</v>
      </c>
      <c r="L63" s="385">
        <f t="shared" si="8"/>
        <v>0</v>
      </c>
      <c r="M63" s="114"/>
      <c r="N63" s="114"/>
      <c r="O63" s="356" t="str">
        <f t="shared" si="9"/>
        <v>×</v>
      </c>
      <c r="P63" s="357"/>
    </row>
    <row r="64" spans="2:16" ht="18" customHeight="1" x14ac:dyDescent="0.15">
      <c r="B64" s="16"/>
      <c r="C64" s="21"/>
      <c r="D64" s="160"/>
      <c r="E64" s="161"/>
      <c r="F64" s="400"/>
      <c r="G64" s="23"/>
      <c r="H64" s="416" t="s">
        <v>12512</v>
      </c>
      <c r="I64" s="25"/>
      <c r="J64" s="335"/>
      <c r="K64" s="11">
        <v>2</v>
      </c>
      <c r="L64" s="385">
        <f t="shared" si="8"/>
        <v>0</v>
      </c>
      <c r="M64" s="115"/>
      <c r="N64" s="114"/>
      <c r="O64" s="356" t="str">
        <f t="shared" si="9"/>
        <v>×</v>
      </c>
      <c r="P64" s="357"/>
    </row>
    <row r="65" spans="2:16" ht="18" customHeight="1" x14ac:dyDescent="0.15">
      <c r="B65" s="10" t="s">
        <v>10</v>
      </c>
      <c r="C65" s="15" t="s">
        <v>18</v>
      </c>
      <c r="D65" s="43" t="s">
        <v>239</v>
      </c>
      <c r="E65" s="79"/>
      <c r="F65" s="400"/>
      <c r="G65" s="23"/>
      <c r="H65" s="416" t="s">
        <v>12512</v>
      </c>
      <c r="I65" s="25"/>
      <c r="J65" s="335"/>
      <c r="K65" s="11">
        <v>6</v>
      </c>
      <c r="L65" s="385">
        <f t="shared" si="8"/>
        <v>0</v>
      </c>
      <c r="M65" s="113">
        <f>SUM(L65:L71)</f>
        <v>0</v>
      </c>
      <c r="N65" s="113">
        <f>SUM(M65:M85)</f>
        <v>0</v>
      </c>
      <c r="O65" s="356" t="str">
        <f t="shared" si="9"/>
        <v>×</v>
      </c>
      <c r="P65" s="357"/>
    </row>
    <row r="66" spans="2:16" ht="18" customHeight="1" x14ac:dyDescent="0.15">
      <c r="B66" s="12"/>
      <c r="C66" s="19"/>
      <c r="D66" s="156"/>
      <c r="E66" s="157"/>
      <c r="F66" s="400"/>
      <c r="G66" s="23"/>
      <c r="H66" s="416" t="s">
        <v>12512</v>
      </c>
      <c r="I66" s="25"/>
      <c r="J66" s="335"/>
      <c r="K66" s="11">
        <v>6</v>
      </c>
      <c r="L66" s="385">
        <f t="shared" si="8"/>
        <v>0</v>
      </c>
      <c r="M66" s="114"/>
      <c r="N66" s="114"/>
      <c r="O66" s="356" t="str">
        <f t="shared" si="9"/>
        <v>×</v>
      </c>
      <c r="P66" s="357"/>
    </row>
    <row r="67" spans="2:16" ht="18" customHeight="1" x14ac:dyDescent="0.15">
      <c r="B67" s="12"/>
      <c r="C67" s="19"/>
      <c r="D67" s="156"/>
      <c r="E67" s="157"/>
      <c r="F67" s="400"/>
      <c r="G67" s="23"/>
      <c r="H67" s="416" t="s">
        <v>12512</v>
      </c>
      <c r="I67" s="25"/>
      <c r="J67" s="335"/>
      <c r="K67" s="11">
        <v>6</v>
      </c>
      <c r="L67" s="385">
        <f t="shared" si="8"/>
        <v>0</v>
      </c>
      <c r="M67" s="114"/>
      <c r="N67" s="114"/>
      <c r="O67" s="356" t="str">
        <f t="shared" si="9"/>
        <v>×</v>
      </c>
      <c r="P67" s="357"/>
    </row>
    <row r="68" spans="2:16" ht="18" customHeight="1" x14ac:dyDescent="0.15">
      <c r="B68" s="12"/>
      <c r="C68" s="19"/>
      <c r="D68" s="156"/>
      <c r="E68" s="157"/>
      <c r="F68" s="400"/>
      <c r="G68" s="23"/>
      <c r="H68" s="416" t="s">
        <v>12512</v>
      </c>
      <c r="I68" s="25"/>
      <c r="J68" s="335"/>
      <c r="K68" s="11">
        <v>6</v>
      </c>
      <c r="L68" s="385">
        <f t="shared" si="8"/>
        <v>0</v>
      </c>
      <c r="M68" s="114"/>
      <c r="N68" s="114"/>
      <c r="O68" s="356" t="str">
        <f t="shared" si="9"/>
        <v>×</v>
      </c>
      <c r="P68" s="357"/>
    </row>
    <row r="69" spans="2:16" ht="18" customHeight="1" x14ac:dyDescent="0.15">
      <c r="B69" s="12"/>
      <c r="C69" s="19"/>
      <c r="D69" s="156"/>
      <c r="E69" s="157"/>
      <c r="F69" s="400"/>
      <c r="G69" s="23"/>
      <c r="H69" s="416" t="s">
        <v>12512</v>
      </c>
      <c r="I69" s="25"/>
      <c r="J69" s="335"/>
      <c r="K69" s="11">
        <v>6</v>
      </c>
      <c r="L69" s="385">
        <f t="shared" si="8"/>
        <v>0</v>
      </c>
      <c r="M69" s="114"/>
      <c r="N69" s="114"/>
      <c r="O69" s="356" t="str">
        <f t="shared" si="9"/>
        <v>×</v>
      </c>
      <c r="P69" s="357"/>
    </row>
    <row r="70" spans="2:16" ht="18" customHeight="1" x14ac:dyDescent="0.15">
      <c r="B70" s="12"/>
      <c r="C70" s="19"/>
      <c r="D70" s="156"/>
      <c r="E70" s="157"/>
      <c r="F70" s="400"/>
      <c r="G70" s="23"/>
      <c r="H70" s="416" t="s">
        <v>12512</v>
      </c>
      <c r="I70" s="25"/>
      <c r="J70" s="335"/>
      <c r="K70" s="11">
        <v>6</v>
      </c>
      <c r="L70" s="385">
        <f t="shared" si="8"/>
        <v>0</v>
      </c>
      <c r="M70" s="114"/>
      <c r="N70" s="114"/>
      <c r="O70" s="356" t="str">
        <f t="shared" si="9"/>
        <v>×</v>
      </c>
      <c r="P70" s="357"/>
    </row>
    <row r="71" spans="2:16" ht="18" customHeight="1" x14ac:dyDescent="0.15">
      <c r="B71" s="12"/>
      <c r="C71" s="19"/>
      <c r="D71" s="160"/>
      <c r="E71" s="161"/>
      <c r="F71" s="400"/>
      <c r="G71" s="23"/>
      <c r="H71" s="416" t="s">
        <v>12512</v>
      </c>
      <c r="I71" s="25"/>
      <c r="J71" s="335"/>
      <c r="K71" s="11">
        <v>6</v>
      </c>
      <c r="L71" s="385">
        <f t="shared" si="8"/>
        <v>0</v>
      </c>
      <c r="M71" s="115"/>
      <c r="N71" s="114"/>
      <c r="O71" s="356" t="str">
        <f t="shared" si="9"/>
        <v>×</v>
      </c>
      <c r="P71" s="357"/>
    </row>
    <row r="72" spans="2:16" ht="18" customHeight="1" x14ac:dyDescent="0.15">
      <c r="B72" s="12"/>
      <c r="C72" s="19"/>
      <c r="D72" s="43" t="s">
        <v>240</v>
      </c>
      <c r="E72" s="79"/>
      <c r="F72" s="400"/>
      <c r="G72" s="23"/>
      <c r="H72" s="416" t="s">
        <v>12512</v>
      </c>
      <c r="I72" s="25"/>
      <c r="J72" s="335"/>
      <c r="K72" s="11">
        <v>2.5</v>
      </c>
      <c r="L72" s="385">
        <f t="shared" si="8"/>
        <v>0</v>
      </c>
      <c r="M72" s="113">
        <f>SUM(L72:L78)</f>
        <v>0</v>
      </c>
      <c r="N72" s="114"/>
      <c r="O72" s="356" t="str">
        <f t="shared" si="9"/>
        <v>×</v>
      </c>
      <c r="P72" s="357"/>
    </row>
    <row r="73" spans="2:16" ht="18" customHeight="1" x14ac:dyDescent="0.15">
      <c r="B73" s="12"/>
      <c r="C73" s="19"/>
      <c r="D73" s="156"/>
      <c r="E73" s="157"/>
      <c r="F73" s="400"/>
      <c r="G73" s="23"/>
      <c r="H73" s="416" t="s">
        <v>12512</v>
      </c>
      <c r="I73" s="25"/>
      <c r="J73" s="335"/>
      <c r="K73" s="11">
        <v>2.5</v>
      </c>
      <c r="L73" s="385">
        <f t="shared" si="8"/>
        <v>0</v>
      </c>
      <c r="M73" s="114"/>
      <c r="N73" s="114"/>
      <c r="O73" s="356" t="str">
        <f t="shared" si="9"/>
        <v>×</v>
      </c>
      <c r="P73" s="357"/>
    </row>
    <row r="74" spans="2:16" ht="18" customHeight="1" x14ac:dyDescent="0.15">
      <c r="B74" s="12"/>
      <c r="C74" s="19"/>
      <c r="D74" s="156"/>
      <c r="E74" s="157"/>
      <c r="F74" s="400"/>
      <c r="G74" s="23"/>
      <c r="H74" s="416" t="s">
        <v>12512</v>
      </c>
      <c r="I74" s="25"/>
      <c r="J74" s="335"/>
      <c r="K74" s="11">
        <v>2.5</v>
      </c>
      <c r="L74" s="385">
        <f t="shared" si="8"/>
        <v>0</v>
      </c>
      <c r="M74" s="114"/>
      <c r="N74" s="114"/>
      <c r="O74" s="356" t="str">
        <f t="shared" si="9"/>
        <v>×</v>
      </c>
      <c r="P74" s="357"/>
    </row>
    <row r="75" spans="2:16" ht="18" customHeight="1" x14ac:dyDescent="0.15">
      <c r="B75" s="12"/>
      <c r="C75" s="19"/>
      <c r="D75" s="156"/>
      <c r="E75" s="157"/>
      <c r="F75" s="400"/>
      <c r="G75" s="23"/>
      <c r="H75" s="416" t="s">
        <v>12512</v>
      </c>
      <c r="I75" s="25"/>
      <c r="J75" s="335"/>
      <c r="K75" s="11">
        <v>2.5</v>
      </c>
      <c r="L75" s="385">
        <f t="shared" si="8"/>
        <v>0</v>
      </c>
      <c r="M75" s="114"/>
      <c r="N75" s="114"/>
      <c r="O75" s="356" t="str">
        <f t="shared" si="9"/>
        <v>×</v>
      </c>
      <c r="P75" s="357"/>
    </row>
    <row r="76" spans="2:16" ht="18" customHeight="1" x14ac:dyDescent="0.15">
      <c r="B76" s="12"/>
      <c r="C76" s="19"/>
      <c r="D76" s="156"/>
      <c r="E76" s="157"/>
      <c r="F76" s="400"/>
      <c r="G76" s="23"/>
      <c r="H76" s="416" t="s">
        <v>12512</v>
      </c>
      <c r="I76" s="25"/>
      <c r="J76" s="335"/>
      <c r="K76" s="11">
        <v>2.5</v>
      </c>
      <c r="L76" s="385">
        <f t="shared" si="8"/>
        <v>0</v>
      </c>
      <c r="M76" s="114"/>
      <c r="N76" s="114"/>
      <c r="O76" s="356" t="str">
        <f t="shared" si="9"/>
        <v>×</v>
      </c>
      <c r="P76" s="357"/>
    </row>
    <row r="77" spans="2:16" ht="18" customHeight="1" x14ac:dyDescent="0.15">
      <c r="B77" s="12"/>
      <c r="C77" s="19"/>
      <c r="D77" s="156"/>
      <c r="E77" s="157"/>
      <c r="F77" s="400"/>
      <c r="G77" s="23"/>
      <c r="H77" s="416" t="s">
        <v>12512</v>
      </c>
      <c r="I77" s="25"/>
      <c r="J77" s="335"/>
      <c r="K77" s="11">
        <v>2.5</v>
      </c>
      <c r="L77" s="385">
        <f t="shared" si="8"/>
        <v>0</v>
      </c>
      <c r="M77" s="114"/>
      <c r="N77" s="114"/>
      <c r="O77" s="356" t="str">
        <f t="shared" si="9"/>
        <v>×</v>
      </c>
      <c r="P77" s="357"/>
    </row>
    <row r="78" spans="2:16" ht="18" customHeight="1" x14ac:dyDescent="0.15">
      <c r="B78" s="12"/>
      <c r="C78" s="19"/>
      <c r="D78" s="160"/>
      <c r="E78" s="161"/>
      <c r="F78" s="400"/>
      <c r="G78" s="23"/>
      <c r="H78" s="416" t="s">
        <v>12512</v>
      </c>
      <c r="I78" s="25"/>
      <c r="J78" s="335"/>
      <c r="K78" s="11">
        <v>2.5</v>
      </c>
      <c r="L78" s="385">
        <f t="shared" si="8"/>
        <v>0</v>
      </c>
      <c r="M78" s="115"/>
      <c r="N78" s="114"/>
      <c r="O78" s="356" t="str">
        <f t="shared" si="9"/>
        <v>×</v>
      </c>
      <c r="P78" s="357"/>
    </row>
    <row r="79" spans="2:16" ht="18" customHeight="1" x14ac:dyDescent="0.15">
      <c r="B79" s="12"/>
      <c r="C79" s="19"/>
      <c r="D79" s="43" t="s">
        <v>241</v>
      </c>
      <c r="E79" s="79"/>
      <c r="F79" s="400"/>
      <c r="G79" s="23"/>
      <c r="H79" s="416" t="s">
        <v>12512</v>
      </c>
      <c r="I79" s="25"/>
      <c r="J79" s="335"/>
      <c r="K79" s="11">
        <v>1</v>
      </c>
      <c r="L79" s="385">
        <f t="shared" si="8"/>
        <v>0</v>
      </c>
      <c r="M79" s="113">
        <f>SUM(L79:L85)</f>
        <v>0</v>
      </c>
      <c r="N79" s="114"/>
      <c r="O79" s="356" t="str">
        <f t="shared" si="9"/>
        <v>×</v>
      </c>
      <c r="P79" s="357"/>
    </row>
    <row r="80" spans="2:16" ht="18" customHeight="1" x14ac:dyDescent="0.15">
      <c r="B80" s="12"/>
      <c r="C80" s="19"/>
      <c r="D80" s="156"/>
      <c r="E80" s="157"/>
      <c r="F80" s="400"/>
      <c r="G80" s="23"/>
      <c r="H80" s="416" t="s">
        <v>12512</v>
      </c>
      <c r="I80" s="25"/>
      <c r="J80" s="335"/>
      <c r="K80" s="11">
        <v>1</v>
      </c>
      <c r="L80" s="385">
        <f t="shared" si="8"/>
        <v>0</v>
      </c>
      <c r="M80" s="114"/>
      <c r="N80" s="114"/>
      <c r="O80" s="356" t="str">
        <f t="shared" si="9"/>
        <v>×</v>
      </c>
      <c r="P80" s="357"/>
    </row>
    <row r="81" spans="2:16" ht="18" customHeight="1" x14ac:dyDescent="0.15">
      <c r="B81" s="12"/>
      <c r="C81" s="19"/>
      <c r="D81" s="156"/>
      <c r="E81" s="157"/>
      <c r="F81" s="400"/>
      <c r="G81" s="23"/>
      <c r="H81" s="416" t="s">
        <v>12512</v>
      </c>
      <c r="I81" s="25"/>
      <c r="J81" s="335"/>
      <c r="K81" s="11">
        <v>1</v>
      </c>
      <c r="L81" s="385">
        <f t="shared" si="8"/>
        <v>0</v>
      </c>
      <c r="M81" s="114"/>
      <c r="N81" s="114"/>
      <c r="O81" s="356" t="str">
        <f t="shared" si="9"/>
        <v>×</v>
      </c>
      <c r="P81" s="357"/>
    </row>
    <row r="82" spans="2:16" ht="18" customHeight="1" x14ac:dyDescent="0.15">
      <c r="B82" s="12"/>
      <c r="C82" s="19"/>
      <c r="D82" s="156"/>
      <c r="E82" s="157"/>
      <c r="F82" s="400"/>
      <c r="G82" s="23"/>
      <c r="H82" s="416" t="s">
        <v>12512</v>
      </c>
      <c r="I82" s="25"/>
      <c r="J82" s="335"/>
      <c r="K82" s="11">
        <v>1</v>
      </c>
      <c r="L82" s="385">
        <f t="shared" si="8"/>
        <v>0</v>
      </c>
      <c r="M82" s="114"/>
      <c r="N82" s="114"/>
      <c r="O82" s="356" t="str">
        <f t="shared" si="9"/>
        <v>×</v>
      </c>
      <c r="P82" s="357"/>
    </row>
    <row r="83" spans="2:16" ht="18" customHeight="1" x14ac:dyDescent="0.15">
      <c r="B83" s="12"/>
      <c r="C83" s="19"/>
      <c r="D83" s="156"/>
      <c r="E83" s="157"/>
      <c r="F83" s="400"/>
      <c r="G83" s="23"/>
      <c r="H83" s="416" t="s">
        <v>12512</v>
      </c>
      <c r="I83" s="25"/>
      <c r="J83" s="335"/>
      <c r="K83" s="11">
        <v>1</v>
      </c>
      <c r="L83" s="385">
        <f t="shared" si="8"/>
        <v>0</v>
      </c>
      <c r="M83" s="114"/>
      <c r="N83" s="114"/>
      <c r="O83" s="356" t="str">
        <f t="shared" si="9"/>
        <v>×</v>
      </c>
      <c r="P83" s="357"/>
    </row>
    <row r="84" spans="2:16" ht="18" customHeight="1" x14ac:dyDescent="0.15">
      <c r="B84" s="12"/>
      <c r="C84" s="19"/>
      <c r="D84" s="156"/>
      <c r="E84" s="157"/>
      <c r="F84" s="400"/>
      <c r="G84" s="23"/>
      <c r="H84" s="416" t="s">
        <v>12512</v>
      </c>
      <c r="I84" s="25"/>
      <c r="J84" s="335"/>
      <c r="K84" s="11">
        <v>1</v>
      </c>
      <c r="L84" s="385">
        <f t="shared" si="8"/>
        <v>0</v>
      </c>
      <c r="M84" s="114"/>
      <c r="N84" s="114"/>
      <c r="O84" s="356" t="str">
        <f t="shared" si="9"/>
        <v>×</v>
      </c>
      <c r="P84" s="357"/>
    </row>
    <row r="85" spans="2:16" ht="18" customHeight="1" x14ac:dyDescent="0.15">
      <c r="B85" s="20"/>
      <c r="C85" s="59"/>
      <c r="D85" s="158"/>
      <c r="E85" s="159"/>
      <c r="F85" s="400"/>
      <c r="G85" s="23"/>
      <c r="H85" s="416" t="s">
        <v>12512</v>
      </c>
      <c r="I85" s="25"/>
      <c r="J85" s="336"/>
      <c r="K85" s="11">
        <v>1</v>
      </c>
      <c r="L85" s="385">
        <f t="shared" si="8"/>
        <v>0</v>
      </c>
      <c r="M85" s="116"/>
      <c r="N85" s="116"/>
      <c r="O85" s="356" t="str">
        <f t="shared" si="9"/>
        <v>×</v>
      </c>
      <c r="P85" s="357"/>
    </row>
    <row r="86" spans="2:16" ht="18" customHeight="1" x14ac:dyDescent="0.15">
      <c r="B86" s="5"/>
      <c r="C86" s="51"/>
      <c r="D86" s="51"/>
      <c r="E86" s="51"/>
      <c r="F86" s="324" t="s">
        <v>199</v>
      </c>
      <c r="G86" s="49" t="s">
        <v>200</v>
      </c>
      <c r="H86" s="324" t="s">
        <v>201</v>
      </c>
      <c r="I86" s="324" t="s">
        <v>269</v>
      </c>
      <c r="J86" s="330" t="s">
        <v>268</v>
      </c>
      <c r="K86" s="51"/>
      <c r="L86" s="53"/>
      <c r="M86" s="53"/>
      <c r="N86" s="53"/>
      <c r="O86" s="356"/>
      <c r="P86" s="357"/>
    </row>
    <row r="87" spans="2:16" ht="18" customHeight="1" x14ac:dyDescent="0.15">
      <c r="B87" s="31"/>
      <c r="C87" s="32" t="s">
        <v>17</v>
      </c>
      <c r="D87" s="163"/>
      <c r="E87" s="164"/>
      <c r="F87" s="400"/>
      <c r="G87" s="150"/>
      <c r="H87" s="402"/>
      <c r="I87" s="402"/>
      <c r="J87" s="403"/>
      <c r="K87" s="98">
        <v>1</v>
      </c>
      <c r="L87" s="385">
        <f t="shared" ref="L87:L93" si="10">IF(O87&lt;&gt;"×",K87*H87*ROUND(I87/J87,3),0)</f>
        <v>0</v>
      </c>
      <c r="M87" s="162">
        <f>SUM(L87:L93)</f>
        <v>0</v>
      </c>
      <c r="N87" s="162">
        <f>SUM(M87:M93)</f>
        <v>0</v>
      </c>
      <c r="O87" s="356" t="str">
        <f t="shared" ref="O87:O93" si="11">IF(AND(開始年&lt;=F87,F87&lt;=終了年),"","×")</f>
        <v>×</v>
      </c>
      <c r="P87" s="357"/>
    </row>
    <row r="88" spans="2:16" ht="18" customHeight="1" x14ac:dyDescent="0.15">
      <c r="B88" s="12"/>
      <c r="C88" s="19"/>
      <c r="D88" s="17"/>
      <c r="E88" s="165"/>
      <c r="F88" s="400"/>
      <c r="G88" s="23"/>
      <c r="H88" s="400"/>
      <c r="I88" s="400"/>
      <c r="J88" s="401"/>
      <c r="K88" s="11">
        <v>1</v>
      </c>
      <c r="L88" s="385">
        <f t="shared" si="10"/>
        <v>0</v>
      </c>
      <c r="M88" s="114"/>
      <c r="N88" s="114"/>
      <c r="O88" s="356" t="str">
        <f t="shared" si="11"/>
        <v>×</v>
      </c>
      <c r="P88" s="357"/>
    </row>
    <row r="89" spans="2:16" ht="18" customHeight="1" x14ac:dyDescent="0.15">
      <c r="B89" s="12"/>
      <c r="C89" s="19"/>
      <c r="D89" s="17"/>
      <c r="E89" s="165"/>
      <c r="F89" s="400"/>
      <c r="G89" s="23"/>
      <c r="H89" s="400"/>
      <c r="I89" s="400"/>
      <c r="J89" s="401"/>
      <c r="K89" s="11">
        <v>1</v>
      </c>
      <c r="L89" s="385">
        <f t="shared" si="10"/>
        <v>0</v>
      </c>
      <c r="M89" s="114"/>
      <c r="N89" s="114"/>
      <c r="O89" s="356" t="str">
        <f t="shared" si="11"/>
        <v>×</v>
      </c>
      <c r="P89" s="357"/>
    </row>
    <row r="90" spans="2:16" ht="18" customHeight="1" x14ac:dyDescent="0.15">
      <c r="B90" s="12"/>
      <c r="C90" s="19"/>
      <c r="D90" s="17"/>
      <c r="E90" s="165"/>
      <c r="F90" s="400"/>
      <c r="G90" s="23"/>
      <c r="H90" s="400"/>
      <c r="I90" s="400"/>
      <c r="J90" s="401"/>
      <c r="K90" s="11">
        <v>1</v>
      </c>
      <c r="L90" s="385">
        <f t="shared" si="10"/>
        <v>0</v>
      </c>
      <c r="M90" s="114"/>
      <c r="N90" s="114"/>
      <c r="O90" s="356" t="str">
        <f t="shared" si="11"/>
        <v>×</v>
      </c>
      <c r="P90" s="357"/>
    </row>
    <row r="91" spans="2:16" ht="18" customHeight="1" x14ac:dyDescent="0.15">
      <c r="B91" s="12"/>
      <c r="C91" s="19"/>
      <c r="D91" s="17"/>
      <c r="E91" s="165"/>
      <c r="F91" s="400"/>
      <c r="G91" s="23"/>
      <c r="H91" s="400"/>
      <c r="I91" s="400"/>
      <c r="J91" s="401"/>
      <c r="K91" s="11">
        <v>1</v>
      </c>
      <c r="L91" s="385">
        <f t="shared" si="10"/>
        <v>0</v>
      </c>
      <c r="M91" s="114"/>
      <c r="N91" s="114"/>
      <c r="O91" s="356" t="str">
        <f t="shared" si="11"/>
        <v>×</v>
      </c>
      <c r="P91" s="357"/>
    </row>
    <row r="92" spans="2:16" ht="18" customHeight="1" x14ac:dyDescent="0.15">
      <c r="B92" s="12"/>
      <c r="C92" s="19"/>
      <c r="D92" s="17"/>
      <c r="E92" s="165"/>
      <c r="F92" s="400"/>
      <c r="G92" s="23"/>
      <c r="H92" s="400"/>
      <c r="I92" s="400"/>
      <c r="J92" s="401"/>
      <c r="K92" s="11">
        <v>1</v>
      </c>
      <c r="L92" s="385">
        <f t="shared" si="10"/>
        <v>0</v>
      </c>
      <c r="M92" s="114"/>
      <c r="N92" s="114"/>
      <c r="O92" s="356" t="str">
        <f t="shared" si="11"/>
        <v>×</v>
      </c>
      <c r="P92" s="357"/>
    </row>
    <row r="93" spans="2:16" ht="18" customHeight="1" x14ac:dyDescent="0.15">
      <c r="B93" s="16"/>
      <c r="C93" s="21"/>
      <c r="D93" s="88"/>
      <c r="E93" s="42"/>
      <c r="F93" s="400"/>
      <c r="G93" s="23"/>
      <c r="H93" s="400"/>
      <c r="I93" s="400"/>
      <c r="J93" s="401"/>
      <c r="K93" s="11">
        <v>1</v>
      </c>
      <c r="L93" s="385">
        <f t="shared" si="10"/>
        <v>0</v>
      </c>
      <c r="M93" s="115"/>
      <c r="N93" s="115"/>
      <c r="O93" s="356" t="str">
        <f t="shared" si="11"/>
        <v>×</v>
      </c>
      <c r="P93" s="357"/>
    </row>
    <row r="94" spans="2:16" ht="18" customHeight="1" x14ac:dyDescent="0.15">
      <c r="B94" s="137" t="s">
        <v>12</v>
      </c>
      <c r="C94" s="138"/>
      <c r="D94" s="138"/>
      <c r="E94" s="138"/>
      <c r="F94" s="149"/>
      <c r="G94" s="138"/>
      <c r="H94" s="138"/>
      <c r="I94" s="138"/>
      <c r="J94" s="333"/>
      <c r="K94" s="138"/>
      <c r="L94" s="139"/>
      <c r="M94" s="139"/>
      <c r="N94" s="139"/>
      <c r="O94" s="356"/>
      <c r="P94" s="357"/>
    </row>
    <row r="95" spans="2:16" ht="18" customHeight="1" x14ac:dyDescent="0.15">
      <c r="B95" s="5"/>
      <c r="C95" s="51"/>
      <c r="D95" s="51"/>
      <c r="E95" s="51"/>
      <c r="F95" s="324" t="s">
        <v>199</v>
      </c>
      <c r="G95" s="49" t="s">
        <v>217</v>
      </c>
      <c r="H95" s="100"/>
      <c r="I95" s="146"/>
      <c r="J95" s="147"/>
      <c r="K95" s="51"/>
      <c r="L95" s="53"/>
      <c r="M95" s="53"/>
      <c r="N95" s="53"/>
      <c r="O95" s="356"/>
      <c r="P95" s="357"/>
    </row>
    <row r="96" spans="2:16" ht="18" customHeight="1" x14ac:dyDescent="0.15">
      <c r="B96" s="31" t="s">
        <v>13</v>
      </c>
      <c r="C96" s="32" t="s">
        <v>4</v>
      </c>
      <c r="D96" s="154" t="s">
        <v>159</v>
      </c>
      <c r="E96" s="155"/>
      <c r="F96" s="400"/>
      <c r="G96" s="25"/>
      <c r="H96" s="25"/>
      <c r="I96" s="25"/>
      <c r="J96" s="331"/>
      <c r="K96" s="11">
        <v>2</v>
      </c>
      <c r="L96" s="385">
        <f t="shared" ref="L96:L121" si="12">IF(O96&lt;&gt;"×",K96*COUNTA(F96),0)</f>
        <v>0</v>
      </c>
      <c r="M96" s="162">
        <f>SUM(L96:L98)</f>
        <v>0</v>
      </c>
      <c r="N96" s="162">
        <f>SUM(M96:M101)</f>
        <v>0</v>
      </c>
      <c r="O96" s="356" t="str">
        <f t="shared" ref="O96:O121" si="13">IF(AND(開始年&lt;=F96,F96&lt;=終了年),"","×")</f>
        <v>×</v>
      </c>
      <c r="P96" s="357"/>
    </row>
    <row r="97" spans="2:16" ht="18" customHeight="1" x14ac:dyDescent="0.15">
      <c r="B97" s="12"/>
      <c r="C97" s="19"/>
      <c r="D97" s="156"/>
      <c r="E97" s="157"/>
      <c r="F97" s="400"/>
      <c r="G97" s="25"/>
      <c r="H97" s="25"/>
      <c r="I97" s="25"/>
      <c r="J97" s="331"/>
      <c r="K97" s="11">
        <v>2</v>
      </c>
      <c r="L97" s="385">
        <f t="shared" si="12"/>
        <v>0</v>
      </c>
      <c r="M97" s="114"/>
      <c r="N97" s="114"/>
      <c r="O97" s="356" t="str">
        <f t="shared" si="13"/>
        <v>×</v>
      </c>
      <c r="P97" s="357"/>
    </row>
    <row r="98" spans="2:16" ht="18" customHeight="1" x14ac:dyDescent="0.15">
      <c r="B98" s="12"/>
      <c r="C98" s="19"/>
      <c r="D98" s="160"/>
      <c r="E98" s="161"/>
      <c r="F98" s="400"/>
      <c r="G98" s="25"/>
      <c r="H98" s="25"/>
      <c r="I98" s="25"/>
      <c r="J98" s="331"/>
      <c r="K98" s="11">
        <v>2</v>
      </c>
      <c r="L98" s="385">
        <f t="shared" si="12"/>
        <v>0</v>
      </c>
      <c r="M98" s="115"/>
      <c r="N98" s="114"/>
      <c r="O98" s="356" t="str">
        <f t="shared" si="13"/>
        <v>×</v>
      </c>
      <c r="P98" s="357"/>
    </row>
    <row r="99" spans="2:16" ht="18" customHeight="1" x14ac:dyDescent="0.15">
      <c r="B99" s="12"/>
      <c r="C99" s="19"/>
      <c r="D99" s="43" t="s">
        <v>25</v>
      </c>
      <c r="E99" s="79"/>
      <c r="F99" s="400"/>
      <c r="G99" s="25"/>
      <c r="H99" s="25"/>
      <c r="I99" s="25"/>
      <c r="J99" s="331"/>
      <c r="K99" s="11">
        <v>1</v>
      </c>
      <c r="L99" s="385">
        <f t="shared" si="12"/>
        <v>0</v>
      </c>
      <c r="M99" s="113">
        <f>SUM(L99:L101)</f>
        <v>0</v>
      </c>
      <c r="N99" s="114"/>
      <c r="O99" s="356" t="str">
        <f t="shared" si="13"/>
        <v>×</v>
      </c>
      <c r="P99" s="357"/>
    </row>
    <row r="100" spans="2:16" ht="18" customHeight="1" x14ac:dyDescent="0.15">
      <c r="B100" s="12"/>
      <c r="C100" s="19"/>
      <c r="D100" s="156"/>
      <c r="E100" s="157"/>
      <c r="F100" s="400"/>
      <c r="G100" s="25"/>
      <c r="H100" s="25"/>
      <c r="I100" s="25"/>
      <c r="J100" s="331"/>
      <c r="K100" s="11">
        <v>1</v>
      </c>
      <c r="L100" s="385">
        <f t="shared" si="12"/>
        <v>0</v>
      </c>
      <c r="M100" s="114"/>
      <c r="N100" s="114"/>
      <c r="O100" s="356" t="str">
        <f t="shared" si="13"/>
        <v>×</v>
      </c>
      <c r="P100" s="357"/>
    </row>
    <row r="101" spans="2:16" ht="18" customHeight="1" x14ac:dyDescent="0.15">
      <c r="B101" s="16"/>
      <c r="C101" s="21"/>
      <c r="D101" s="160"/>
      <c r="E101" s="161"/>
      <c r="F101" s="400"/>
      <c r="G101" s="25"/>
      <c r="H101" s="25"/>
      <c r="I101" s="25"/>
      <c r="J101" s="331"/>
      <c r="K101" s="11">
        <v>1</v>
      </c>
      <c r="L101" s="385">
        <f t="shared" si="12"/>
        <v>0</v>
      </c>
      <c r="M101" s="115"/>
      <c r="N101" s="115"/>
      <c r="O101" s="356" t="str">
        <f t="shared" si="13"/>
        <v>×</v>
      </c>
      <c r="P101" s="357"/>
    </row>
    <row r="102" spans="2:16" ht="18" customHeight="1" x14ac:dyDescent="0.15">
      <c r="B102" s="10" t="s">
        <v>14</v>
      </c>
      <c r="C102" s="15" t="s">
        <v>242</v>
      </c>
      <c r="D102" s="82"/>
      <c r="E102" s="101"/>
      <c r="F102" s="400"/>
      <c r="G102" s="25"/>
      <c r="H102" s="25"/>
      <c r="I102" s="25"/>
      <c r="J102" s="331"/>
      <c r="K102" s="11">
        <v>0.4</v>
      </c>
      <c r="L102" s="385">
        <f t="shared" si="12"/>
        <v>0</v>
      </c>
      <c r="M102" s="113">
        <f>SUM(L102:L104)</f>
        <v>0</v>
      </c>
      <c r="N102" s="113">
        <f>SUM(M102:M104)</f>
        <v>0</v>
      </c>
      <c r="O102" s="356" t="str">
        <f t="shared" si="13"/>
        <v>×</v>
      </c>
      <c r="P102" s="357"/>
    </row>
    <row r="103" spans="2:16" ht="18" customHeight="1" x14ac:dyDescent="0.15">
      <c r="B103" s="12"/>
      <c r="C103" s="19"/>
      <c r="D103" s="17"/>
      <c r="E103" s="165"/>
      <c r="F103" s="400"/>
      <c r="G103" s="25"/>
      <c r="H103" s="25"/>
      <c r="I103" s="25"/>
      <c r="J103" s="331"/>
      <c r="K103" s="11">
        <v>0.4</v>
      </c>
      <c r="L103" s="385">
        <f t="shared" si="12"/>
        <v>0</v>
      </c>
      <c r="M103" s="114"/>
      <c r="N103" s="114"/>
      <c r="O103" s="356" t="str">
        <f t="shared" si="13"/>
        <v>×</v>
      </c>
      <c r="P103" s="357"/>
    </row>
    <row r="104" spans="2:16" ht="18" customHeight="1" x14ac:dyDescent="0.15">
      <c r="B104" s="16"/>
      <c r="C104" s="21"/>
      <c r="D104" s="88"/>
      <c r="E104" s="42"/>
      <c r="F104" s="400"/>
      <c r="G104" s="25"/>
      <c r="H104" s="25"/>
      <c r="I104" s="25"/>
      <c r="J104" s="331"/>
      <c r="K104" s="11">
        <v>0.4</v>
      </c>
      <c r="L104" s="385">
        <f t="shared" si="12"/>
        <v>0</v>
      </c>
      <c r="M104" s="115"/>
      <c r="N104" s="115"/>
      <c r="O104" s="356" t="str">
        <f t="shared" si="13"/>
        <v>×</v>
      </c>
      <c r="P104" s="357"/>
    </row>
    <row r="105" spans="2:16" ht="18" customHeight="1" x14ac:dyDescent="0.15">
      <c r="B105" s="10" t="s">
        <v>15</v>
      </c>
      <c r="C105" s="15" t="s">
        <v>242</v>
      </c>
      <c r="D105" s="82"/>
      <c r="E105" s="101"/>
      <c r="F105" s="400"/>
      <c r="G105" s="25"/>
      <c r="H105" s="25"/>
      <c r="I105" s="25"/>
      <c r="J105" s="331"/>
      <c r="K105" s="11">
        <v>0.4</v>
      </c>
      <c r="L105" s="385">
        <f t="shared" si="12"/>
        <v>0</v>
      </c>
      <c r="M105" s="113">
        <f>SUM(L105:L107)</f>
        <v>0</v>
      </c>
      <c r="N105" s="113">
        <f>SUM(M105:M107)</f>
        <v>0</v>
      </c>
      <c r="O105" s="356" t="str">
        <f t="shared" si="13"/>
        <v>×</v>
      </c>
      <c r="P105" s="357"/>
    </row>
    <row r="106" spans="2:16" ht="18" customHeight="1" x14ac:dyDescent="0.15">
      <c r="B106" s="12"/>
      <c r="C106" s="19"/>
      <c r="D106" s="17"/>
      <c r="E106" s="165"/>
      <c r="F106" s="400"/>
      <c r="G106" s="25"/>
      <c r="H106" s="25"/>
      <c r="I106" s="25"/>
      <c r="J106" s="331"/>
      <c r="K106" s="11">
        <v>0.4</v>
      </c>
      <c r="L106" s="385">
        <f t="shared" si="12"/>
        <v>0</v>
      </c>
      <c r="M106" s="114"/>
      <c r="N106" s="114"/>
      <c r="O106" s="356" t="str">
        <f t="shared" si="13"/>
        <v>×</v>
      </c>
      <c r="P106" s="357"/>
    </row>
    <row r="107" spans="2:16" ht="18" customHeight="1" x14ac:dyDescent="0.15">
      <c r="B107" s="16"/>
      <c r="C107" s="21"/>
      <c r="D107" s="88"/>
      <c r="E107" s="42"/>
      <c r="F107" s="400"/>
      <c r="G107" s="25"/>
      <c r="H107" s="25"/>
      <c r="I107" s="25"/>
      <c r="J107" s="331"/>
      <c r="K107" s="11">
        <v>0.4</v>
      </c>
      <c r="L107" s="385">
        <f t="shared" si="12"/>
        <v>0</v>
      </c>
      <c r="M107" s="115"/>
      <c r="N107" s="115"/>
      <c r="O107" s="356" t="str">
        <f t="shared" si="13"/>
        <v>×</v>
      </c>
      <c r="P107" s="357"/>
    </row>
    <row r="108" spans="2:16" ht="18" customHeight="1" x14ac:dyDescent="0.15">
      <c r="B108" s="10" t="s">
        <v>172</v>
      </c>
      <c r="C108" s="15" t="s">
        <v>242</v>
      </c>
      <c r="D108" s="82"/>
      <c r="E108" s="101"/>
      <c r="F108" s="400"/>
      <c r="G108" s="23"/>
      <c r="H108" s="25"/>
      <c r="I108" s="25"/>
      <c r="J108" s="331"/>
      <c r="K108" s="11">
        <v>0.4</v>
      </c>
      <c r="L108" s="385">
        <f t="shared" si="12"/>
        <v>0</v>
      </c>
      <c r="M108" s="113">
        <f>SUM(L108:L114)</f>
        <v>0</v>
      </c>
      <c r="N108" s="113">
        <f>SUM(M108:M114)</f>
        <v>0</v>
      </c>
      <c r="O108" s="356" t="str">
        <f t="shared" si="13"/>
        <v>×</v>
      </c>
      <c r="P108" s="357"/>
    </row>
    <row r="109" spans="2:16" ht="18" customHeight="1" x14ac:dyDescent="0.15">
      <c r="B109" s="12"/>
      <c r="C109" s="19"/>
      <c r="D109" s="17"/>
      <c r="E109" s="165"/>
      <c r="F109" s="400"/>
      <c r="G109" s="23"/>
      <c r="H109" s="25"/>
      <c r="I109" s="25"/>
      <c r="J109" s="331"/>
      <c r="K109" s="11">
        <v>0.4</v>
      </c>
      <c r="L109" s="385">
        <f t="shared" si="12"/>
        <v>0</v>
      </c>
      <c r="M109" s="114"/>
      <c r="N109" s="114"/>
      <c r="O109" s="356" t="str">
        <f t="shared" si="13"/>
        <v>×</v>
      </c>
      <c r="P109" s="357"/>
    </row>
    <row r="110" spans="2:16" ht="18" customHeight="1" x14ac:dyDescent="0.15">
      <c r="B110" s="12"/>
      <c r="C110" s="19"/>
      <c r="D110" s="17"/>
      <c r="E110" s="165"/>
      <c r="F110" s="400"/>
      <c r="G110" s="23"/>
      <c r="H110" s="25"/>
      <c r="I110" s="25"/>
      <c r="J110" s="331"/>
      <c r="K110" s="11">
        <v>0.4</v>
      </c>
      <c r="L110" s="385">
        <f t="shared" si="12"/>
        <v>0</v>
      </c>
      <c r="M110" s="114"/>
      <c r="N110" s="114"/>
      <c r="O110" s="356" t="str">
        <f t="shared" si="13"/>
        <v>×</v>
      </c>
      <c r="P110" s="357"/>
    </row>
    <row r="111" spans="2:16" ht="18" customHeight="1" x14ac:dyDescent="0.15">
      <c r="B111" s="12"/>
      <c r="C111" s="19"/>
      <c r="D111" s="17"/>
      <c r="E111" s="165"/>
      <c r="F111" s="400"/>
      <c r="G111" s="23"/>
      <c r="H111" s="25"/>
      <c r="I111" s="25"/>
      <c r="J111" s="331"/>
      <c r="K111" s="11">
        <v>0.4</v>
      </c>
      <c r="L111" s="385">
        <f t="shared" si="12"/>
        <v>0</v>
      </c>
      <c r="M111" s="114"/>
      <c r="N111" s="114"/>
      <c r="O111" s="356" t="str">
        <f t="shared" si="13"/>
        <v>×</v>
      </c>
      <c r="P111" s="357"/>
    </row>
    <row r="112" spans="2:16" ht="18" customHeight="1" x14ac:dyDescent="0.15">
      <c r="B112" s="12"/>
      <c r="C112" s="19"/>
      <c r="D112" s="17"/>
      <c r="E112" s="165"/>
      <c r="F112" s="400"/>
      <c r="G112" s="23"/>
      <c r="H112" s="25"/>
      <c r="I112" s="25"/>
      <c r="J112" s="331"/>
      <c r="K112" s="11">
        <v>0.4</v>
      </c>
      <c r="L112" s="385">
        <f t="shared" si="12"/>
        <v>0</v>
      </c>
      <c r="M112" s="114"/>
      <c r="N112" s="114"/>
      <c r="O112" s="356" t="str">
        <f t="shared" si="13"/>
        <v>×</v>
      </c>
      <c r="P112" s="357"/>
    </row>
    <row r="113" spans="2:16" ht="18" customHeight="1" x14ac:dyDescent="0.15">
      <c r="B113" s="12"/>
      <c r="C113" s="19"/>
      <c r="D113" s="17"/>
      <c r="E113" s="165"/>
      <c r="F113" s="400"/>
      <c r="G113" s="23"/>
      <c r="H113" s="25"/>
      <c r="I113" s="25"/>
      <c r="J113" s="331"/>
      <c r="K113" s="11">
        <v>0.4</v>
      </c>
      <c r="L113" s="385">
        <f t="shared" si="12"/>
        <v>0</v>
      </c>
      <c r="M113" s="114"/>
      <c r="N113" s="114"/>
      <c r="O113" s="356" t="str">
        <f t="shared" si="13"/>
        <v>×</v>
      </c>
      <c r="P113" s="357"/>
    </row>
    <row r="114" spans="2:16" ht="18" customHeight="1" x14ac:dyDescent="0.15">
      <c r="B114" s="16"/>
      <c r="C114" s="21"/>
      <c r="D114" s="88"/>
      <c r="E114" s="42"/>
      <c r="F114" s="400"/>
      <c r="G114" s="23"/>
      <c r="H114" s="25"/>
      <c r="I114" s="25"/>
      <c r="J114" s="331"/>
      <c r="K114" s="11">
        <v>0.4</v>
      </c>
      <c r="L114" s="385">
        <f t="shared" si="12"/>
        <v>0</v>
      </c>
      <c r="M114" s="115"/>
      <c r="N114" s="115"/>
      <c r="O114" s="356" t="str">
        <f t="shared" si="13"/>
        <v>×</v>
      </c>
      <c r="P114" s="357"/>
    </row>
    <row r="115" spans="2:16" ht="18" customHeight="1" x14ac:dyDescent="0.15">
      <c r="B115" s="10" t="s">
        <v>173</v>
      </c>
      <c r="C115" s="15" t="s">
        <v>242</v>
      </c>
      <c r="D115" s="82"/>
      <c r="E115" s="101"/>
      <c r="F115" s="400"/>
      <c r="G115" s="23"/>
      <c r="H115" s="25"/>
      <c r="I115" s="25"/>
      <c r="J115" s="331"/>
      <c r="K115" s="11">
        <v>0.4</v>
      </c>
      <c r="L115" s="385">
        <f t="shared" si="12"/>
        <v>0</v>
      </c>
      <c r="M115" s="113">
        <f>SUM(L115:L121)</f>
        <v>0</v>
      </c>
      <c r="N115" s="114">
        <f>SUM(M115:M121)</f>
        <v>0</v>
      </c>
      <c r="O115" s="356" t="str">
        <f t="shared" si="13"/>
        <v>×</v>
      </c>
      <c r="P115" s="357"/>
    </row>
    <row r="116" spans="2:16" ht="18" customHeight="1" x14ac:dyDescent="0.15">
      <c r="B116" s="12"/>
      <c r="C116" s="19"/>
      <c r="D116" s="17"/>
      <c r="E116" s="165"/>
      <c r="F116" s="400"/>
      <c r="G116" s="23"/>
      <c r="H116" s="25"/>
      <c r="I116" s="25"/>
      <c r="J116" s="331"/>
      <c r="K116" s="11">
        <v>0.4</v>
      </c>
      <c r="L116" s="385">
        <f t="shared" si="12"/>
        <v>0</v>
      </c>
      <c r="M116" s="114"/>
      <c r="N116" s="114"/>
      <c r="O116" s="356" t="str">
        <f t="shared" si="13"/>
        <v>×</v>
      </c>
      <c r="P116" s="357"/>
    </row>
    <row r="117" spans="2:16" ht="18" customHeight="1" x14ac:dyDescent="0.15">
      <c r="B117" s="12"/>
      <c r="C117" s="19"/>
      <c r="D117" s="17"/>
      <c r="E117" s="165"/>
      <c r="F117" s="400"/>
      <c r="G117" s="23"/>
      <c r="H117" s="25"/>
      <c r="I117" s="25"/>
      <c r="J117" s="331"/>
      <c r="K117" s="11">
        <v>0.4</v>
      </c>
      <c r="L117" s="385">
        <f t="shared" si="12"/>
        <v>0</v>
      </c>
      <c r="M117" s="114"/>
      <c r="N117" s="114"/>
      <c r="O117" s="356" t="str">
        <f t="shared" si="13"/>
        <v>×</v>
      </c>
      <c r="P117" s="357"/>
    </row>
    <row r="118" spans="2:16" ht="18" customHeight="1" x14ac:dyDescent="0.15">
      <c r="B118" s="12"/>
      <c r="C118" s="19"/>
      <c r="D118" s="17"/>
      <c r="E118" s="165"/>
      <c r="F118" s="400"/>
      <c r="G118" s="23"/>
      <c r="H118" s="25"/>
      <c r="I118" s="25"/>
      <c r="J118" s="331"/>
      <c r="K118" s="11">
        <v>0.4</v>
      </c>
      <c r="L118" s="385">
        <f t="shared" si="12"/>
        <v>0</v>
      </c>
      <c r="M118" s="114"/>
      <c r="N118" s="114"/>
      <c r="O118" s="356" t="str">
        <f t="shared" si="13"/>
        <v>×</v>
      </c>
      <c r="P118" s="357"/>
    </row>
    <row r="119" spans="2:16" ht="18" customHeight="1" x14ac:dyDescent="0.15">
      <c r="B119" s="12"/>
      <c r="C119" s="19"/>
      <c r="D119" s="17"/>
      <c r="E119" s="165"/>
      <c r="F119" s="400"/>
      <c r="G119" s="23"/>
      <c r="H119" s="25"/>
      <c r="I119" s="25"/>
      <c r="J119" s="331"/>
      <c r="K119" s="11">
        <v>0.4</v>
      </c>
      <c r="L119" s="385">
        <f t="shared" si="12"/>
        <v>0</v>
      </c>
      <c r="M119" s="114"/>
      <c r="N119" s="114"/>
      <c r="O119" s="356" t="str">
        <f t="shared" si="13"/>
        <v>×</v>
      </c>
      <c r="P119" s="357"/>
    </row>
    <row r="120" spans="2:16" ht="18" customHeight="1" x14ac:dyDescent="0.15">
      <c r="B120" s="12"/>
      <c r="C120" s="19"/>
      <c r="D120" s="17"/>
      <c r="E120" s="165"/>
      <c r="F120" s="400"/>
      <c r="G120" s="23"/>
      <c r="H120" s="25"/>
      <c r="I120" s="25"/>
      <c r="J120" s="331"/>
      <c r="K120" s="11">
        <v>0.4</v>
      </c>
      <c r="L120" s="385">
        <f t="shared" si="12"/>
        <v>0</v>
      </c>
      <c r="M120" s="114"/>
      <c r="N120" s="114"/>
      <c r="O120" s="356" t="str">
        <f t="shared" si="13"/>
        <v>×</v>
      </c>
      <c r="P120" s="357"/>
    </row>
    <row r="121" spans="2:16" ht="18" customHeight="1" x14ac:dyDescent="0.15">
      <c r="B121" s="20"/>
      <c r="C121" s="59"/>
      <c r="D121" s="90"/>
      <c r="E121" s="91"/>
      <c r="F121" s="400"/>
      <c r="G121" s="99"/>
      <c r="H121" s="26"/>
      <c r="I121" s="26"/>
      <c r="J121" s="337"/>
      <c r="K121" s="63">
        <v>0.4</v>
      </c>
      <c r="L121" s="386">
        <f t="shared" si="12"/>
        <v>0</v>
      </c>
      <c r="M121" s="116"/>
      <c r="N121" s="116"/>
      <c r="O121" s="358" t="str">
        <f t="shared" si="13"/>
        <v>×</v>
      </c>
      <c r="P121" s="359"/>
    </row>
    <row r="122" spans="2:16" ht="18" customHeight="1" x14ac:dyDescent="0.15">
      <c r="B122" s="2" t="s">
        <v>161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5"/>
      <c r="M122" s="65"/>
      <c r="N122" s="65"/>
    </row>
    <row r="123" spans="2:16" ht="18" customHeight="1" x14ac:dyDescent="0.15">
      <c r="B123" s="1" t="s">
        <v>175</v>
      </c>
    </row>
  </sheetData>
  <phoneticPr fontId="1"/>
  <pageMargins left="0.39370078740157483" right="0.39370078740157483" top="0.59055118110236227" bottom="0.39370078740157483" header="0.19685039370078741" footer="0.19685039370078741"/>
  <pageSetup paperSize="9" scale="72" fitToHeight="0" orientation="landscape" horizontalDpi="300" verticalDpi="300" r:id="rId1"/>
  <headerFooter scaleWithDoc="0">
    <oddFooter>&amp;R&amp;"MS UI Gothic,標準"&amp;10&amp;A [&amp;P/&amp;N]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S508"/>
  <sheetViews>
    <sheetView showGridLines="0" zoomScale="80" zoomScaleNormal="80" zoomScaleSheetLayoutView="80" zoomScalePageLayoutView="80" workbookViewId="0">
      <pane ySplit="2" topLeftCell="A3" activePane="bottomLeft" state="frozen"/>
      <selection pane="bottomLeft" activeCell="A3" sqref="A3"/>
    </sheetView>
  </sheetViews>
  <sheetFormatPr defaultColWidth="9.125" defaultRowHeight="18" customHeight="1" x14ac:dyDescent="0.15"/>
  <cols>
    <col min="1" max="1" width="3.625" style="9" customWidth="1"/>
    <col min="2" max="2" width="30.125" style="9" customWidth="1"/>
    <col min="3" max="3" width="13" style="70" bestFit="1" customWidth="1"/>
    <col min="4" max="4" width="5.5" style="70" bestFit="1" customWidth="1"/>
    <col min="5" max="5" width="7.5" style="70" bestFit="1" customWidth="1"/>
    <col min="6" max="6" width="16.375" style="70" bestFit="1" customWidth="1"/>
    <col min="7" max="7" width="16.25" style="70" customWidth="1"/>
    <col min="8" max="9" width="16.375" style="70" customWidth="1"/>
    <col min="10" max="10" width="16.375" style="70" bestFit="1" customWidth="1"/>
    <col min="11" max="13" width="16.375" style="70" customWidth="1"/>
    <col min="14" max="14" width="5.125" style="70" hidden="1" customWidth="1"/>
    <col min="15" max="17" width="16.375" style="111" hidden="1" customWidth="1"/>
    <col min="18" max="19" width="8.875" style="70" hidden="1" customWidth="1"/>
    <col min="20" max="16384" width="9.125" style="9"/>
  </cols>
  <sheetData>
    <row r="1" spans="2:19" ht="17.25" customHeight="1" x14ac:dyDescent="0.15">
      <c r="B1" s="346" t="s">
        <v>163</v>
      </c>
      <c r="C1" s="47"/>
      <c r="D1" s="47"/>
      <c r="E1" s="47"/>
      <c r="F1" s="69"/>
      <c r="G1" s="69"/>
      <c r="H1" s="69"/>
      <c r="I1" s="69"/>
      <c r="J1" s="69"/>
      <c r="K1" s="69"/>
      <c r="M1" s="69"/>
      <c r="N1" s="47"/>
      <c r="O1" s="110"/>
      <c r="Q1" s="200" t="str">
        <f>TEXT(開始日,"yyyy/mm") &amp; " ～ " &amp; TEXT(終了日,"yyyy/mm")</f>
        <v>2018/04 ～ 2021/03</v>
      </c>
      <c r="R1" s="69"/>
      <c r="S1" s="69"/>
    </row>
    <row r="2" spans="2:19" ht="17.25" customHeight="1" x14ac:dyDescent="0.15">
      <c r="B2" s="4" t="s">
        <v>0</v>
      </c>
      <c r="C2" s="48" t="s">
        <v>1</v>
      </c>
      <c r="D2" s="48" t="s">
        <v>83</v>
      </c>
      <c r="E2" s="49"/>
      <c r="F2" s="49" t="s">
        <v>279</v>
      </c>
      <c r="G2" s="51"/>
      <c r="H2" s="51"/>
      <c r="I2" s="51"/>
      <c r="J2" s="51"/>
      <c r="K2" s="51"/>
      <c r="L2" s="51"/>
      <c r="M2" s="174"/>
      <c r="N2" s="50"/>
      <c r="O2" s="53" t="s">
        <v>233</v>
      </c>
      <c r="P2" s="53" t="s">
        <v>247</v>
      </c>
      <c r="Q2" s="53" t="s">
        <v>245</v>
      </c>
      <c r="R2" s="355" t="s">
        <v>285</v>
      </c>
      <c r="S2" s="355" t="s">
        <v>285</v>
      </c>
    </row>
    <row r="3" spans="2:19" ht="17.25" customHeight="1" x14ac:dyDescent="0.15">
      <c r="B3" s="38" t="s">
        <v>27</v>
      </c>
      <c r="C3" s="72"/>
      <c r="D3" s="72"/>
      <c r="E3" s="72"/>
      <c r="F3" s="74"/>
      <c r="G3" s="72"/>
      <c r="H3" s="72"/>
      <c r="I3" s="72"/>
      <c r="J3" s="72"/>
      <c r="K3" s="72"/>
      <c r="L3" s="72"/>
      <c r="M3" s="75"/>
      <c r="N3" s="73"/>
      <c r="O3" s="123"/>
      <c r="P3" s="61"/>
      <c r="Q3" s="58"/>
      <c r="R3" s="357"/>
      <c r="S3" s="357"/>
    </row>
    <row r="4" spans="2:19" ht="17.25" customHeight="1" x14ac:dyDescent="0.15">
      <c r="B4" s="39" t="s">
        <v>68</v>
      </c>
      <c r="C4" s="40"/>
      <c r="D4" s="40"/>
      <c r="E4" s="40"/>
      <c r="F4" s="77"/>
      <c r="G4" s="40"/>
      <c r="H4" s="40"/>
      <c r="I4" s="40"/>
      <c r="J4" s="40"/>
      <c r="K4" s="40"/>
      <c r="L4" s="40"/>
      <c r="M4" s="78"/>
      <c r="N4" s="76"/>
      <c r="O4" s="121"/>
      <c r="P4" s="112"/>
      <c r="Q4" s="112"/>
      <c r="R4" s="357"/>
      <c r="S4" s="357"/>
    </row>
    <row r="5" spans="2:19" ht="17.25" customHeight="1" x14ac:dyDescent="0.15">
      <c r="B5" s="5"/>
      <c r="C5" s="51"/>
      <c r="D5" s="51"/>
      <c r="E5" s="51"/>
      <c r="F5" s="324" t="s">
        <v>194</v>
      </c>
      <c r="G5" s="48" t="s">
        <v>195</v>
      </c>
      <c r="H5" s="48" t="s">
        <v>12521</v>
      </c>
      <c r="I5" s="48" t="s">
        <v>196</v>
      </c>
      <c r="J5" s="49" t="s">
        <v>243</v>
      </c>
      <c r="K5" s="49" t="s">
        <v>12513</v>
      </c>
      <c r="L5" s="49" t="s">
        <v>244</v>
      </c>
      <c r="M5" s="71" t="s">
        <v>12510</v>
      </c>
      <c r="N5" s="50"/>
      <c r="O5" s="53"/>
      <c r="P5" s="53"/>
      <c r="Q5" s="53"/>
      <c r="R5" s="357"/>
      <c r="S5" s="357"/>
    </row>
    <row r="6" spans="2:19" ht="17.25" customHeight="1" x14ac:dyDescent="0.15">
      <c r="B6" s="10" t="s">
        <v>12493</v>
      </c>
      <c r="C6" s="15" t="s">
        <v>31</v>
      </c>
      <c r="D6" s="43" t="s">
        <v>28</v>
      </c>
      <c r="E6" s="79"/>
      <c r="F6" s="404"/>
      <c r="G6" s="151"/>
      <c r="H6" s="23"/>
      <c r="I6" s="417"/>
      <c r="J6" s="11"/>
      <c r="K6" s="11"/>
      <c r="L6" s="187">
        <f t="shared" ref="L6:L92" ca="1" si="0">IF(ISERROR(VLOOKUP(H6,JIF,2,FALSE)),0,VLOOKUP(H6,JIF,2,FALSE))</f>
        <v>0</v>
      </c>
      <c r="M6" s="364" t="str">
        <f t="shared" ref="M6:M12" si="1">IF(F6&lt;&gt;"","S","")</f>
        <v/>
      </c>
      <c r="N6" s="7">
        <v>4</v>
      </c>
      <c r="O6" s="124">
        <f t="shared" ref="O6:O38" si="2">IF(COUNTA(F6)&gt;0,N6+L6,0)</f>
        <v>0</v>
      </c>
      <c r="P6" s="113">
        <f>SUM(O6:O12)</f>
        <v>0</v>
      </c>
      <c r="Q6" s="162">
        <f>SUM(P6:P92)</f>
        <v>0</v>
      </c>
      <c r="R6" s="357"/>
      <c r="S6" s="357"/>
    </row>
    <row r="7" spans="2:19" ht="17.25" customHeight="1" x14ac:dyDescent="0.15">
      <c r="B7" s="12"/>
      <c r="C7" s="19"/>
      <c r="D7" s="156"/>
      <c r="E7" s="157"/>
      <c r="F7" s="404"/>
      <c r="G7" s="151"/>
      <c r="H7" s="23"/>
      <c r="I7" s="417"/>
      <c r="J7" s="11"/>
      <c r="K7" s="11"/>
      <c r="L7" s="187">
        <f t="shared" ref="L7:L8" ca="1" si="3">IF(ISERROR(VLOOKUP(H7,JIF,2,FALSE)),0,VLOOKUP(H7,JIF,2,FALSE))</f>
        <v>0</v>
      </c>
      <c r="M7" s="338" t="str">
        <f t="shared" si="1"/>
        <v/>
      </c>
      <c r="N7" s="7">
        <v>4</v>
      </c>
      <c r="O7" s="124">
        <f t="shared" si="2"/>
        <v>0</v>
      </c>
      <c r="P7" s="114"/>
      <c r="Q7" s="114"/>
      <c r="R7" s="357"/>
      <c r="S7" s="357"/>
    </row>
    <row r="8" spans="2:19" ht="17.25" customHeight="1" x14ac:dyDescent="0.15">
      <c r="B8" s="12"/>
      <c r="C8" s="19"/>
      <c r="D8" s="156"/>
      <c r="E8" s="157"/>
      <c r="F8" s="404"/>
      <c r="G8" s="151"/>
      <c r="H8" s="23"/>
      <c r="I8" s="417"/>
      <c r="J8" s="11"/>
      <c r="K8" s="11"/>
      <c r="L8" s="187">
        <f t="shared" ca="1" si="3"/>
        <v>0</v>
      </c>
      <c r="M8" s="338" t="str">
        <f t="shared" si="1"/>
        <v/>
      </c>
      <c r="N8" s="7">
        <v>4</v>
      </c>
      <c r="O8" s="124">
        <f t="shared" si="2"/>
        <v>0</v>
      </c>
      <c r="P8" s="114"/>
      <c r="Q8" s="114"/>
      <c r="R8" s="357"/>
      <c r="S8" s="357"/>
    </row>
    <row r="9" spans="2:19" ht="17.25" customHeight="1" x14ac:dyDescent="0.15">
      <c r="B9" s="12"/>
      <c r="C9" s="19"/>
      <c r="D9" s="156"/>
      <c r="E9" s="157"/>
      <c r="F9" s="404"/>
      <c r="G9" s="151"/>
      <c r="H9" s="23"/>
      <c r="I9" s="417"/>
      <c r="J9" s="11"/>
      <c r="K9" s="11"/>
      <c r="L9" s="187">
        <f t="shared" ca="1" si="0"/>
        <v>0</v>
      </c>
      <c r="M9" s="338" t="str">
        <f t="shared" si="1"/>
        <v/>
      </c>
      <c r="N9" s="7">
        <v>4</v>
      </c>
      <c r="O9" s="124">
        <f t="shared" si="2"/>
        <v>0</v>
      </c>
      <c r="P9" s="114"/>
      <c r="Q9" s="114"/>
      <c r="R9" s="357"/>
      <c r="S9" s="357"/>
    </row>
    <row r="10" spans="2:19" ht="17.25" customHeight="1" x14ac:dyDescent="0.15">
      <c r="B10" s="12"/>
      <c r="C10" s="19"/>
      <c r="D10" s="156"/>
      <c r="E10" s="157"/>
      <c r="F10" s="404"/>
      <c r="G10" s="151"/>
      <c r="H10" s="23"/>
      <c r="I10" s="417"/>
      <c r="J10" s="11"/>
      <c r="K10" s="11"/>
      <c r="L10" s="187">
        <f t="shared" ref="L10" ca="1" si="4">IF(ISERROR(VLOOKUP(H10,JIF,2,FALSE)),0,VLOOKUP(H10,JIF,2,FALSE))</f>
        <v>0</v>
      </c>
      <c r="M10" s="338" t="str">
        <f t="shared" si="1"/>
        <v/>
      </c>
      <c r="N10" s="7">
        <v>4</v>
      </c>
      <c r="O10" s="124">
        <f t="shared" si="2"/>
        <v>0</v>
      </c>
      <c r="P10" s="114"/>
      <c r="Q10" s="114"/>
      <c r="R10" s="357"/>
      <c r="S10" s="357"/>
    </row>
    <row r="11" spans="2:19" ht="17.25" customHeight="1" x14ac:dyDescent="0.15">
      <c r="B11" s="12"/>
      <c r="C11" s="19"/>
      <c r="D11" s="156"/>
      <c r="E11" s="157"/>
      <c r="F11" s="404"/>
      <c r="G11" s="151"/>
      <c r="H11" s="23"/>
      <c r="I11" s="417"/>
      <c r="J11" s="11"/>
      <c r="K11" s="11"/>
      <c r="L11" s="187">
        <f t="shared" ca="1" si="0"/>
        <v>0</v>
      </c>
      <c r="M11" s="338" t="str">
        <f t="shared" si="1"/>
        <v/>
      </c>
      <c r="N11" s="7">
        <v>4</v>
      </c>
      <c r="O11" s="124">
        <f t="shared" si="2"/>
        <v>0</v>
      </c>
      <c r="P11" s="114"/>
      <c r="Q11" s="114"/>
      <c r="R11" s="357"/>
      <c r="S11" s="357"/>
    </row>
    <row r="12" spans="2:19" ht="17.25" customHeight="1" x14ac:dyDescent="0.15">
      <c r="B12" s="12"/>
      <c r="C12" s="19"/>
      <c r="D12" s="160"/>
      <c r="E12" s="161"/>
      <c r="F12" s="404"/>
      <c r="G12" s="151"/>
      <c r="H12" s="23"/>
      <c r="I12" s="417"/>
      <c r="J12" s="11"/>
      <c r="K12" s="11"/>
      <c r="L12" s="187">
        <f t="shared" ca="1" si="0"/>
        <v>0</v>
      </c>
      <c r="M12" s="338" t="str">
        <f t="shared" si="1"/>
        <v/>
      </c>
      <c r="N12" s="7">
        <v>4</v>
      </c>
      <c r="O12" s="124">
        <f t="shared" si="2"/>
        <v>0</v>
      </c>
      <c r="P12" s="114"/>
      <c r="Q12" s="114"/>
      <c r="R12" s="357"/>
      <c r="S12" s="357"/>
    </row>
    <row r="13" spans="2:19" ht="17.25" customHeight="1" x14ac:dyDescent="0.15">
      <c r="B13" s="12"/>
      <c r="C13" s="19"/>
      <c r="D13" s="43" t="s">
        <v>183</v>
      </c>
      <c r="E13" s="79"/>
      <c r="F13" s="404"/>
      <c r="G13" s="151"/>
      <c r="H13" s="23"/>
      <c r="I13" s="417"/>
      <c r="J13" s="11"/>
      <c r="K13" s="11"/>
      <c r="L13" s="187">
        <f t="shared" ca="1" si="0"/>
        <v>0</v>
      </c>
      <c r="M13" s="338" t="str">
        <f t="shared" ref="M13:M19" si="5">IF(F13&lt;&gt;"","C","")</f>
        <v/>
      </c>
      <c r="N13" s="7">
        <v>3</v>
      </c>
      <c r="O13" s="124">
        <f t="shared" si="2"/>
        <v>0</v>
      </c>
      <c r="P13" s="113">
        <f>SUM(O13:O19)</f>
        <v>0</v>
      </c>
      <c r="Q13" s="114"/>
      <c r="R13" s="357"/>
      <c r="S13" s="357"/>
    </row>
    <row r="14" spans="2:19" ht="17.25" customHeight="1" x14ac:dyDescent="0.15">
      <c r="B14" s="12"/>
      <c r="C14" s="19"/>
      <c r="D14" s="156"/>
      <c r="E14" s="157"/>
      <c r="F14" s="404"/>
      <c r="G14" s="151"/>
      <c r="H14" s="23"/>
      <c r="I14" s="417"/>
      <c r="J14" s="11"/>
      <c r="K14" s="11"/>
      <c r="L14" s="187">
        <f t="shared" ref="L14:L15" ca="1" si="6">IF(ISERROR(VLOOKUP(H14,JIF,2,FALSE)),0,VLOOKUP(H14,JIF,2,FALSE))</f>
        <v>0</v>
      </c>
      <c r="M14" s="338" t="str">
        <f t="shared" si="5"/>
        <v/>
      </c>
      <c r="N14" s="7">
        <v>3</v>
      </c>
      <c r="O14" s="124">
        <f t="shared" si="2"/>
        <v>0</v>
      </c>
      <c r="P14" s="114"/>
      <c r="Q14" s="114"/>
      <c r="R14" s="357"/>
      <c r="S14" s="357"/>
    </row>
    <row r="15" spans="2:19" ht="17.25" customHeight="1" x14ac:dyDescent="0.15">
      <c r="B15" s="12"/>
      <c r="C15" s="19"/>
      <c r="D15" s="156"/>
      <c r="E15" s="157"/>
      <c r="F15" s="404"/>
      <c r="G15" s="151"/>
      <c r="H15" s="23"/>
      <c r="I15" s="417"/>
      <c r="J15" s="11"/>
      <c r="K15" s="11"/>
      <c r="L15" s="187">
        <f t="shared" ca="1" si="6"/>
        <v>0</v>
      </c>
      <c r="M15" s="338" t="str">
        <f t="shared" si="5"/>
        <v/>
      </c>
      <c r="N15" s="7">
        <v>3</v>
      </c>
      <c r="O15" s="124">
        <f t="shared" si="2"/>
        <v>0</v>
      </c>
      <c r="P15" s="114"/>
      <c r="Q15" s="114"/>
      <c r="R15" s="357"/>
      <c r="S15" s="357"/>
    </row>
    <row r="16" spans="2:19" ht="17.25" customHeight="1" x14ac:dyDescent="0.15">
      <c r="B16" s="12"/>
      <c r="C16" s="19"/>
      <c r="D16" s="156"/>
      <c r="E16" s="157"/>
      <c r="F16" s="404"/>
      <c r="G16" s="151"/>
      <c r="H16" s="23"/>
      <c r="I16" s="417"/>
      <c r="J16" s="11"/>
      <c r="K16" s="11"/>
      <c r="L16" s="187">
        <f t="shared" ca="1" si="0"/>
        <v>0</v>
      </c>
      <c r="M16" s="338" t="str">
        <f t="shared" si="5"/>
        <v/>
      </c>
      <c r="N16" s="7">
        <v>3</v>
      </c>
      <c r="O16" s="124">
        <f t="shared" si="2"/>
        <v>0</v>
      </c>
      <c r="P16" s="114"/>
      <c r="Q16" s="114"/>
      <c r="R16" s="357"/>
      <c r="S16" s="357"/>
    </row>
    <row r="17" spans="2:19" ht="17.25" customHeight="1" x14ac:dyDescent="0.15">
      <c r="B17" s="12"/>
      <c r="C17" s="19"/>
      <c r="D17" s="156"/>
      <c r="E17" s="157"/>
      <c r="F17" s="404"/>
      <c r="G17" s="151"/>
      <c r="H17" s="23"/>
      <c r="I17" s="417"/>
      <c r="J17" s="11"/>
      <c r="K17" s="11"/>
      <c r="L17" s="187">
        <f t="shared" ref="L17" ca="1" si="7">IF(ISERROR(VLOOKUP(H17,JIF,2,FALSE)),0,VLOOKUP(H17,JIF,2,FALSE))</f>
        <v>0</v>
      </c>
      <c r="M17" s="338" t="str">
        <f t="shared" si="5"/>
        <v/>
      </c>
      <c r="N17" s="7">
        <v>3</v>
      </c>
      <c r="O17" s="124">
        <f t="shared" si="2"/>
        <v>0</v>
      </c>
      <c r="P17" s="114"/>
      <c r="Q17" s="114"/>
      <c r="R17" s="357"/>
      <c r="S17" s="357"/>
    </row>
    <row r="18" spans="2:19" ht="17.25" customHeight="1" x14ac:dyDescent="0.15">
      <c r="B18" s="12"/>
      <c r="C18" s="19"/>
      <c r="D18" s="156"/>
      <c r="E18" s="157"/>
      <c r="F18" s="404"/>
      <c r="G18" s="151"/>
      <c r="H18" s="23"/>
      <c r="I18" s="417"/>
      <c r="J18" s="11"/>
      <c r="K18" s="11"/>
      <c r="L18" s="187">
        <f t="shared" ca="1" si="0"/>
        <v>0</v>
      </c>
      <c r="M18" s="338" t="str">
        <f t="shared" si="5"/>
        <v/>
      </c>
      <c r="N18" s="7">
        <v>3</v>
      </c>
      <c r="O18" s="124">
        <f t="shared" si="2"/>
        <v>0</v>
      </c>
      <c r="P18" s="114"/>
      <c r="Q18" s="114"/>
      <c r="R18" s="357"/>
      <c r="S18" s="357"/>
    </row>
    <row r="19" spans="2:19" ht="17.25" customHeight="1" x14ac:dyDescent="0.15">
      <c r="B19" s="12"/>
      <c r="C19" s="19"/>
      <c r="D19" s="160"/>
      <c r="E19" s="161"/>
      <c r="F19" s="404"/>
      <c r="G19" s="151"/>
      <c r="H19" s="23"/>
      <c r="I19" s="417"/>
      <c r="J19" s="11"/>
      <c r="K19" s="11"/>
      <c r="L19" s="187">
        <f t="shared" ca="1" si="0"/>
        <v>0</v>
      </c>
      <c r="M19" s="338" t="str">
        <f t="shared" si="5"/>
        <v/>
      </c>
      <c r="N19" s="7">
        <v>3</v>
      </c>
      <c r="O19" s="124">
        <f t="shared" si="2"/>
        <v>0</v>
      </c>
      <c r="P19" s="114"/>
      <c r="Q19" s="114"/>
      <c r="R19" s="357"/>
      <c r="S19" s="357"/>
    </row>
    <row r="20" spans="2:19" ht="17.25" customHeight="1" x14ac:dyDescent="0.15">
      <c r="B20" s="12"/>
      <c r="C20" s="19"/>
      <c r="D20" s="43" t="s">
        <v>29</v>
      </c>
      <c r="E20" s="79"/>
      <c r="F20" s="404"/>
      <c r="G20" s="151"/>
      <c r="H20" s="23"/>
      <c r="I20" s="417"/>
      <c r="J20" s="11"/>
      <c r="K20" s="11"/>
      <c r="L20" s="187">
        <f t="shared" ca="1" si="0"/>
        <v>0</v>
      </c>
      <c r="M20" s="338"/>
      <c r="N20" s="7">
        <v>2</v>
      </c>
      <c r="O20" s="124">
        <f t="shared" si="2"/>
        <v>0</v>
      </c>
      <c r="P20" s="113">
        <f>SUM(O20:O26)</f>
        <v>0</v>
      </c>
      <c r="Q20" s="114"/>
      <c r="R20" s="357"/>
      <c r="S20" s="357"/>
    </row>
    <row r="21" spans="2:19" ht="17.25" customHeight="1" x14ac:dyDescent="0.15">
      <c r="B21" s="12"/>
      <c r="C21" s="19"/>
      <c r="D21" s="156"/>
      <c r="E21" s="157"/>
      <c r="F21" s="404"/>
      <c r="G21" s="151"/>
      <c r="H21" s="23"/>
      <c r="I21" s="417"/>
      <c r="J21" s="11"/>
      <c r="K21" s="11"/>
      <c r="L21" s="187">
        <f t="shared" ref="L21:L22" ca="1" si="8">IF(ISERROR(VLOOKUP(H21,JIF,2,FALSE)),0,VLOOKUP(H21,JIF,2,FALSE))</f>
        <v>0</v>
      </c>
      <c r="M21" s="338"/>
      <c r="N21" s="7">
        <v>2</v>
      </c>
      <c r="O21" s="124">
        <f t="shared" si="2"/>
        <v>0</v>
      </c>
      <c r="P21" s="114"/>
      <c r="Q21" s="114"/>
      <c r="R21" s="357"/>
      <c r="S21" s="357"/>
    </row>
    <row r="22" spans="2:19" ht="17.25" customHeight="1" x14ac:dyDescent="0.15">
      <c r="B22" s="12"/>
      <c r="C22" s="19"/>
      <c r="D22" s="156"/>
      <c r="E22" s="157"/>
      <c r="F22" s="404"/>
      <c r="G22" s="151"/>
      <c r="H22" s="23"/>
      <c r="I22" s="417"/>
      <c r="J22" s="11"/>
      <c r="K22" s="11"/>
      <c r="L22" s="187">
        <f t="shared" ca="1" si="8"/>
        <v>0</v>
      </c>
      <c r="M22" s="338"/>
      <c r="N22" s="7">
        <v>2</v>
      </c>
      <c r="O22" s="124">
        <f t="shared" si="2"/>
        <v>0</v>
      </c>
      <c r="P22" s="114"/>
      <c r="Q22" s="114"/>
      <c r="R22" s="357"/>
      <c r="S22" s="357"/>
    </row>
    <row r="23" spans="2:19" ht="17.25" customHeight="1" x14ac:dyDescent="0.15">
      <c r="B23" s="12"/>
      <c r="C23" s="19"/>
      <c r="D23" s="156"/>
      <c r="E23" s="157"/>
      <c r="F23" s="404"/>
      <c r="G23" s="151"/>
      <c r="H23" s="23"/>
      <c r="I23" s="417"/>
      <c r="J23" s="11"/>
      <c r="K23" s="11"/>
      <c r="L23" s="187">
        <f t="shared" ca="1" si="0"/>
        <v>0</v>
      </c>
      <c r="M23" s="338"/>
      <c r="N23" s="7">
        <v>2</v>
      </c>
      <c r="O23" s="124">
        <f t="shared" si="2"/>
        <v>0</v>
      </c>
      <c r="P23" s="114"/>
      <c r="Q23" s="114"/>
      <c r="R23" s="357"/>
      <c r="S23" s="357"/>
    </row>
    <row r="24" spans="2:19" ht="17.25" customHeight="1" x14ac:dyDescent="0.15">
      <c r="B24" s="12"/>
      <c r="C24" s="19"/>
      <c r="D24" s="156"/>
      <c r="E24" s="157"/>
      <c r="F24" s="404"/>
      <c r="G24" s="151"/>
      <c r="H24" s="23"/>
      <c r="I24" s="417"/>
      <c r="J24" s="11"/>
      <c r="K24" s="11"/>
      <c r="L24" s="187">
        <f t="shared" ref="L24" ca="1" si="9">IF(ISERROR(VLOOKUP(H24,JIF,2,FALSE)),0,VLOOKUP(H24,JIF,2,FALSE))</f>
        <v>0</v>
      </c>
      <c r="M24" s="338"/>
      <c r="N24" s="7">
        <v>2</v>
      </c>
      <c r="O24" s="124">
        <f t="shared" si="2"/>
        <v>0</v>
      </c>
      <c r="P24" s="114"/>
      <c r="Q24" s="114"/>
      <c r="R24" s="357"/>
      <c r="S24" s="357"/>
    </row>
    <row r="25" spans="2:19" ht="17.25" customHeight="1" x14ac:dyDescent="0.15">
      <c r="B25" s="12"/>
      <c r="C25" s="19"/>
      <c r="D25" s="156"/>
      <c r="E25" s="157"/>
      <c r="F25" s="404"/>
      <c r="G25" s="151"/>
      <c r="H25" s="23"/>
      <c r="I25" s="417"/>
      <c r="J25" s="11"/>
      <c r="K25" s="11"/>
      <c r="L25" s="187">
        <f t="shared" ca="1" si="0"/>
        <v>0</v>
      </c>
      <c r="M25" s="338"/>
      <c r="N25" s="7">
        <v>2</v>
      </c>
      <c r="O25" s="124">
        <f t="shared" si="2"/>
        <v>0</v>
      </c>
      <c r="P25" s="114"/>
      <c r="Q25" s="114"/>
      <c r="R25" s="357"/>
      <c r="S25" s="357"/>
    </row>
    <row r="26" spans="2:19" ht="17.25" customHeight="1" x14ac:dyDescent="0.15">
      <c r="B26" s="16"/>
      <c r="C26" s="21"/>
      <c r="D26" s="160"/>
      <c r="E26" s="161"/>
      <c r="F26" s="404"/>
      <c r="G26" s="151"/>
      <c r="H26" s="23"/>
      <c r="I26" s="417"/>
      <c r="J26" s="11"/>
      <c r="K26" s="11"/>
      <c r="L26" s="187">
        <f t="shared" ca="1" si="0"/>
        <v>0</v>
      </c>
      <c r="M26" s="338"/>
      <c r="N26" s="7">
        <v>2</v>
      </c>
      <c r="O26" s="124">
        <f t="shared" si="2"/>
        <v>0</v>
      </c>
      <c r="P26" s="115"/>
      <c r="Q26" s="114"/>
      <c r="R26" s="357"/>
      <c r="S26" s="357"/>
    </row>
    <row r="27" spans="2:19" ht="17.25" customHeight="1" x14ac:dyDescent="0.15">
      <c r="B27" s="5"/>
      <c r="C27" s="51"/>
      <c r="D27" s="51"/>
      <c r="E27" s="51"/>
      <c r="F27" s="324" t="s">
        <v>194</v>
      </c>
      <c r="G27" s="48" t="s">
        <v>195</v>
      </c>
      <c r="H27" s="48" t="s">
        <v>12521</v>
      </c>
      <c r="I27" s="48" t="s">
        <v>196</v>
      </c>
      <c r="J27" s="49" t="s">
        <v>243</v>
      </c>
      <c r="K27" s="49" t="s">
        <v>12513</v>
      </c>
      <c r="L27" s="49" t="s">
        <v>244</v>
      </c>
      <c r="M27" s="71" t="s">
        <v>12510</v>
      </c>
      <c r="N27" s="50"/>
      <c r="O27" s="53"/>
      <c r="P27" s="53"/>
      <c r="Q27" s="420"/>
      <c r="R27" s="357"/>
      <c r="S27" s="357"/>
    </row>
    <row r="28" spans="2:19" ht="17.25" customHeight="1" x14ac:dyDescent="0.15">
      <c r="B28" s="10" t="s">
        <v>32</v>
      </c>
      <c r="C28" s="15" t="s">
        <v>31</v>
      </c>
      <c r="D28" s="43" t="s">
        <v>28</v>
      </c>
      <c r="E28" s="79"/>
      <c r="F28" s="404"/>
      <c r="G28" s="151"/>
      <c r="H28" s="23"/>
      <c r="I28" s="417"/>
      <c r="J28" s="11"/>
      <c r="K28" s="11"/>
      <c r="L28" s="187">
        <f t="shared" ca="1" si="0"/>
        <v>0</v>
      </c>
      <c r="M28" s="338" t="str">
        <f t="shared" ref="M28:M34" si="10">IF(F28&lt;&gt;"","S","")</f>
        <v/>
      </c>
      <c r="N28" s="7">
        <v>2</v>
      </c>
      <c r="O28" s="124">
        <f t="shared" si="2"/>
        <v>0</v>
      </c>
      <c r="P28" s="113">
        <f>SUM(O28:O34)</f>
        <v>0</v>
      </c>
      <c r="Q28" s="114"/>
      <c r="R28" s="357"/>
      <c r="S28" s="357"/>
    </row>
    <row r="29" spans="2:19" ht="17.25" customHeight="1" x14ac:dyDescent="0.15">
      <c r="B29" s="12"/>
      <c r="C29" s="19"/>
      <c r="D29" s="156"/>
      <c r="E29" s="157"/>
      <c r="F29" s="404"/>
      <c r="G29" s="151"/>
      <c r="H29" s="23"/>
      <c r="I29" s="417"/>
      <c r="J29" s="11"/>
      <c r="K29" s="11"/>
      <c r="L29" s="187">
        <f t="shared" ref="L29:L30" ca="1" si="11">IF(ISERROR(VLOOKUP(H29,JIF,2,FALSE)),0,VLOOKUP(H29,JIF,2,FALSE))</f>
        <v>0</v>
      </c>
      <c r="M29" s="338" t="str">
        <f t="shared" si="10"/>
        <v/>
      </c>
      <c r="N29" s="7">
        <v>2</v>
      </c>
      <c r="O29" s="124">
        <f t="shared" si="2"/>
        <v>0</v>
      </c>
      <c r="P29" s="114"/>
      <c r="Q29" s="114"/>
      <c r="R29" s="357"/>
      <c r="S29" s="357"/>
    </row>
    <row r="30" spans="2:19" ht="17.25" customHeight="1" x14ac:dyDescent="0.15">
      <c r="B30" s="12"/>
      <c r="C30" s="19"/>
      <c r="D30" s="156"/>
      <c r="E30" s="157"/>
      <c r="F30" s="404"/>
      <c r="G30" s="151"/>
      <c r="H30" s="23"/>
      <c r="I30" s="417"/>
      <c r="J30" s="11"/>
      <c r="K30" s="11"/>
      <c r="L30" s="187">
        <f t="shared" ca="1" si="11"/>
        <v>0</v>
      </c>
      <c r="M30" s="338" t="str">
        <f t="shared" si="10"/>
        <v/>
      </c>
      <c r="N30" s="7">
        <v>2</v>
      </c>
      <c r="O30" s="124">
        <f t="shared" si="2"/>
        <v>0</v>
      </c>
      <c r="P30" s="114"/>
      <c r="Q30" s="114"/>
      <c r="R30" s="357"/>
      <c r="S30" s="357"/>
    </row>
    <row r="31" spans="2:19" ht="17.25" customHeight="1" x14ac:dyDescent="0.15">
      <c r="B31" s="12"/>
      <c r="C31" s="19"/>
      <c r="D31" s="156"/>
      <c r="E31" s="157"/>
      <c r="F31" s="404"/>
      <c r="G31" s="151"/>
      <c r="H31" s="23"/>
      <c r="I31" s="417"/>
      <c r="J31" s="11"/>
      <c r="K31" s="11"/>
      <c r="L31" s="187">
        <f t="shared" ca="1" si="0"/>
        <v>0</v>
      </c>
      <c r="M31" s="338" t="str">
        <f t="shared" si="10"/>
        <v/>
      </c>
      <c r="N31" s="7">
        <v>2</v>
      </c>
      <c r="O31" s="124">
        <f t="shared" si="2"/>
        <v>0</v>
      </c>
      <c r="P31" s="114"/>
      <c r="Q31" s="114"/>
      <c r="R31" s="357"/>
      <c r="S31" s="357"/>
    </row>
    <row r="32" spans="2:19" ht="17.25" customHeight="1" x14ac:dyDescent="0.15">
      <c r="B32" s="12"/>
      <c r="C32" s="19"/>
      <c r="D32" s="156"/>
      <c r="E32" s="157"/>
      <c r="F32" s="404"/>
      <c r="G32" s="151"/>
      <c r="H32" s="23"/>
      <c r="I32" s="417"/>
      <c r="J32" s="11"/>
      <c r="K32" s="11"/>
      <c r="L32" s="187">
        <f t="shared" ref="L32" ca="1" si="12">IF(ISERROR(VLOOKUP(H32,JIF,2,FALSE)),0,VLOOKUP(H32,JIF,2,FALSE))</f>
        <v>0</v>
      </c>
      <c r="M32" s="338" t="str">
        <f t="shared" si="10"/>
        <v/>
      </c>
      <c r="N32" s="7">
        <v>2</v>
      </c>
      <c r="O32" s="124">
        <f t="shared" si="2"/>
        <v>0</v>
      </c>
      <c r="P32" s="114"/>
      <c r="Q32" s="114"/>
      <c r="R32" s="357"/>
      <c r="S32" s="357"/>
    </row>
    <row r="33" spans="2:19" ht="17.25" customHeight="1" x14ac:dyDescent="0.15">
      <c r="B33" s="12"/>
      <c r="C33" s="19"/>
      <c r="D33" s="156"/>
      <c r="E33" s="157"/>
      <c r="F33" s="404"/>
      <c r="G33" s="151"/>
      <c r="H33" s="23"/>
      <c r="I33" s="417"/>
      <c r="J33" s="11"/>
      <c r="K33" s="11"/>
      <c r="L33" s="187">
        <f t="shared" ca="1" si="0"/>
        <v>0</v>
      </c>
      <c r="M33" s="338" t="str">
        <f t="shared" si="10"/>
        <v/>
      </c>
      <c r="N33" s="7">
        <v>2</v>
      </c>
      <c r="O33" s="124">
        <f t="shared" si="2"/>
        <v>0</v>
      </c>
      <c r="P33" s="114"/>
      <c r="Q33" s="114"/>
      <c r="R33" s="357"/>
      <c r="S33" s="357"/>
    </row>
    <row r="34" spans="2:19" ht="17.25" customHeight="1" x14ac:dyDescent="0.15">
      <c r="B34" s="12"/>
      <c r="C34" s="19"/>
      <c r="D34" s="160"/>
      <c r="E34" s="161"/>
      <c r="F34" s="404"/>
      <c r="G34" s="151"/>
      <c r="H34" s="23"/>
      <c r="I34" s="417"/>
      <c r="J34" s="11"/>
      <c r="K34" s="11"/>
      <c r="L34" s="187">
        <f t="shared" ca="1" si="0"/>
        <v>0</v>
      </c>
      <c r="M34" s="338" t="str">
        <f t="shared" si="10"/>
        <v/>
      </c>
      <c r="N34" s="7">
        <v>2</v>
      </c>
      <c r="O34" s="124">
        <f t="shared" si="2"/>
        <v>0</v>
      </c>
      <c r="P34" s="114"/>
      <c r="Q34" s="114"/>
      <c r="R34" s="357"/>
      <c r="S34" s="357"/>
    </row>
    <row r="35" spans="2:19" ht="17.25" customHeight="1" x14ac:dyDescent="0.15">
      <c r="B35" s="12"/>
      <c r="C35" s="19"/>
      <c r="D35" s="43" t="s">
        <v>183</v>
      </c>
      <c r="E35" s="79"/>
      <c r="F35" s="404"/>
      <c r="G35" s="151"/>
      <c r="H35" s="23"/>
      <c r="I35" s="417"/>
      <c r="J35" s="11"/>
      <c r="K35" s="11"/>
      <c r="L35" s="187">
        <f t="shared" ca="1" si="0"/>
        <v>0</v>
      </c>
      <c r="M35" s="338" t="str">
        <f t="shared" ref="M35:M41" si="13">IF(F35&lt;&gt;"","C","")</f>
        <v/>
      </c>
      <c r="N35" s="7">
        <v>1.5</v>
      </c>
      <c r="O35" s="124">
        <f t="shared" si="2"/>
        <v>0</v>
      </c>
      <c r="P35" s="113">
        <f>SUM(O35:O41)</f>
        <v>0</v>
      </c>
      <c r="Q35" s="114"/>
      <c r="R35" s="357"/>
      <c r="S35" s="357"/>
    </row>
    <row r="36" spans="2:19" ht="17.25" customHeight="1" x14ac:dyDescent="0.15">
      <c r="B36" s="12"/>
      <c r="C36" s="19"/>
      <c r="D36" s="156"/>
      <c r="E36" s="157"/>
      <c r="F36" s="404"/>
      <c r="G36" s="151"/>
      <c r="H36" s="23"/>
      <c r="I36" s="417"/>
      <c r="J36" s="11"/>
      <c r="K36" s="11"/>
      <c r="L36" s="187">
        <f t="shared" ref="L36:L37" ca="1" si="14">IF(ISERROR(VLOOKUP(H36,JIF,2,FALSE)),0,VLOOKUP(H36,JIF,2,FALSE))</f>
        <v>0</v>
      </c>
      <c r="M36" s="338" t="str">
        <f t="shared" si="13"/>
        <v/>
      </c>
      <c r="N36" s="7">
        <v>1.5</v>
      </c>
      <c r="O36" s="124">
        <f t="shared" si="2"/>
        <v>0</v>
      </c>
      <c r="P36" s="114"/>
      <c r="Q36" s="114"/>
      <c r="R36" s="357"/>
      <c r="S36" s="357"/>
    </row>
    <row r="37" spans="2:19" ht="17.25" customHeight="1" x14ac:dyDescent="0.15">
      <c r="B37" s="12"/>
      <c r="C37" s="19"/>
      <c r="D37" s="156"/>
      <c r="E37" s="157"/>
      <c r="F37" s="404"/>
      <c r="G37" s="151"/>
      <c r="H37" s="23"/>
      <c r="I37" s="417"/>
      <c r="J37" s="11"/>
      <c r="K37" s="11"/>
      <c r="L37" s="187">
        <f t="shared" ca="1" si="14"/>
        <v>0</v>
      </c>
      <c r="M37" s="338" t="str">
        <f t="shared" si="13"/>
        <v/>
      </c>
      <c r="N37" s="7">
        <v>1.5</v>
      </c>
      <c r="O37" s="124">
        <f t="shared" si="2"/>
        <v>0</v>
      </c>
      <c r="P37" s="114"/>
      <c r="Q37" s="114"/>
      <c r="R37" s="357"/>
      <c r="S37" s="357"/>
    </row>
    <row r="38" spans="2:19" ht="17.25" customHeight="1" x14ac:dyDescent="0.15">
      <c r="B38" s="12"/>
      <c r="C38" s="19"/>
      <c r="D38" s="156"/>
      <c r="E38" s="157"/>
      <c r="F38" s="404"/>
      <c r="G38" s="151"/>
      <c r="H38" s="23"/>
      <c r="I38" s="417"/>
      <c r="J38" s="11"/>
      <c r="K38" s="11"/>
      <c r="L38" s="187">
        <f t="shared" ca="1" si="0"/>
        <v>0</v>
      </c>
      <c r="M38" s="338" t="str">
        <f t="shared" si="13"/>
        <v/>
      </c>
      <c r="N38" s="7">
        <v>1.5</v>
      </c>
      <c r="O38" s="124">
        <f t="shared" si="2"/>
        <v>0</v>
      </c>
      <c r="P38" s="114"/>
      <c r="Q38" s="114"/>
      <c r="R38" s="357"/>
      <c r="S38" s="357"/>
    </row>
    <row r="39" spans="2:19" ht="17.25" customHeight="1" x14ac:dyDescent="0.15">
      <c r="B39" s="12"/>
      <c r="C39" s="19"/>
      <c r="D39" s="156"/>
      <c r="E39" s="157"/>
      <c r="F39" s="404"/>
      <c r="G39" s="151"/>
      <c r="H39" s="23"/>
      <c r="I39" s="417"/>
      <c r="J39" s="11"/>
      <c r="K39" s="11"/>
      <c r="L39" s="187">
        <f t="shared" ref="L39" ca="1" si="15">IF(ISERROR(VLOOKUP(H39,JIF,2,FALSE)),0,VLOOKUP(H39,JIF,2,FALSE))</f>
        <v>0</v>
      </c>
      <c r="M39" s="338" t="str">
        <f t="shared" si="13"/>
        <v/>
      </c>
      <c r="N39" s="7">
        <v>1.5</v>
      </c>
      <c r="O39" s="124">
        <f t="shared" ref="O39:O72" si="16">IF(COUNTA(F39)&gt;0,N39+L39,0)</f>
        <v>0</v>
      </c>
      <c r="P39" s="114"/>
      <c r="Q39" s="114"/>
      <c r="R39" s="357"/>
      <c r="S39" s="357"/>
    </row>
    <row r="40" spans="2:19" ht="17.25" customHeight="1" x14ac:dyDescent="0.15">
      <c r="B40" s="12"/>
      <c r="C40" s="19"/>
      <c r="D40" s="156"/>
      <c r="E40" s="157"/>
      <c r="F40" s="404"/>
      <c r="G40" s="151"/>
      <c r="H40" s="23"/>
      <c r="I40" s="417"/>
      <c r="J40" s="11"/>
      <c r="K40" s="11"/>
      <c r="L40" s="187">
        <f t="shared" ca="1" si="0"/>
        <v>0</v>
      </c>
      <c r="M40" s="338" t="str">
        <f t="shared" si="13"/>
        <v/>
      </c>
      <c r="N40" s="7">
        <v>1.5</v>
      </c>
      <c r="O40" s="124">
        <f t="shared" si="16"/>
        <v>0</v>
      </c>
      <c r="P40" s="114"/>
      <c r="Q40" s="114"/>
      <c r="R40" s="357"/>
      <c r="S40" s="357"/>
    </row>
    <row r="41" spans="2:19" ht="17.25" customHeight="1" x14ac:dyDescent="0.15">
      <c r="B41" s="12"/>
      <c r="C41" s="19"/>
      <c r="D41" s="160"/>
      <c r="E41" s="161"/>
      <c r="F41" s="404"/>
      <c r="G41" s="151"/>
      <c r="H41" s="23"/>
      <c r="I41" s="417"/>
      <c r="J41" s="11"/>
      <c r="K41" s="11"/>
      <c r="L41" s="187">
        <f t="shared" ca="1" si="0"/>
        <v>0</v>
      </c>
      <c r="M41" s="338" t="str">
        <f t="shared" si="13"/>
        <v/>
      </c>
      <c r="N41" s="7">
        <v>1.5</v>
      </c>
      <c r="O41" s="124">
        <f t="shared" si="16"/>
        <v>0</v>
      </c>
      <c r="P41" s="115"/>
      <c r="Q41" s="114"/>
      <c r="R41" s="357"/>
      <c r="S41" s="357"/>
    </row>
    <row r="42" spans="2:19" ht="17.25" customHeight="1" x14ac:dyDescent="0.15">
      <c r="B42" s="12"/>
      <c r="C42" s="19"/>
      <c r="D42" s="43" t="s">
        <v>29</v>
      </c>
      <c r="E42" s="79"/>
      <c r="F42" s="404"/>
      <c r="G42" s="151"/>
      <c r="H42" s="23"/>
      <c r="I42" s="417"/>
      <c r="J42" s="11"/>
      <c r="K42" s="11"/>
      <c r="L42" s="187">
        <f t="shared" ca="1" si="0"/>
        <v>0</v>
      </c>
      <c r="M42" s="338"/>
      <c r="N42" s="7">
        <v>1</v>
      </c>
      <c r="O42" s="124">
        <f t="shared" si="16"/>
        <v>0</v>
      </c>
      <c r="P42" s="114">
        <f>SUM(O42:O48)</f>
        <v>0</v>
      </c>
      <c r="Q42" s="114"/>
      <c r="R42" s="357"/>
      <c r="S42" s="357"/>
    </row>
    <row r="43" spans="2:19" ht="17.25" customHeight="1" x14ac:dyDescent="0.15">
      <c r="B43" s="12"/>
      <c r="C43" s="19"/>
      <c r="D43" s="156"/>
      <c r="E43" s="157"/>
      <c r="F43" s="404"/>
      <c r="G43" s="151"/>
      <c r="H43" s="23"/>
      <c r="I43" s="417"/>
      <c r="J43" s="11"/>
      <c r="K43" s="11"/>
      <c r="L43" s="187">
        <f t="shared" ref="L43:L44" ca="1" si="17">IF(ISERROR(VLOOKUP(H43,JIF,2,FALSE)),0,VLOOKUP(H43,JIF,2,FALSE))</f>
        <v>0</v>
      </c>
      <c r="M43" s="338"/>
      <c r="N43" s="7">
        <v>1</v>
      </c>
      <c r="O43" s="124">
        <f t="shared" si="16"/>
        <v>0</v>
      </c>
      <c r="P43" s="114"/>
      <c r="Q43" s="114"/>
      <c r="R43" s="357"/>
      <c r="S43" s="357"/>
    </row>
    <row r="44" spans="2:19" ht="17.25" customHeight="1" x14ac:dyDescent="0.15">
      <c r="B44" s="12"/>
      <c r="C44" s="19"/>
      <c r="D44" s="156"/>
      <c r="E44" s="157"/>
      <c r="F44" s="404"/>
      <c r="G44" s="151"/>
      <c r="H44" s="23"/>
      <c r="I44" s="417"/>
      <c r="J44" s="11"/>
      <c r="K44" s="11"/>
      <c r="L44" s="187">
        <f t="shared" ca="1" si="17"/>
        <v>0</v>
      </c>
      <c r="M44" s="338"/>
      <c r="N44" s="7">
        <v>1</v>
      </c>
      <c r="O44" s="124">
        <f t="shared" si="16"/>
        <v>0</v>
      </c>
      <c r="P44" s="114"/>
      <c r="Q44" s="114"/>
      <c r="R44" s="357"/>
      <c r="S44" s="357"/>
    </row>
    <row r="45" spans="2:19" ht="17.25" customHeight="1" x14ac:dyDescent="0.15">
      <c r="B45" s="12"/>
      <c r="C45" s="19"/>
      <c r="D45" s="156"/>
      <c r="E45" s="157"/>
      <c r="F45" s="404"/>
      <c r="G45" s="151"/>
      <c r="H45" s="23"/>
      <c r="I45" s="417"/>
      <c r="J45" s="11"/>
      <c r="K45" s="11"/>
      <c r="L45" s="187">
        <f t="shared" ca="1" si="0"/>
        <v>0</v>
      </c>
      <c r="M45" s="338"/>
      <c r="N45" s="7">
        <v>1</v>
      </c>
      <c r="O45" s="124">
        <f t="shared" si="16"/>
        <v>0</v>
      </c>
      <c r="P45" s="114"/>
      <c r="Q45" s="114"/>
      <c r="R45" s="357"/>
      <c r="S45" s="357"/>
    </row>
    <row r="46" spans="2:19" ht="17.25" customHeight="1" x14ac:dyDescent="0.15">
      <c r="B46" s="12"/>
      <c r="C46" s="19"/>
      <c r="D46" s="156"/>
      <c r="E46" s="157"/>
      <c r="F46" s="404"/>
      <c r="G46" s="151"/>
      <c r="H46" s="23"/>
      <c r="I46" s="417"/>
      <c r="J46" s="11"/>
      <c r="K46" s="11"/>
      <c r="L46" s="187">
        <f t="shared" ref="L46" ca="1" si="18">IF(ISERROR(VLOOKUP(H46,JIF,2,FALSE)),0,VLOOKUP(H46,JIF,2,FALSE))</f>
        <v>0</v>
      </c>
      <c r="M46" s="338"/>
      <c r="N46" s="7">
        <v>1</v>
      </c>
      <c r="O46" s="124">
        <f t="shared" si="16"/>
        <v>0</v>
      </c>
      <c r="P46" s="114"/>
      <c r="Q46" s="114"/>
      <c r="R46" s="357"/>
      <c r="S46" s="357"/>
    </row>
    <row r="47" spans="2:19" ht="17.25" customHeight="1" x14ac:dyDescent="0.15">
      <c r="B47" s="12"/>
      <c r="C47" s="19"/>
      <c r="D47" s="156"/>
      <c r="E47" s="157"/>
      <c r="F47" s="404"/>
      <c r="G47" s="151"/>
      <c r="H47" s="23"/>
      <c r="I47" s="417"/>
      <c r="J47" s="11"/>
      <c r="K47" s="11"/>
      <c r="L47" s="187">
        <f t="shared" ca="1" si="0"/>
        <v>0</v>
      </c>
      <c r="M47" s="338"/>
      <c r="N47" s="7">
        <v>1</v>
      </c>
      <c r="O47" s="124">
        <f t="shared" si="16"/>
        <v>0</v>
      </c>
      <c r="P47" s="114"/>
      <c r="Q47" s="114"/>
      <c r="R47" s="357"/>
      <c r="S47" s="357"/>
    </row>
    <row r="48" spans="2:19" ht="17.25" customHeight="1" x14ac:dyDescent="0.15">
      <c r="B48" s="16"/>
      <c r="C48" s="21"/>
      <c r="D48" s="160"/>
      <c r="E48" s="161"/>
      <c r="F48" s="404"/>
      <c r="G48" s="151"/>
      <c r="H48" s="23"/>
      <c r="I48" s="417"/>
      <c r="J48" s="11"/>
      <c r="K48" s="11"/>
      <c r="L48" s="187">
        <f t="shared" ca="1" si="0"/>
        <v>0</v>
      </c>
      <c r="M48" s="338"/>
      <c r="N48" s="15">
        <v>1</v>
      </c>
      <c r="O48" s="173">
        <f t="shared" si="16"/>
        <v>0</v>
      </c>
      <c r="P48" s="114"/>
      <c r="Q48" s="114"/>
      <c r="R48" s="357"/>
      <c r="S48" s="357"/>
    </row>
    <row r="49" spans="2:19" ht="17.25" customHeight="1" x14ac:dyDescent="0.15">
      <c r="B49" s="5"/>
      <c r="C49" s="51"/>
      <c r="D49" s="51"/>
      <c r="E49" s="51"/>
      <c r="F49" s="324" t="s">
        <v>194</v>
      </c>
      <c r="G49" s="48" t="s">
        <v>195</v>
      </c>
      <c r="H49" s="48" t="s">
        <v>12521</v>
      </c>
      <c r="I49" s="48" t="s">
        <v>196</v>
      </c>
      <c r="J49" s="49" t="s">
        <v>243</v>
      </c>
      <c r="K49" s="49" t="s">
        <v>12513</v>
      </c>
      <c r="L49" s="49" t="s">
        <v>244</v>
      </c>
      <c r="M49" s="71" t="s">
        <v>12510</v>
      </c>
      <c r="N49" s="50"/>
      <c r="O49" s="53"/>
      <c r="P49" s="53"/>
      <c r="Q49" s="419"/>
      <c r="R49" s="357"/>
      <c r="S49" s="357"/>
    </row>
    <row r="50" spans="2:19" ht="17.25" customHeight="1" x14ac:dyDescent="0.15">
      <c r="B50" s="10" t="s">
        <v>12494</v>
      </c>
      <c r="C50" s="15" t="s">
        <v>31</v>
      </c>
      <c r="D50" s="43" t="s">
        <v>28</v>
      </c>
      <c r="E50" s="79"/>
      <c r="F50" s="404"/>
      <c r="G50" s="151"/>
      <c r="H50" s="23"/>
      <c r="I50" s="417"/>
      <c r="J50" s="11"/>
      <c r="K50" s="11"/>
      <c r="L50" s="187">
        <f t="shared" ca="1" si="0"/>
        <v>0</v>
      </c>
      <c r="M50" s="338" t="str">
        <f t="shared" ref="M50:M56" si="19">IF(F50&lt;&gt;"","S","")</f>
        <v/>
      </c>
      <c r="N50" s="21">
        <v>0.5</v>
      </c>
      <c r="O50" s="418">
        <f t="shared" si="16"/>
        <v>0</v>
      </c>
      <c r="P50" s="114">
        <f>SUM(O50:O56)</f>
        <v>0</v>
      </c>
      <c r="Q50" s="114"/>
      <c r="R50" s="357"/>
      <c r="S50" s="357"/>
    </row>
    <row r="51" spans="2:19" ht="17.25" customHeight="1" x14ac:dyDescent="0.15">
      <c r="B51" s="12"/>
      <c r="C51" s="19"/>
      <c r="D51" s="156"/>
      <c r="E51" s="157"/>
      <c r="F51" s="404"/>
      <c r="G51" s="151"/>
      <c r="H51" s="23"/>
      <c r="I51" s="417"/>
      <c r="J51" s="11"/>
      <c r="K51" s="11"/>
      <c r="L51" s="187">
        <f t="shared" ref="L51:L52" ca="1" si="20">IF(ISERROR(VLOOKUP(H51,JIF,2,FALSE)),0,VLOOKUP(H51,JIF,2,FALSE))</f>
        <v>0</v>
      </c>
      <c r="M51" s="338" t="str">
        <f t="shared" si="19"/>
        <v/>
      </c>
      <c r="N51" s="7">
        <v>0.5</v>
      </c>
      <c r="O51" s="124">
        <f t="shared" si="16"/>
        <v>0</v>
      </c>
      <c r="P51" s="114"/>
      <c r="Q51" s="114"/>
      <c r="R51" s="357"/>
      <c r="S51" s="357"/>
    </row>
    <row r="52" spans="2:19" ht="17.25" customHeight="1" x14ac:dyDescent="0.15">
      <c r="B52" s="12"/>
      <c r="C52" s="19"/>
      <c r="D52" s="156"/>
      <c r="E52" s="157"/>
      <c r="F52" s="404"/>
      <c r="G52" s="151"/>
      <c r="H52" s="23"/>
      <c r="I52" s="417"/>
      <c r="J52" s="11"/>
      <c r="K52" s="11"/>
      <c r="L52" s="187">
        <f t="shared" ca="1" si="20"/>
        <v>0</v>
      </c>
      <c r="M52" s="338" t="str">
        <f t="shared" si="19"/>
        <v/>
      </c>
      <c r="N52" s="7">
        <v>0.5</v>
      </c>
      <c r="O52" s="124">
        <f t="shared" si="16"/>
        <v>0</v>
      </c>
      <c r="P52" s="114"/>
      <c r="Q52" s="114"/>
      <c r="R52" s="357"/>
      <c r="S52" s="357"/>
    </row>
    <row r="53" spans="2:19" ht="17.25" customHeight="1" x14ac:dyDescent="0.15">
      <c r="B53" s="12"/>
      <c r="C53" s="19"/>
      <c r="D53" s="156"/>
      <c r="E53" s="157"/>
      <c r="F53" s="404"/>
      <c r="G53" s="151"/>
      <c r="H53" s="23"/>
      <c r="I53" s="417"/>
      <c r="J53" s="11"/>
      <c r="K53" s="11"/>
      <c r="L53" s="187">
        <f t="shared" ca="1" si="0"/>
        <v>0</v>
      </c>
      <c r="M53" s="338" t="str">
        <f t="shared" si="19"/>
        <v/>
      </c>
      <c r="N53" s="7">
        <v>0.5</v>
      </c>
      <c r="O53" s="124">
        <f t="shared" si="16"/>
        <v>0</v>
      </c>
      <c r="P53" s="114"/>
      <c r="Q53" s="114"/>
      <c r="R53" s="357"/>
      <c r="S53" s="357"/>
    </row>
    <row r="54" spans="2:19" ht="17.25" customHeight="1" x14ac:dyDescent="0.15">
      <c r="B54" s="12"/>
      <c r="C54" s="19"/>
      <c r="D54" s="156"/>
      <c r="E54" s="157"/>
      <c r="F54" s="404"/>
      <c r="G54" s="151"/>
      <c r="H54" s="23"/>
      <c r="I54" s="417"/>
      <c r="J54" s="11"/>
      <c r="K54" s="11"/>
      <c r="L54" s="187">
        <f t="shared" ref="L54" ca="1" si="21">IF(ISERROR(VLOOKUP(H54,JIF,2,FALSE)),0,VLOOKUP(H54,JIF,2,FALSE))</f>
        <v>0</v>
      </c>
      <c r="M54" s="338" t="str">
        <f t="shared" si="19"/>
        <v/>
      </c>
      <c r="N54" s="7">
        <v>0.5</v>
      </c>
      <c r="O54" s="124">
        <f t="shared" si="16"/>
        <v>0</v>
      </c>
      <c r="P54" s="114"/>
      <c r="Q54" s="114"/>
      <c r="R54" s="357"/>
      <c r="S54" s="357"/>
    </row>
    <row r="55" spans="2:19" ht="17.25" customHeight="1" x14ac:dyDescent="0.15">
      <c r="B55" s="12"/>
      <c r="C55" s="19"/>
      <c r="D55" s="156"/>
      <c r="E55" s="157"/>
      <c r="F55" s="404"/>
      <c r="G55" s="151"/>
      <c r="H55" s="23"/>
      <c r="I55" s="417"/>
      <c r="J55" s="11"/>
      <c r="K55" s="11"/>
      <c r="L55" s="187">
        <f t="shared" ca="1" si="0"/>
        <v>0</v>
      </c>
      <c r="M55" s="338" t="str">
        <f t="shared" si="19"/>
        <v/>
      </c>
      <c r="N55" s="7">
        <v>0.5</v>
      </c>
      <c r="O55" s="124">
        <f t="shared" si="16"/>
        <v>0</v>
      </c>
      <c r="P55" s="114"/>
      <c r="Q55" s="114"/>
      <c r="R55" s="357"/>
      <c r="S55" s="357"/>
    </row>
    <row r="56" spans="2:19" ht="17.25" customHeight="1" x14ac:dyDescent="0.15">
      <c r="B56" s="12"/>
      <c r="C56" s="19"/>
      <c r="D56" s="160"/>
      <c r="E56" s="161"/>
      <c r="F56" s="404"/>
      <c r="G56" s="151"/>
      <c r="H56" s="23"/>
      <c r="I56" s="417"/>
      <c r="J56" s="11"/>
      <c r="K56" s="11"/>
      <c r="L56" s="187">
        <f t="shared" ca="1" si="0"/>
        <v>0</v>
      </c>
      <c r="M56" s="338" t="str">
        <f t="shared" si="19"/>
        <v/>
      </c>
      <c r="N56" s="7">
        <v>0.5</v>
      </c>
      <c r="O56" s="124">
        <f t="shared" si="16"/>
        <v>0</v>
      </c>
      <c r="P56" s="114"/>
      <c r="Q56" s="114"/>
      <c r="R56" s="357"/>
      <c r="S56" s="357"/>
    </row>
    <row r="57" spans="2:19" ht="17.25" customHeight="1" x14ac:dyDescent="0.15">
      <c r="B57" s="12"/>
      <c r="C57" s="19"/>
      <c r="D57" s="43" t="s">
        <v>183</v>
      </c>
      <c r="E57" s="79"/>
      <c r="F57" s="404"/>
      <c r="G57" s="151"/>
      <c r="H57" s="23"/>
      <c r="I57" s="417"/>
      <c r="J57" s="11"/>
      <c r="K57" s="11"/>
      <c r="L57" s="187">
        <f t="shared" ca="1" si="0"/>
        <v>0</v>
      </c>
      <c r="M57" s="338" t="str">
        <f t="shared" ref="M57:M63" si="22">IF(F57&lt;&gt;"","C","")</f>
        <v/>
      </c>
      <c r="N57" s="7">
        <v>0.3</v>
      </c>
      <c r="O57" s="124">
        <f t="shared" si="16"/>
        <v>0</v>
      </c>
      <c r="P57" s="113">
        <f>SUM(O57:O63)</f>
        <v>0</v>
      </c>
      <c r="Q57" s="114"/>
      <c r="R57" s="357"/>
      <c r="S57" s="357"/>
    </row>
    <row r="58" spans="2:19" ht="17.25" customHeight="1" x14ac:dyDescent="0.15">
      <c r="B58" s="12"/>
      <c r="C58" s="19"/>
      <c r="D58" s="156"/>
      <c r="E58" s="157"/>
      <c r="F58" s="404"/>
      <c r="G58" s="151"/>
      <c r="H58" s="23"/>
      <c r="I58" s="417"/>
      <c r="J58" s="11"/>
      <c r="K58" s="11"/>
      <c r="L58" s="187">
        <f t="shared" ref="L58:L59" ca="1" si="23">IF(ISERROR(VLOOKUP(H58,JIF,2,FALSE)),0,VLOOKUP(H58,JIF,2,FALSE))</f>
        <v>0</v>
      </c>
      <c r="M58" s="338" t="str">
        <f t="shared" si="22"/>
        <v/>
      </c>
      <c r="N58" s="7">
        <v>0.3</v>
      </c>
      <c r="O58" s="124">
        <f t="shared" si="16"/>
        <v>0</v>
      </c>
      <c r="P58" s="114"/>
      <c r="Q58" s="114"/>
      <c r="R58" s="357"/>
      <c r="S58" s="357"/>
    </row>
    <row r="59" spans="2:19" ht="17.25" customHeight="1" x14ac:dyDescent="0.15">
      <c r="B59" s="12"/>
      <c r="C59" s="19"/>
      <c r="D59" s="156"/>
      <c r="E59" s="157"/>
      <c r="F59" s="404"/>
      <c r="G59" s="151"/>
      <c r="H59" s="23"/>
      <c r="I59" s="417"/>
      <c r="J59" s="11"/>
      <c r="K59" s="11"/>
      <c r="L59" s="187">
        <f t="shared" ca="1" si="23"/>
        <v>0</v>
      </c>
      <c r="M59" s="338" t="str">
        <f t="shared" si="22"/>
        <v/>
      </c>
      <c r="N59" s="7">
        <v>0.3</v>
      </c>
      <c r="O59" s="124">
        <f t="shared" si="16"/>
        <v>0</v>
      </c>
      <c r="P59" s="114"/>
      <c r="Q59" s="114"/>
      <c r="R59" s="357"/>
      <c r="S59" s="357"/>
    </row>
    <row r="60" spans="2:19" ht="17.25" customHeight="1" x14ac:dyDescent="0.15">
      <c r="B60" s="12"/>
      <c r="C60" s="19"/>
      <c r="D60" s="156"/>
      <c r="E60" s="157"/>
      <c r="F60" s="404"/>
      <c r="G60" s="151"/>
      <c r="H60" s="23"/>
      <c r="I60" s="417"/>
      <c r="J60" s="11"/>
      <c r="K60" s="11"/>
      <c r="L60" s="187">
        <f t="shared" ca="1" si="0"/>
        <v>0</v>
      </c>
      <c r="M60" s="338" t="str">
        <f t="shared" si="22"/>
        <v/>
      </c>
      <c r="N60" s="7">
        <v>0.3</v>
      </c>
      <c r="O60" s="124">
        <f t="shared" si="16"/>
        <v>0</v>
      </c>
      <c r="P60" s="114"/>
      <c r="Q60" s="114"/>
      <c r="R60" s="357"/>
      <c r="S60" s="357"/>
    </row>
    <row r="61" spans="2:19" ht="17.25" customHeight="1" x14ac:dyDescent="0.15">
      <c r="B61" s="12"/>
      <c r="C61" s="19"/>
      <c r="D61" s="156"/>
      <c r="E61" s="157"/>
      <c r="F61" s="404"/>
      <c r="G61" s="151"/>
      <c r="H61" s="23"/>
      <c r="I61" s="417"/>
      <c r="J61" s="11"/>
      <c r="K61" s="11"/>
      <c r="L61" s="187">
        <f t="shared" ref="L61" ca="1" si="24">IF(ISERROR(VLOOKUP(H61,JIF,2,FALSE)),0,VLOOKUP(H61,JIF,2,FALSE))</f>
        <v>0</v>
      </c>
      <c r="M61" s="338" t="str">
        <f t="shared" si="22"/>
        <v/>
      </c>
      <c r="N61" s="7">
        <v>0.3</v>
      </c>
      <c r="O61" s="124">
        <f t="shared" si="16"/>
        <v>0</v>
      </c>
      <c r="P61" s="114"/>
      <c r="Q61" s="114"/>
      <c r="R61" s="357"/>
      <c r="S61" s="357"/>
    </row>
    <row r="62" spans="2:19" ht="17.25" customHeight="1" x14ac:dyDescent="0.15">
      <c r="B62" s="12"/>
      <c r="C62" s="19"/>
      <c r="D62" s="156"/>
      <c r="E62" s="157"/>
      <c r="F62" s="404"/>
      <c r="G62" s="151"/>
      <c r="H62" s="23"/>
      <c r="I62" s="417"/>
      <c r="J62" s="11"/>
      <c r="K62" s="11"/>
      <c r="L62" s="187">
        <f t="shared" ca="1" si="0"/>
        <v>0</v>
      </c>
      <c r="M62" s="338" t="str">
        <f t="shared" si="22"/>
        <v/>
      </c>
      <c r="N62" s="7">
        <v>0.3</v>
      </c>
      <c r="O62" s="124">
        <f t="shared" si="16"/>
        <v>0</v>
      </c>
      <c r="P62" s="114"/>
      <c r="Q62" s="114"/>
      <c r="R62" s="357"/>
      <c r="S62" s="357"/>
    </row>
    <row r="63" spans="2:19" ht="17.25" customHeight="1" x14ac:dyDescent="0.15">
      <c r="B63" s="12"/>
      <c r="C63" s="19"/>
      <c r="D63" s="160"/>
      <c r="E63" s="161"/>
      <c r="F63" s="404"/>
      <c r="G63" s="151"/>
      <c r="H63" s="23"/>
      <c r="I63" s="417"/>
      <c r="J63" s="11"/>
      <c r="K63" s="11"/>
      <c r="L63" s="187">
        <f t="shared" ca="1" si="0"/>
        <v>0</v>
      </c>
      <c r="M63" s="338" t="str">
        <f t="shared" si="22"/>
        <v/>
      </c>
      <c r="N63" s="7">
        <v>0.3</v>
      </c>
      <c r="O63" s="124">
        <f t="shared" si="16"/>
        <v>0</v>
      </c>
      <c r="P63" s="115"/>
      <c r="Q63" s="114"/>
      <c r="R63" s="357"/>
      <c r="S63" s="357"/>
    </row>
    <row r="64" spans="2:19" ht="17.25" customHeight="1" x14ac:dyDescent="0.15">
      <c r="B64" s="12"/>
      <c r="C64" s="19"/>
      <c r="D64" s="43" t="s">
        <v>29</v>
      </c>
      <c r="E64" s="79"/>
      <c r="F64" s="404"/>
      <c r="G64" s="151"/>
      <c r="H64" s="23"/>
      <c r="I64" s="417"/>
      <c r="J64" s="11"/>
      <c r="K64" s="11"/>
      <c r="L64" s="187">
        <f t="shared" ca="1" si="0"/>
        <v>0</v>
      </c>
      <c r="M64" s="338"/>
      <c r="N64" s="7">
        <v>0.1</v>
      </c>
      <c r="O64" s="124">
        <f t="shared" si="16"/>
        <v>0</v>
      </c>
      <c r="P64" s="114">
        <f>SUM(O64:O70)</f>
        <v>0</v>
      </c>
      <c r="Q64" s="114"/>
      <c r="R64" s="357"/>
      <c r="S64" s="357"/>
    </row>
    <row r="65" spans="2:19" ht="17.25" customHeight="1" x14ac:dyDescent="0.15">
      <c r="B65" s="12"/>
      <c r="C65" s="19"/>
      <c r="D65" s="156"/>
      <c r="E65" s="157"/>
      <c r="F65" s="404"/>
      <c r="G65" s="151"/>
      <c r="H65" s="23"/>
      <c r="I65" s="417"/>
      <c r="J65" s="11"/>
      <c r="K65" s="11"/>
      <c r="L65" s="187">
        <f t="shared" ref="L65:L66" ca="1" si="25">IF(ISERROR(VLOOKUP(H65,JIF,2,FALSE)),0,VLOOKUP(H65,JIF,2,FALSE))</f>
        <v>0</v>
      </c>
      <c r="M65" s="338"/>
      <c r="N65" s="7">
        <v>0.1</v>
      </c>
      <c r="O65" s="124">
        <f t="shared" si="16"/>
        <v>0</v>
      </c>
      <c r="P65" s="114"/>
      <c r="Q65" s="114"/>
      <c r="R65" s="357"/>
      <c r="S65" s="357"/>
    </row>
    <row r="66" spans="2:19" ht="17.25" customHeight="1" x14ac:dyDescent="0.15">
      <c r="B66" s="12"/>
      <c r="C66" s="19"/>
      <c r="D66" s="156"/>
      <c r="E66" s="157"/>
      <c r="F66" s="404"/>
      <c r="G66" s="151"/>
      <c r="H66" s="23"/>
      <c r="I66" s="417"/>
      <c r="J66" s="11"/>
      <c r="K66" s="11"/>
      <c r="L66" s="187">
        <f t="shared" ca="1" si="25"/>
        <v>0</v>
      </c>
      <c r="M66" s="338"/>
      <c r="N66" s="7">
        <v>0.1</v>
      </c>
      <c r="O66" s="124">
        <f t="shared" si="16"/>
        <v>0</v>
      </c>
      <c r="P66" s="114"/>
      <c r="Q66" s="114"/>
      <c r="R66" s="357"/>
      <c r="S66" s="357"/>
    </row>
    <row r="67" spans="2:19" ht="17.25" customHeight="1" x14ac:dyDescent="0.15">
      <c r="B67" s="12"/>
      <c r="C67" s="19"/>
      <c r="D67" s="156"/>
      <c r="E67" s="157"/>
      <c r="F67" s="404"/>
      <c r="G67" s="151"/>
      <c r="H67" s="23"/>
      <c r="I67" s="417"/>
      <c r="J67" s="11"/>
      <c r="K67" s="11"/>
      <c r="L67" s="187">
        <f t="shared" ca="1" si="0"/>
        <v>0</v>
      </c>
      <c r="M67" s="338"/>
      <c r="N67" s="7">
        <v>0.1</v>
      </c>
      <c r="O67" s="124">
        <f t="shared" si="16"/>
        <v>0</v>
      </c>
      <c r="P67" s="114"/>
      <c r="Q67" s="114"/>
      <c r="R67" s="357"/>
      <c r="S67" s="357"/>
    </row>
    <row r="68" spans="2:19" ht="17.25" customHeight="1" x14ac:dyDescent="0.15">
      <c r="B68" s="12"/>
      <c r="C68" s="19"/>
      <c r="D68" s="156"/>
      <c r="E68" s="157"/>
      <c r="F68" s="404"/>
      <c r="G68" s="151"/>
      <c r="H68" s="23"/>
      <c r="I68" s="417"/>
      <c r="J68" s="11"/>
      <c r="K68" s="11"/>
      <c r="L68" s="187">
        <f t="shared" ref="L68" ca="1" si="26">IF(ISERROR(VLOOKUP(H68,JIF,2,FALSE)),0,VLOOKUP(H68,JIF,2,FALSE))</f>
        <v>0</v>
      </c>
      <c r="M68" s="338"/>
      <c r="N68" s="7">
        <v>0.1</v>
      </c>
      <c r="O68" s="124">
        <f t="shared" si="16"/>
        <v>0</v>
      </c>
      <c r="P68" s="114"/>
      <c r="Q68" s="114"/>
      <c r="R68" s="357"/>
      <c r="S68" s="357"/>
    </row>
    <row r="69" spans="2:19" ht="17.25" customHeight="1" x14ac:dyDescent="0.15">
      <c r="B69" s="12"/>
      <c r="C69" s="19"/>
      <c r="D69" s="156"/>
      <c r="E69" s="157"/>
      <c r="F69" s="404"/>
      <c r="G69" s="151"/>
      <c r="H69" s="23"/>
      <c r="I69" s="417"/>
      <c r="J69" s="11"/>
      <c r="K69" s="11"/>
      <c r="L69" s="187">
        <f t="shared" ca="1" si="0"/>
        <v>0</v>
      </c>
      <c r="M69" s="338"/>
      <c r="N69" s="7">
        <v>0.1</v>
      </c>
      <c r="O69" s="124">
        <f t="shared" si="16"/>
        <v>0</v>
      </c>
      <c r="P69" s="114"/>
      <c r="Q69" s="114"/>
      <c r="R69" s="357"/>
      <c r="S69" s="357"/>
    </row>
    <row r="70" spans="2:19" ht="17.25" customHeight="1" x14ac:dyDescent="0.15">
      <c r="B70" s="16"/>
      <c r="C70" s="21"/>
      <c r="D70" s="160"/>
      <c r="E70" s="161"/>
      <c r="F70" s="404"/>
      <c r="G70" s="151"/>
      <c r="H70" s="23"/>
      <c r="I70" s="417"/>
      <c r="J70" s="11"/>
      <c r="K70" s="11"/>
      <c r="L70" s="187">
        <f t="shared" ca="1" si="0"/>
        <v>0</v>
      </c>
      <c r="M70" s="338"/>
      <c r="N70" s="7">
        <v>0.1</v>
      </c>
      <c r="O70" s="124">
        <f t="shared" si="16"/>
        <v>0</v>
      </c>
      <c r="P70" s="115"/>
      <c r="Q70" s="114"/>
      <c r="R70" s="357"/>
      <c r="S70" s="357"/>
    </row>
    <row r="71" spans="2:19" ht="17.25" customHeight="1" x14ac:dyDescent="0.15">
      <c r="B71" s="5"/>
      <c r="C71" s="51"/>
      <c r="D71" s="51"/>
      <c r="E71" s="51"/>
      <c r="F71" s="324" t="s">
        <v>194</v>
      </c>
      <c r="G71" s="48" t="s">
        <v>195</v>
      </c>
      <c r="H71" s="48" t="s">
        <v>12521</v>
      </c>
      <c r="I71" s="48" t="s">
        <v>196</v>
      </c>
      <c r="J71" s="49" t="s">
        <v>243</v>
      </c>
      <c r="K71" s="49" t="s">
        <v>12513</v>
      </c>
      <c r="L71" s="49" t="s">
        <v>244</v>
      </c>
      <c r="M71" s="71" t="s">
        <v>12510</v>
      </c>
      <c r="N71" s="50"/>
      <c r="O71" s="53"/>
      <c r="P71" s="53"/>
      <c r="Q71" s="419"/>
      <c r="R71" s="357"/>
      <c r="S71" s="357"/>
    </row>
    <row r="72" spans="2:19" ht="17.25" customHeight="1" x14ac:dyDescent="0.15">
      <c r="B72" s="10" t="s">
        <v>12495</v>
      </c>
      <c r="C72" s="15" t="s">
        <v>31</v>
      </c>
      <c r="D72" s="43" t="s">
        <v>28</v>
      </c>
      <c r="E72" s="79"/>
      <c r="F72" s="404"/>
      <c r="G72" s="151"/>
      <c r="H72" s="23"/>
      <c r="I72" s="417"/>
      <c r="J72" s="11"/>
      <c r="K72" s="11"/>
      <c r="L72" s="187">
        <f t="shared" ca="1" si="0"/>
        <v>0</v>
      </c>
      <c r="M72" s="338" t="str">
        <f t="shared" ref="M72:M78" si="27">IF(F72&lt;&gt;"","S","")</f>
        <v/>
      </c>
      <c r="N72" s="7">
        <v>0.3</v>
      </c>
      <c r="O72" s="124">
        <f t="shared" si="16"/>
        <v>0</v>
      </c>
      <c r="P72" s="113">
        <f>SUM(O72:O78)</f>
        <v>0</v>
      </c>
      <c r="Q72" s="114"/>
      <c r="R72" s="357"/>
      <c r="S72" s="357"/>
    </row>
    <row r="73" spans="2:19" ht="17.25" customHeight="1" x14ac:dyDescent="0.15">
      <c r="B73" s="12"/>
      <c r="C73" s="19"/>
      <c r="D73" s="156"/>
      <c r="E73" s="157"/>
      <c r="F73" s="404"/>
      <c r="G73" s="151"/>
      <c r="H73" s="23"/>
      <c r="I73" s="417"/>
      <c r="J73" s="11"/>
      <c r="K73" s="11"/>
      <c r="L73" s="187">
        <f t="shared" ref="L73:L74" ca="1" si="28">IF(ISERROR(VLOOKUP(H73,JIF,2,FALSE)),0,VLOOKUP(H73,JIF,2,FALSE))</f>
        <v>0</v>
      </c>
      <c r="M73" s="338" t="str">
        <f t="shared" si="27"/>
        <v/>
      </c>
      <c r="N73" s="7">
        <v>0.3</v>
      </c>
      <c r="O73" s="124">
        <f t="shared" ref="O73:O92" si="29">IF(COUNTA(F73)&gt;0,N73+L73,0)</f>
        <v>0</v>
      </c>
      <c r="P73" s="114"/>
      <c r="Q73" s="114"/>
      <c r="R73" s="357"/>
      <c r="S73" s="357"/>
    </row>
    <row r="74" spans="2:19" ht="17.25" customHeight="1" x14ac:dyDescent="0.15">
      <c r="B74" s="12"/>
      <c r="C74" s="19"/>
      <c r="D74" s="156"/>
      <c r="E74" s="157"/>
      <c r="F74" s="404"/>
      <c r="G74" s="151"/>
      <c r="H74" s="23"/>
      <c r="I74" s="417"/>
      <c r="J74" s="11"/>
      <c r="K74" s="11"/>
      <c r="L74" s="187">
        <f t="shared" ca="1" si="28"/>
        <v>0</v>
      </c>
      <c r="M74" s="338" t="str">
        <f t="shared" si="27"/>
        <v/>
      </c>
      <c r="N74" s="7">
        <v>0.3</v>
      </c>
      <c r="O74" s="124">
        <f t="shared" si="29"/>
        <v>0</v>
      </c>
      <c r="P74" s="114"/>
      <c r="Q74" s="114"/>
      <c r="R74" s="357"/>
      <c r="S74" s="357"/>
    </row>
    <row r="75" spans="2:19" ht="17.25" customHeight="1" x14ac:dyDescent="0.15">
      <c r="B75" s="12"/>
      <c r="C75" s="19"/>
      <c r="D75" s="156"/>
      <c r="E75" s="157"/>
      <c r="F75" s="404"/>
      <c r="G75" s="151"/>
      <c r="H75" s="23"/>
      <c r="I75" s="417"/>
      <c r="J75" s="11"/>
      <c r="K75" s="11"/>
      <c r="L75" s="187">
        <f t="shared" ca="1" si="0"/>
        <v>0</v>
      </c>
      <c r="M75" s="338" t="str">
        <f t="shared" si="27"/>
        <v/>
      </c>
      <c r="N75" s="7">
        <v>0.3</v>
      </c>
      <c r="O75" s="124">
        <f t="shared" si="29"/>
        <v>0</v>
      </c>
      <c r="P75" s="114"/>
      <c r="Q75" s="114"/>
      <c r="R75" s="357"/>
      <c r="S75" s="357"/>
    </row>
    <row r="76" spans="2:19" ht="17.25" customHeight="1" x14ac:dyDescent="0.15">
      <c r="B76" s="12"/>
      <c r="C76" s="19"/>
      <c r="D76" s="156"/>
      <c r="E76" s="157"/>
      <c r="F76" s="404"/>
      <c r="G76" s="151"/>
      <c r="H76" s="23"/>
      <c r="I76" s="417"/>
      <c r="J76" s="11"/>
      <c r="K76" s="11"/>
      <c r="L76" s="187">
        <f t="shared" ref="L76" ca="1" si="30">IF(ISERROR(VLOOKUP(H76,JIF,2,FALSE)),0,VLOOKUP(H76,JIF,2,FALSE))</f>
        <v>0</v>
      </c>
      <c r="M76" s="338" t="str">
        <f t="shared" si="27"/>
        <v/>
      </c>
      <c r="N76" s="7">
        <v>0.3</v>
      </c>
      <c r="O76" s="124">
        <f t="shared" si="29"/>
        <v>0</v>
      </c>
      <c r="P76" s="114"/>
      <c r="Q76" s="114"/>
      <c r="R76" s="357"/>
      <c r="S76" s="357"/>
    </row>
    <row r="77" spans="2:19" ht="17.25" customHeight="1" x14ac:dyDescent="0.15">
      <c r="B77" s="12"/>
      <c r="C77" s="19"/>
      <c r="D77" s="156"/>
      <c r="E77" s="157"/>
      <c r="F77" s="404"/>
      <c r="G77" s="151"/>
      <c r="H77" s="23"/>
      <c r="I77" s="417"/>
      <c r="J77" s="11"/>
      <c r="K77" s="11"/>
      <c r="L77" s="187">
        <f t="shared" ca="1" si="0"/>
        <v>0</v>
      </c>
      <c r="M77" s="338" t="str">
        <f t="shared" si="27"/>
        <v/>
      </c>
      <c r="N77" s="7">
        <v>0.3</v>
      </c>
      <c r="O77" s="124">
        <f t="shared" si="29"/>
        <v>0</v>
      </c>
      <c r="P77" s="114"/>
      <c r="Q77" s="114"/>
      <c r="R77" s="357"/>
      <c r="S77" s="357"/>
    </row>
    <row r="78" spans="2:19" ht="17.25" customHeight="1" x14ac:dyDescent="0.15">
      <c r="B78" s="12"/>
      <c r="C78" s="19"/>
      <c r="D78" s="160"/>
      <c r="E78" s="161"/>
      <c r="F78" s="404"/>
      <c r="G78" s="151"/>
      <c r="H78" s="23"/>
      <c r="I78" s="417"/>
      <c r="J78" s="11"/>
      <c r="K78" s="11"/>
      <c r="L78" s="187">
        <f t="shared" ca="1" si="0"/>
        <v>0</v>
      </c>
      <c r="M78" s="338" t="str">
        <f t="shared" si="27"/>
        <v/>
      </c>
      <c r="N78" s="7">
        <v>0.3</v>
      </c>
      <c r="O78" s="124">
        <f t="shared" si="29"/>
        <v>0</v>
      </c>
      <c r="P78" s="114"/>
      <c r="Q78" s="114"/>
      <c r="R78" s="357"/>
      <c r="S78" s="357"/>
    </row>
    <row r="79" spans="2:19" ht="17.25" customHeight="1" x14ac:dyDescent="0.15">
      <c r="B79" s="12"/>
      <c r="C79" s="19"/>
      <c r="D79" s="43" t="s">
        <v>183</v>
      </c>
      <c r="E79" s="79"/>
      <c r="F79" s="404"/>
      <c r="G79" s="151"/>
      <c r="H79" s="23"/>
      <c r="I79" s="417"/>
      <c r="J79" s="11"/>
      <c r="K79" s="11"/>
      <c r="L79" s="187">
        <f t="shared" ca="1" si="0"/>
        <v>0</v>
      </c>
      <c r="M79" s="338" t="str">
        <f t="shared" ref="M79:M85" si="31">IF(F79&lt;&gt;"","C","")</f>
        <v/>
      </c>
      <c r="N79" s="7">
        <v>0.2</v>
      </c>
      <c r="O79" s="124">
        <f t="shared" si="29"/>
        <v>0</v>
      </c>
      <c r="P79" s="113">
        <f>SUM(O79:O85)</f>
        <v>0</v>
      </c>
      <c r="Q79" s="114"/>
      <c r="R79" s="357"/>
      <c r="S79" s="357"/>
    </row>
    <row r="80" spans="2:19" ht="17.25" customHeight="1" x14ac:dyDescent="0.15">
      <c r="B80" s="12"/>
      <c r="C80" s="19"/>
      <c r="D80" s="156"/>
      <c r="E80" s="157"/>
      <c r="F80" s="404"/>
      <c r="G80" s="151"/>
      <c r="H80" s="23"/>
      <c r="I80" s="417"/>
      <c r="J80" s="11"/>
      <c r="K80" s="11"/>
      <c r="L80" s="187">
        <f t="shared" ref="L80:L81" ca="1" si="32">IF(ISERROR(VLOOKUP(H80,JIF,2,FALSE)),0,VLOOKUP(H80,JIF,2,FALSE))</f>
        <v>0</v>
      </c>
      <c r="M80" s="338" t="str">
        <f t="shared" si="31"/>
        <v/>
      </c>
      <c r="N80" s="7">
        <v>0.2</v>
      </c>
      <c r="O80" s="124">
        <f t="shared" si="29"/>
        <v>0</v>
      </c>
      <c r="P80" s="114"/>
      <c r="Q80" s="114"/>
      <c r="R80" s="357"/>
      <c r="S80" s="357"/>
    </row>
    <row r="81" spans="2:19" ht="17.25" customHeight="1" x14ac:dyDescent="0.15">
      <c r="B81" s="12"/>
      <c r="C81" s="19"/>
      <c r="D81" s="156"/>
      <c r="E81" s="157"/>
      <c r="F81" s="404"/>
      <c r="G81" s="151"/>
      <c r="H81" s="23"/>
      <c r="I81" s="417"/>
      <c r="J81" s="11"/>
      <c r="K81" s="11"/>
      <c r="L81" s="187">
        <f t="shared" ca="1" si="32"/>
        <v>0</v>
      </c>
      <c r="M81" s="338" t="str">
        <f t="shared" si="31"/>
        <v/>
      </c>
      <c r="N81" s="7">
        <v>0.2</v>
      </c>
      <c r="O81" s="124">
        <f t="shared" si="29"/>
        <v>0</v>
      </c>
      <c r="P81" s="114"/>
      <c r="Q81" s="114"/>
      <c r="R81" s="357"/>
      <c r="S81" s="357"/>
    </row>
    <row r="82" spans="2:19" ht="17.25" customHeight="1" x14ac:dyDescent="0.15">
      <c r="B82" s="12"/>
      <c r="C82" s="19"/>
      <c r="D82" s="156"/>
      <c r="E82" s="157"/>
      <c r="F82" s="404"/>
      <c r="G82" s="151"/>
      <c r="H82" s="23"/>
      <c r="I82" s="417"/>
      <c r="J82" s="11"/>
      <c r="K82" s="11"/>
      <c r="L82" s="187">
        <f t="shared" ca="1" si="0"/>
        <v>0</v>
      </c>
      <c r="M82" s="338" t="str">
        <f t="shared" si="31"/>
        <v/>
      </c>
      <c r="N82" s="7">
        <v>0.2</v>
      </c>
      <c r="O82" s="124">
        <f t="shared" si="29"/>
        <v>0</v>
      </c>
      <c r="P82" s="114"/>
      <c r="Q82" s="114"/>
      <c r="R82" s="357"/>
      <c r="S82" s="357"/>
    </row>
    <row r="83" spans="2:19" ht="17.25" customHeight="1" x14ac:dyDescent="0.15">
      <c r="B83" s="12"/>
      <c r="C83" s="19"/>
      <c r="D83" s="156"/>
      <c r="E83" s="157"/>
      <c r="F83" s="404"/>
      <c r="G83" s="151"/>
      <c r="H83" s="23"/>
      <c r="I83" s="417"/>
      <c r="J83" s="11"/>
      <c r="K83" s="11"/>
      <c r="L83" s="187">
        <f t="shared" ref="L83" ca="1" si="33">IF(ISERROR(VLOOKUP(H83,JIF,2,FALSE)),0,VLOOKUP(H83,JIF,2,FALSE))</f>
        <v>0</v>
      </c>
      <c r="M83" s="338" t="str">
        <f t="shared" si="31"/>
        <v/>
      </c>
      <c r="N83" s="7">
        <v>0.2</v>
      </c>
      <c r="O83" s="124">
        <f t="shared" si="29"/>
        <v>0</v>
      </c>
      <c r="P83" s="114"/>
      <c r="Q83" s="114"/>
      <c r="R83" s="357"/>
      <c r="S83" s="357"/>
    </row>
    <row r="84" spans="2:19" ht="17.25" customHeight="1" x14ac:dyDescent="0.15">
      <c r="B84" s="12"/>
      <c r="C84" s="19"/>
      <c r="D84" s="156"/>
      <c r="E84" s="157"/>
      <c r="F84" s="404"/>
      <c r="G84" s="151"/>
      <c r="H84" s="23"/>
      <c r="I84" s="417"/>
      <c r="J84" s="11"/>
      <c r="K84" s="11"/>
      <c r="L84" s="187">
        <f t="shared" ca="1" si="0"/>
        <v>0</v>
      </c>
      <c r="M84" s="338" t="str">
        <f t="shared" si="31"/>
        <v/>
      </c>
      <c r="N84" s="7">
        <v>0.2</v>
      </c>
      <c r="O84" s="124">
        <f t="shared" si="29"/>
        <v>0</v>
      </c>
      <c r="P84" s="114"/>
      <c r="Q84" s="114"/>
      <c r="R84" s="357"/>
      <c r="S84" s="357"/>
    </row>
    <row r="85" spans="2:19" ht="17.25" customHeight="1" x14ac:dyDescent="0.15">
      <c r="B85" s="12"/>
      <c r="C85" s="19"/>
      <c r="D85" s="160"/>
      <c r="E85" s="161"/>
      <c r="F85" s="404"/>
      <c r="G85" s="151"/>
      <c r="H85" s="23"/>
      <c r="I85" s="417"/>
      <c r="J85" s="11"/>
      <c r="K85" s="11"/>
      <c r="L85" s="187">
        <f t="shared" ca="1" si="0"/>
        <v>0</v>
      </c>
      <c r="M85" s="338" t="str">
        <f t="shared" si="31"/>
        <v/>
      </c>
      <c r="N85" s="7">
        <v>0.2</v>
      </c>
      <c r="O85" s="124">
        <f t="shared" si="29"/>
        <v>0</v>
      </c>
      <c r="P85" s="115"/>
      <c r="Q85" s="114"/>
      <c r="R85" s="357"/>
      <c r="S85" s="357"/>
    </row>
    <row r="86" spans="2:19" ht="17.25" customHeight="1" x14ac:dyDescent="0.15">
      <c r="B86" s="12"/>
      <c r="C86" s="19"/>
      <c r="D86" s="43" t="s">
        <v>29</v>
      </c>
      <c r="E86" s="79"/>
      <c r="F86" s="404"/>
      <c r="G86" s="151"/>
      <c r="H86" s="23"/>
      <c r="I86" s="417"/>
      <c r="J86" s="11"/>
      <c r="K86" s="11"/>
      <c r="L86" s="187">
        <f t="shared" ca="1" si="0"/>
        <v>0</v>
      </c>
      <c r="M86" s="338"/>
      <c r="N86" s="15">
        <v>0.1</v>
      </c>
      <c r="O86" s="124">
        <f t="shared" si="29"/>
        <v>0</v>
      </c>
      <c r="P86" s="114">
        <f>SUM(O86:O92)</f>
        <v>0</v>
      </c>
      <c r="Q86" s="114"/>
      <c r="R86" s="357"/>
      <c r="S86" s="357"/>
    </row>
    <row r="87" spans="2:19" ht="17.25" customHeight="1" x14ac:dyDescent="0.15">
      <c r="B87" s="12"/>
      <c r="C87" s="19"/>
      <c r="D87" s="156"/>
      <c r="E87" s="157"/>
      <c r="F87" s="404"/>
      <c r="G87" s="151"/>
      <c r="H87" s="23"/>
      <c r="I87" s="417"/>
      <c r="J87" s="11"/>
      <c r="K87" s="11"/>
      <c r="L87" s="187">
        <f t="shared" ref="L87:L88" ca="1" si="34">IF(ISERROR(VLOOKUP(H87,JIF,2,FALSE)),0,VLOOKUP(H87,JIF,2,FALSE))</f>
        <v>0</v>
      </c>
      <c r="M87" s="338"/>
      <c r="N87" s="15">
        <v>0.1</v>
      </c>
      <c r="O87" s="124">
        <f t="shared" si="29"/>
        <v>0</v>
      </c>
      <c r="P87" s="114"/>
      <c r="Q87" s="114"/>
      <c r="R87" s="357"/>
      <c r="S87" s="357"/>
    </row>
    <row r="88" spans="2:19" ht="17.25" customHeight="1" x14ac:dyDescent="0.15">
      <c r="B88" s="12"/>
      <c r="C88" s="19"/>
      <c r="D88" s="156"/>
      <c r="E88" s="157"/>
      <c r="F88" s="404"/>
      <c r="G88" s="151"/>
      <c r="H88" s="23"/>
      <c r="I88" s="417"/>
      <c r="J88" s="11"/>
      <c r="K88" s="11"/>
      <c r="L88" s="187">
        <f t="shared" ca="1" si="34"/>
        <v>0</v>
      </c>
      <c r="M88" s="338"/>
      <c r="N88" s="15">
        <v>0.1</v>
      </c>
      <c r="O88" s="124">
        <f t="shared" si="29"/>
        <v>0</v>
      </c>
      <c r="P88" s="114"/>
      <c r="Q88" s="114"/>
      <c r="R88" s="357"/>
      <c r="S88" s="357"/>
    </row>
    <row r="89" spans="2:19" ht="17.25" customHeight="1" x14ac:dyDescent="0.15">
      <c r="B89" s="12"/>
      <c r="C89" s="19"/>
      <c r="D89" s="156"/>
      <c r="E89" s="157"/>
      <c r="F89" s="404"/>
      <c r="G89" s="151"/>
      <c r="H89" s="23"/>
      <c r="I89" s="417"/>
      <c r="J89" s="11"/>
      <c r="K89" s="11"/>
      <c r="L89" s="187">
        <f t="shared" ca="1" si="0"/>
        <v>0</v>
      </c>
      <c r="M89" s="338"/>
      <c r="N89" s="15">
        <v>0.1</v>
      </c>
      <c r="O89" s="124">
        <f t="shared" si="29"/>
        <v>0</v>
      </c>
      <c r="P89" s="114"/>
      <c r="Q89" s="114"/>
      <c r="R89" s="357"/>
      <c r="S89" s="357"/>
    </row>
    <row r="90" spans="2:19" ht="17.25" customHeight="1" x14ac:dyDescent="0.15">
      <c r="B90" s="12"/>
      <c r="C90" s="19"/>
      <c r="D90" s="156"/>
      <c r="E90" s="157"/>
      <c r="F90" s="404"/>
      <c r="G90" s="151"/>
      <c r="H90" s="23"/>
      <c r="I90" s="417"/>
      <c r="J90" s="11"/>
      <c r="K90" s="11"/>
      <c r="L90" s="187">
        <f t="shared" ref="L90" ca="1" si="35">IF(ISERROR(VLOOKUP(H90,JIF,2,FALSE)),0,VLOOKUP(H90,JIF,2,FALSE))</f>
        <v>0</v>
      </c>
      <c r="M90" s="338"/>
      <c r="N90" s="15">
        <v>0.1</v>
      </c>
      <c r="O90" s="124">
        <f t="shared" si="29"/>
        <v>0</v>
      </c>
      <c r="P90" s="114"/>
      <c r="Q90" s="114"/>
      <c r="R90" s="357"/>
      <c r="S90" s="357"/>
    </row>
    <row r="91" spans="2:19" ht="17.25" customHeight="1" x14ac:dyDescent="0.15">
      <c r="B91" s="12"/>
      <c r="C91" s="19"/>
      <c r="D91" s="156"/>
      <c r="E91" s="157"/>
      <c r="F91" s="404"/>
      <c r="G91" s="151"/>
      <c r="H91" s="23"/>
      <c r="I91" s="417"/>
      <c r="J91" s="11"/>
      <c r="K91" s="11"/>
      <c r="L91" s="187">
        <f t="shared" ca="1" si="0"/>
        <v>0</v>
      </c>
      <c r="M91" s="338"/>
      <c r="N91" s="15">
        <v>0.1</v>
      </c>
      <c r="O91" s="124">
        <f t="shared" si="29"/>
        <v>0</v>
      </c>
      <c r="P91" s="114"/>
      <c r="Q91" s="114"/>
      <c r="R91" s="357"/>
      <c r="S91" s="357"/>
    </row>
    <row r="92" spans="2:19" ht="17.25" customHeight="1" x14ac:dyDescent="0.15">
      <c r="B92" s="16"/>
      <c r="C92" s="21"/>
      <c r="D92" s="160"/>
      <c r="E92" s="161"/>
      <c r="F92" s="404"/>
      <c r="G92" s="151"/>
      <c r="H92" s="23"/>
      <c r="I92" s="417"/>
      <c r="J92" s="11"/>
      <c r="K92" s="11"/>
      <c r="L92" s="187">
        <f t="shared" ca="1" si="0"/>
        <v>0</v>
      </c>
      <c r="M92" s="338"/>
      <c r="N92" s="15">
        <v>0.1</v>
      </c>
      <c r="O92" s="124">
        <f t="shared" si="29"/>
        <v>0</v>
      </c>
      <c r="P92" s="115"/>
      <c r="Q92" s="115"/>
      <c r="R92" s="357"/>
      <c r="S92" s="357"/>
    </row>
    <row r="93" spans="2:19" ht="17.25" customHeight="1" x14ac:dyDescent="0.15">
      <c r="B93" s="30" t="s">
        <v>67</v>
      </c>
      <c r="C93" s="80"/>
      <c r="D93" s="81"/>
      <c r="E93" s="81"/>
      <c r="F93" s="77"/>
      <c r="G93" s="40"/>
      <c r="H93" s="40"/>
      <c r="I93" s="40"/>
      <c r="J93" s="80"/>
      <c r="K93" s="80"/>
      <c r="L93" s="80"/>
      <c r="M93" s="196"/>
      <c r="N93" s="44"/>
      <c r="O93" s="121"/>
      <c r="P93" s="112"/>
      <c r="Q93" s="122"/>
      <c r="R93" s="357"/>
      <c r="S93" s="357"/>
    </row>
    <row r="94" spans="2:19" ht="17.25" customHeight="1" x14ac:dyDescent="0.15">
      <c r="B94" s="5"/>
      <c r="C94" s="51"/>
      <c r="D94" s="51"/>
      <c r="E94" s="51"/>
      <c r="F94" s="324" t="s">
        <v>194</v>
      </c>
      <c r="G94" s="48" t="s">
        <v>195</v>
      </c>
      <c r="H94" s="48" t="s">
        <v>12521</v>
      </c>
      <c r="I94" s="48" t="s">
        <v>196</v>
      </c>
      <c r="J94" s="49" t="s">
        <v>243</v>
      </c>
      <c r="K94" s="49"/>
      <c r="L94" s="49"/>
      <c r="M94" s="71"/>
      <c r="N94" s="50"/>
      <c r="O94" s="53"/>
      <c r="P94" s="53"/>
      <c r="Q94" s="53"/>
      <c r="R94" s="357"/>
      <c r="S94" s="357"/>
    </row>
    <row r="95" spans="2:19" ht="17.25" customHeight="1" x14ac:dyDescent="0.15">
      <c r="B95" s="10" t="s">
        <v>38</v>
      </c>
      <c r="C95" s="15" t="s">
        <v>31</v>
      </c>
      <c r="D95" s="43" t="s">
        <v>35</v>
      </c>
      <c r="E95" s="79"/>
      <c r="F95" s="404"/>
      <c r="G95" s="151"/>
      <c r="H95" s="23"/>
      <c r="I95" s="417"/>
      <c r="J95" s="11"/>
      <c r="K95" s="37"/>
      <c r="L95" s="37"/>
      <c r="M95" s="83"/>
      <c r="N95" s="7">
        <v>6</v>
      </c>
      <c r="O95" s="124">
        <f t="shared" ref="O95:O137" si="36">IF(COUNTA(F95)&gt;0,N95,0)</f>
        <v>0</v>
      </c>
      <c r="P95" s="113">
        <f>SUM(O95:O101)</f>
        <v>0</v>
      </c>
      <c r="Q95" s="113">
        <f>SUM(P95:P115)</f>
        <v>0</v>
      </c>
      <c r="R95" s="357"/>
      <c r="S95" s="357"/>
    </row>
    <row r="96" spans="2:19" ht="17.25" customHeight="1" x14ac:dyDescent="0.15">
      <c r="B96" s="12"/>
      <c r="C96" s="19"/>
      <c r="D96" s="156"/>
      <c r="E96" s="157"/>
      <c r="F96" s="404"/>
      <c r="G96" s="151"/>
      <c r="H96" s="23"/>
      <c r="I96" s="417"/>
      <c r="J96" s="11"/>
      <c r="K96" s="37"/>
      <c r="L96" s="37"/>
      <c r="M96" s="83"/>
      <c r="N96" s="7">
        <v>6</v>
      </c>
      <c r="O96" s="124">
        <f t="shared" si="36"/>
        <v>0</v>
      </c>
      <c r="P96" s="114"/>
      <c r="Q96" s="114"/>
      <c r="R96" s="357"/>
      <c r="S96" s="357"/>
    </row>
    <row r="97" spans="2:19" ht="17.25" customHeight="1" x14ac:dyDescent="0.15">
      <c r="B97" s="12"/>
      <c r="C97" s="19"/>
      <c r="D97" s="156"/>
      <c r="E97" s="157"/>
      <c r="F97" s="404"/>
      <c r="G97" s="151"/>
      <c r="H97" s="23"/>
      <c r="I97" s="417"/>
      <c r="J97" s="11"/>
      <c r="K97" s="37"/>
      <c r="L97" s="37"/>
      <c r="M97" s="83"/>
      <c r="N97" s="7">
        <v>6</v>
      </c>
      <c r="O97" s="124">
        <f t="shared" si="36"/>
        <v>0</v>
      </c>
      <c r="P97" s="114"/>
      <c r="Q97" s="114"/>
      <c r="R97" s="357"/>
      <c r="S97" s="357"/>
    </row>
    <row r="98" spans="2:19" ht="17.25" customHeight="1" x14ac:dyDescent="0.15">
      <c r="B98" s="12"/>
      <c r="C98" s="19"/>
      <c r="D98" s="156"/>
      <c r="E98" s="157"/>
      <c r="F98" s="404"/>
      <c r="G98" s="151"/>
      <c r="H98" s="23"/>
      <c r="I98" s="417"/>
      <c r="J98" s="11"/>
      <c r="K98" s="37"/>
      <c r="L98" s="37"/>
      <c r="M98" s="83"/>
      <c r="N98" s="7">
        <v>6</v>
      </c>
      <c r="O98" s="124">
        <f t="shared" si="36"/>
        <v>0</v>
      </c>
      <c r="P98" s="114"/>
      <c r="Q98" s="114"/>
      <c r="R98" s="357"/>
      <c r="S98" s="357"/>
    </row>
    <row r="99" spans="2:19" ht="17.25" customHeight="1" x14ac:dyDescent="0.15">
      <c r="B99" s="12"/>
      <c r="C99" s="19"/>
      <c r="D99" s="156"/>
      <c r="E99" s="157"/>
      <c r="F99" s="404"/>
      <c r="G99" s="151"/>
      <c r="H99" s="23"/>
      <c r="I99" s="417"/>
      <c r="J99" s="11"/>
      <c r="K99" s="37"/>
      <c r="L99" s="37"/>
      <c r="M99" s="83"/>
      <c r="N99" s="7">
        <v>6</v>
      </c>
      <c r="O99" s="124">
        <f t="shared" si="36"/>
        <v>0</v>
      </c>
      <c r="P99" s="114"/>
      <c r="Q99" s="114"/>
      <c r="R99" s="357"/>
      <c r="S99" s="357"/>
    </row>
    <row r="100" spans="2:19" ht="17.25" customHeight="1" x14ac:dyDescent="0.15">
      <c r="B100" s="12"/>
      <c r="C100" s="19"/>
      <c r="D100" s="156"/>
      <c r="E100" s="157"/>
      <c r="F100" s="404"/>
      <c r="G100" s="151"/>
      <c r="H100" s="23"/>
      <c r="I100" s="417"/>
      <c r="J100" s="11"/>
      <c r="K100" s="37"/>
      <c r="L100" s="37"/>
      <c r="M100" s="83"/>
      <c r="N100" s="7">
        <v>6</v>
      </c>
      <c r="O100" s="124">
        <f t="shared" si="36"/>
        <v>0</v>
      </c>
      <c r="P100" s="114"/>
      <c r="Q100" s="114"/>
      <c r="R100" s="357"/>
      <c r="S100" s="357"/>
    </row>
    <row r="101" spans="2:19" ht="17.25" customHeight="1" x14ac:dyDescent="0.15">
      <c r="B101" s="12"/>
      <c r="C101" s="19"/>
      <c r="D101" s="160"/>
      <c r="E101" s="161"/>
      <c r="F101" s="404"/>
      <c r="G101" s="151"/>
      <c r="H101" s="23"/>
      <c r="I101" s="417"/>
      <c r="J101" s="11"/>
      <c r="K101" s="37"/>
      <c r="L101" s="37"/>
      <c r="M101" s="83"/>
      <c r="N101" s="7">
        <v>6</v>
      </c>
      <c r="O101" s="124">
        <f t="shared" si="36"/>
        <v>0</v>
      </c>
      <c r="P101" s="114"/>
      <c r="Q101" s="114"/>
      <c r="R101" s="357"/>
      <c r="S101" s="357"/>
    </row>
    <row r="102" spans="2:19" ht="17.25" customHeight="1" x14ac:dyDescent="0.15">
      <c r="B102" s="12"/>
      <c r="C102" s="19"/>
      <c r="D102" s="43" t="s">
        <v>36</v>
      </c>
      <c r="E102" s="79"/>
      <c r="F102" s="404"/>
      <c r="G102" s="151"/>
      <c r="H102" s="23"/>
      <c r="I102" s="417"/>
      <c r="J102" s="11"/>
      <c r="K102" s="37"/>
      <c r="L102" s="37"/>
      <c r="M102" s="83"/>
      <c r="N102" s="7">
        <v>4</v>
      </c>
      <c r="O102" s="124">
        <f t="shared" si="36"/>
        <v>0</v>
      </c>
      <c r="P102" s="113">
        <f>SUM(O102:O108)</f>
        <v>0</v>
      </c>
      <c r="Q102" s="114"/>
      <c r="R102" s="357"/>
      <c r="S102" s="357"/>
    </row>
    <row r="103" spans="2:19" ht="17.25" customHeight="1" x14ac:dyDescent="0.15">
      <c r="B103" s="12"/>
      <c r="C103" s="19"/>
      <c r="D103" s="156"/>
      <c r="E103" s="157"/>
      <c r="F103" s="404"/>
      <c r="G103" s="151"/>
      <c r="H103" s="23"/>
      <c r="I103" s="417"/>
      <c r="J103" s="11"/>
      <c r="K103" s="37"/>
      <c r="L103" s="37"/>
      <c r="M103" s="83"/>
      <c r="N103" s="7">
        <v>4</v>
      </c>
      <c r="O103" s="124">
        <f t="shared" si="36"/>
        <v>0</v>
      </c>
      <c r="P103" s="114"/>
      <c r="Q103" s="114"/>
      <c r="R103" s="357"/>
      <c r="S103" s="357"/>
    </row>
    <row r="104" spans="2:19" ht="17.25" customHeight="1" x14ac:dyDescent="0.15">
      <c r="B104" s="12"/>
      <c r="C104" s="19"/>
      <c r="D104" s="156"/>
      <c r="E104" s="157"/>
      <c r="F104" s="404"/>
      <c r="G104" s="151"/>
      <c r="H104" s="23"/>
      <c r="I104" s="417"/>
      <c r="J104" s="11"/>
      <c r="K104" s="37"/>
      <c r="L104" s="37"/>
      <c r="M104" s="83"/>
      <c r="N104" s="7">
        <v>4</v>
      </c>
      <c r="O104" s="124">
        <f t="shared" si="36"/>
        <v>0</v>
      </c>
      <c r="P104" s="114"/>
      <c r="Q104" s="114"/>
      <c r="R104" s="357"/>
      <c r="S104" s="357"/>
    </row>
    <row r="105" spans="2:19" ht="17.25" customHeight="1" x14ac:dyDescent="0.15">
      <c r="B105" s="12"/>
      <c r="C105" s="19"/>
      <c r="D105" s="156"/>
      <c r="E105" s="157"/>
      <c r="F105" s="404"/>
      <c r="G105" s="151"/>
      <c r="H105" s="23"/>
      <c r="I105" s="417"/>
      <c r="J105" s="11"/>
      <c r="K105" s="37"/>
      <c r="L105" s="37"/>
      <c r="M105" s="83"/>
      <c r="N105" s="7">
        <v>4</v>
      </c>
      <c r="O105" s="124">
        <f t="shared" si="36"/>
        <v>0</v>
      </c>
      <c r="P105" s="114"/>
      <c r="Q105" s="114"/>
      <c r="R105" s="357"/>
      <c r="S105" s="357"/>
    </row>
    <row r="106" spans="2:19" ht="17.25" customHeight="1" x14ac:dyDescent="0.15">
      <c r="B106" s="12"/>
      <c r="C106" s="19"/>
      <c r="D106" s="156"/>
      <c r="E106" s="157"/>
      <c r="F106" s="404"/>
      <c r="G106" s="151"/>
      <c r="H106" s="23"/>
      <c r="I106" s="417"/>
      <c r="J106" s="11"/>
      <c r="K106" s="37"/>
      <c r="L106" s="37"/>
      <c r="M106" s="83"/>
      <c r="N106" s="7">
        <v>4</v>
      </c>
      <c r="O106" s="124">
        <f t="shared" si="36"/>
        <v>0</v>
      </c>
      <c r="P106" s="114"/>
      <c r="Q106" s="114"/>
      <c r="R106" s="357"/>
      <c r="S106" s="357"/>
    </row>
    <row r="107" spans="2:19" ht="17.25" customHeight="1" x14ac:dyDescent="0.15">
      <c r="B107" s="12"/>
      <c r="C107" s="19"/>
      <c r="D107" s="156"/>
      <c r="E107" s="157"/>
      <c r="F107" s="404"/>
      <c r="G107" s="151"/>
      <c r="H107" s="23"/>
      <c r="I107" s="417"/>
      <c r="J107" s="11"/>
      <c r="K107" s="37"/>
      <c r="L107" s="37"/>
      <c r="M107" s="83"/>
      <c r="N107" s="7">
        <v>4</v>
      </c>
      <c r="O107" s="124">
        <f t="shared" si="36"/>
        <v>0</v>
      </c>
      <c r="P107" s="114"/>
      <c r="Q107" s="114"/>
      <c r="R107" s="357"/>
      <c r="S107" s="357"/>
    </row>
    <row r="108" spans="2:19" ht="17.25" customHeight="1" x14ac:dyDescent="0.15">
      <c r="B108" s="12"/>
      <c r="C108" s="19"/>
      <c r="D108" s="160"/>
      <c r="E108" s="161"/>
      <c r="F108" s="404"/>
      <c r="G108" s="151"/>
      <c r="H108" s="23"/>
      <c r="I108" s="417"/>
      <c r="J108" s="11"/>
      <c r="K108" s="37"/>
      <c r="L108" s="37"/>
      <c r="M108" s="83"/>
      <c r="N108" s="7">
        <v>4</v>
      </c>
      <c r="O108" s="124">
        <f t="shared" si="36"/>
        <v>0</v>
      </c>
      <c r="P108" s="114"/>
      <c r="Q108" s="114"/>
      <c r="R108" s="357"/>
      <c r="S108" s="357"/>
    </row>
    <row r="109" spans="2:19" ht="17.25" customHeight="1" x14ac:dyDescent="0.15">
      <c r="B109" s="12"/>
      <c r="C109" s="19"/>
      <c r="D109" s="43" t="s">
        <v>37</v>
      </c>
      <c r="E109" s="79"/>
      <c r="F109" s="404"/>
      <c r="G109" s="151"/>
      <c r="H109" s="23"/>
      <c r="I109" s="417"/>
      <c r="J109" s="11"/>
      <c r="K109" s="37"/>
      <c r="L109" s="37"/>
      <c r="M109" s="83"/>
      <c r="N109" s="7">
        <v>2</v>
      </c>
      <c r="O109" s="124">
        <f t="shared" si="36"/>
        <v>0</v>
      </c>
      <c r="P109" s="113">
        <f>SUM(O109:O115)</f>
        <v>0</v>
      </c>
      <c r="Q109" s="114"/>
      <c r="R109" s="357"/>
      <c r="S109" s="357"/>
    </row>
    <row r="110" spans="2:19" ht="17.25" customHeight="1" x14ac:dyDescent="0.15">
      <c r="B110" s="12"/>
      <c r="C110" s="19"/>
      <c r="D110" s="156"/>
      <c r="E110" s="157"/>
      <c r="F110" s="404"/>
      <c r="G110" s="151"/>
      <c r="H110" s="23"/>
      <c r="I110" s="417"/>
      <c r="J110" s="11"/>
      <c r="K110" s="37"/>
      <c r="L110" s="37"/>
      <c r="M110" s="83"/>
      <c r="N110" s="7">
        <v>2</v>
      </c>
      <c r="O110" s="124">
        <f t="shared" si="36"/>
        <v>0</v>
      </c>
      <c r="P110" s="114"/>
      <c r="Q110" s="114"/>
      <c r="R110" s="357"/>
      <c r="S110" s="357"/>
    </row>
    <row r="111" spans="2:19" ht="17.25" customHeight="1" x14ac:dyDescent="0.15">
      <c r="B111" s="12"/>
      <c r="C111" s="19"/>
      <c r="D111" s="156"/>
      <c r="E111" s="157"/>
      <c r="F111" s="404"/>
      <c r="G111" s="151"/>
      <c r="H111" s="23"/>
      <c r="I111" s="417"/>
      <c r="J111" s="11"/>
      <c r="K111" s="37"/>
      <c r="L111" s="37"/>
      <c r="M111" s="83"/>
      <c r="N111" s="7">
        <v>2</v>
      </c>
      <c r="O111" s="124">
        <f t="shared" si="36"/>
        <v>0</v>
      </c>
      <c r="P111" s="114"/>
      <c r="Q111" s="114"/>
      <c r="R111" s="357"/>
      <c r="S111" s="357"/>
    </row>
    <row r="112" spans="2:19" ht="17.25" customHeight="1" x14ac:dyDescent="0.15">
      <c r="B112" s="12"/>
      <c r="C112" s="19"/>
      <c r="D112" s="156"/>
      <c r="E112" s="157"/>
      <c r="F112" s="404"/>
      <c r="G112" s="151"/>
      <c r="H112" s="23"/>
      <c r="I112" s="417"/>
      <c r="J112" s="11"/>
      <c r="K112" s="37"/>
      <c r="L112" s="37"/>
      <c r="M112" s="83"/>
      <c r="N112" s="7">
        <v>2</v>
      </c>
      <c r="O112" s="124">
        <f t="shared" si="36"/>
        <v>0</v>
      </c>
      <c r="P112" s="114"/>
      <c r="Q112" s="114"/>
      <c r="R112" s="357"/>
      <c r="S112" s="357"/>
    </row>
    <row r="113" spans="2:19" ht="17.25" customHeight="1" x14ac:dyDescent="0.15">
      <c r="B113" s="12"/>
      <c r="C113" s="19"/>
      <c r="D113" s="156"/>
      <c r="E113" s="157"/>
      <c r="F113" s="404"/>
      <c r="G113" s="151"/>
      <c r="H113" s="23"/>
      <c r="I113" s="417"/>
      <c r="J113" s="11"/>
      <c r="K113" s="37"/>
      <c r="L113" s="37"/>
      <c r="M113" s="83"/>
      <c r="N113" s="7">
        <v>2</v>
      </c>
      <c r="O113" s="124">
        <f t="shared" si="36"/>
        <v>0</v>
      </c>
      <c r="P113" s="114"/>
      <c r="Q113" s="114"/>
      <c r="R113" s="357"/>
      <c r="S113" s="357"/>
    </row>
    <row r="114" spans="2:19" ht="17.25" customHeight="1" x14ac:dyDescent="0.15">
      <c r="B114" s="12"/>
      <c r="C114" s="19"/>
      <c r="D114" s="156"/>
      <c r="E114" s="157"/>
      <c r="F114" s="404"/>
      <c r="G114" s="151"/>
      <c r="H114" s="23"/>
      <c r="I114" s="417"/>
      <c r="J114" s="11"/>
      <c r="K114" s="37"/>
      <c r="L114" s="37"/>
      <c r="M114" s="83"/>
      <c r="N114" s="7">
        <v>2</v>
      </c>
      <c r="O114" s="124">
        <f t="shared" si="36"/>
        <v>0</v>
      </c>
      <c r="P114" s="114"/>
      <c r="Q114" s="114"/>
      <c r="R114" s="357"/>
      <c r="S114" s="357"/>
    </row>
    <row r="115" spans="2:19" ht="17.25" customHeight="1" x14ac:dyDescent="0.15">
      <c r="B115" s="16"/>
      <c r="C115" s="21"/>
      <c r="D115" s="160"/>
      <c r="E115" s="161"/>
      <c r="F115" s="404"/>
      <c r="G115" s="151"/>
      <c r="H115" s="23"/>
      <c r="I115" s="417"/>
      <c r="J115" s="11"/>
      <c r="K115" s="37"/>
      <c r="L115" s="37"/>
      <c r="M115" s="83"/>
      <c r="N115" s="7">
        <v>2</v>
      </c>
      <c r="O115" s="124">
        <f t="shared" si="36"/>
        <v>0</v>
      </c>
      <c r="P115" s="115"/>
      <c r="Q115" s="114"/>
      <c r="R115" s="357"/>
      <c r="S115" s="357"/>
    </row>
    <row r="116" spans="2:19" ht="17.25" customHeight="1" x14ac:dyDescent="0.15">
      <c r="B116" s="5"/>
      <c r="C116" s="51"/>
      <c r="D116" s="51"/>
      <c r="E116" s="51"/>
      <c r="F116" s="324" t="s">
        <v>194</v>
      </c>
      <c r="G116" s="48" t="s">
        <v>195</v>
      </c>
      <c r="H116" s="48" t="s">
        <v>12521</v>
      </c>
      <c r="I116" s="48" t="s">
        <v>196</v>
      </c>
      <c r="J116" s="49" t="s">
        <v>243</v>
      </c>
      <c r="K116" s="49"/>
      <c r="L116" s="49"/>
      <c r="M116" s="71"/>
      <c r="N116" s="50"/>
      <c r="O116" s="53"/>
      <c r="P116" s="53"/>
      <c r="Q116" s="53"/>
      <c r="R116" s="357"/>
      <c r="S116" s="357"/>
    </row>
    <row r="117" spans="2:19" ht="17.25" customHeight="1" x14ac:dyDescent="0.15">
      <c r="B117" s="10" t="s">
        <v>39</v>
      </c>
      <c r="C117" s="15" t="s">
        <v>31</v>
      </c>
      <c r="D117" s="43" t="s">
        <v>35</v>
      </c>
      <c r="E117" s="79"/>
      <c r="F117" s="404"/>
      <c r="G117" s="151"/>
      <c r="H117" s="23"/>
      <c r="I117" s="417"/>
      <c r="J117" s="11"/>
      <c r="K117" s="37"/>
      <c r="L117" s="37"/>
      <c r="M117" s="83"/>
      <c r="N117" s="7">
        <v>3</v>
      </c>
      <c r="O117" s="124">
        <f t="shared" si="36"/>
        <v>0</v>
      </c>
      <c r="P117" s="113">
        <f>SUM(O117:O123)</f>
        <v>0</v>
      </c>
      <c r="Q117" s="113">
        <f>SUM(P117:P137)</f>
        <v>0</v>
      </c>
      <c r="R117" s="357"/>
      <c r="S117" s="357"/>
    </row>
    <row r="118" spans="2:19" ht="17.25" customHeight="1" x14ac:dyDescent="0.15">
      <c r="B118" s="12"/>
      <c r="C118" s="19"/>
      <c r="D118" s="156"/>
      <c r="E118" s="157"/>
      <c r="F118" s="404"/>
      <c r="G118" s="151"/>
      <c r="H118" s="23"/>
      <c r="I118" s="417"/>
      <c r="J118" s="11"/>
      <c r="K118" s="37"/>
      <c r="L118" s="37"/>
      <c r="M118" s="83"/>
      <c r="N118" s="7">
        <v>3</v>
      </c>
      <c r="O118" s="124">
        <f t="shared" si="36"/>
        <v>0</v>
      </c>
      <c r="P118" s="114"/>
      <c r="Q118" s="114"/>
      <c r="R118" s="357"/>
      <c r="S118" s="357"/>
    </row>
    <row r="119" spans="2:19" ht="17.25" customHeight="1" x14ac:dyDescent="0.15">
      <c r="B119" s="12"/>
      <c r="C119" s="19"/>
      <c r="D119" s="156"/>
      <c r="E119" s="157"/>
      <c r="F119" s="404"/>
      <c r="G119" s="151"/>
      <c r="H119" s="23"/>
      <c r="I119" s="417"/>
      <c r="J119" s="11"/>
      <c r="K119" s="37"/>
      <c r="L119" s="37"/>
      <c r="M119" s="83"/>
      <c r="N119" s="7">
        <v>3</v>
      </c>
      <c r="O119" s="124">
        <f t="shared" si="36"/>
        <v>0</v>
      </c>
      <c r="P119" s="114"/>
      <c r="Q119" s="114"/>
      <c r="R119" s="357"/>
      <c r="S119" s="357"/>
    </row>
    <row r="120" spans="2:19" ht="17.25" customHeight="1" x14ac:dyDescent="0.15">
      <c r="B120" s="12"/>
      <c r="C120" s="19"/>
      <c r="D120" s="156"/>
      <c r="E120" s="157"/>
      <c r="F120" s="404"/>
      <c r="G120" s="151"/>
      <c r="H120" s="23"/>
      <c r="I120" s="417"/>
      <c r="J120" s="11"/>
      <c r="K120" s="37"/>
      <c r="L120" s="37"/>
      <c r="M120" s="83"/>
      <c r="N120" s="7">
        <v>3</v>
      </c>
      <c r="O120" s="124">
        <f t="shared" si="36"/>
        <v>0</v>
      </c>
      <c r="P120" s="114"/>
      <c r="Q120" s="114"/>
      <c r="R120" s="357"/>
      <c r="S120" s="357"/>
    </row>
    <row r="121" spans="2:19" ht="17.25" customHeight="1" x14ac:dyDescent="0.15">
      <c r="B121" s="12"/>
      <c r="C121" s="19"/>
      <c r="D121" s="156"/>
      <c r="E121" s="157"/>
      <c r="F121" s="404"/>
      <c r="G121" s="151"/>
      <c r="H121" s="23"/>
      <c r="I121" s="417"/>
      <c r="J121" s="11"/>
      <c r="K121" s="37"/>
      <c r="L121" s="37"/>
      <c r="M121" s="83"/>
      <c r="N121" s="7">
        <v>3</v>
      </c>
      <c r="O121" s="124">
        <f t="shared" si="36"/>
        <v>0</v>
      </c>
      <c r="P121" s="114"/>
      <c r="Q121" s="114"/>
      <c r="R121" s="357"/>
      <c r="S121" s="357"/>
    </row>
    <row r="122" spans="2:19" ht="17.25" customHeight="1" x14ac:dyDescent="0.15">
      <c r="B122" s="12"/>
      <c r="C122" s="19"/>
      <c r="D122" s="156"/>
      <c r="E122" s="157"/>
      <c r="F122" s="404"/>
      <c r="G122" s="151"/>
      <c r="H122" s="23"/>
      <c r="I122" s="417"/>
      <c r="J122" s="11"/>
      <c r="K122" s="37"/>
      <c r="L122" s="37"/>
      <c r="M122" s="83"/>
      <c r="N122" s="7">
        <v>3</v>
      </c>
      <c r="O122" s="124">
        <f t="shared" si="36"/>
        <v>0</v>
      </c>
      <c r="P122" s="114"/>
      <c r="Q122" s="114"/>
      <c r="R122" s="357"/>
      <c r="S122" s="357"/>
    </row>
    <row r="123" spans="2:19" ht="17.25" customHeight="1" x14ac:dyDescent="0.15">
      <c r="B123" s="12"/>
      <c r="C123" s="19"/>
      <c r="D123" s="160"/>
      <c r="E123" s="161"/>
      <c r="F123" s="404"/>
      <c r="G123" s="151"/>
      <c r="H123" s="23"/>
      <c r="I123" s="417"/>
      <c r="J123" s="11"/>
      <c r="K123" s="37"/>
      <c r="L123" s="37"/>
      <c r="M123" s="83"/>
      <c r="N123" s="7">
        <v>3</v>
      </c>
      <c r="O123" s="124">
        <f t="shared" si="36"/>
        <v>0</v>
      </c>
      <c r="P123" s="114"/>
      <c r="Q123" s="114"/>
      <c r="R123" s="357"/>
      <c r="S123" s="357"/>
    </row>
    <row r="124" spans="2:19" ht="17.25" customHeight="1" x14ac:dyDescent="0.15">
      <c r="B124" s="12"/>
      <c r="C124" s="19"/>
      <c r="D124" s="43" t="s">
        <v>36</v>
      </c>
      <c r="E124" s="79"/>
      <c r="F124" s="404"/>
      <c r="G124" s="151"/>
      <c r="H124" s="23"/>
      <c r="I124" s="417"/>
      <c r="J124" s="11"/>
      <c r="K124" s="37"/>
      <c r="L124" s="37"/>
      <c r="M124" s="83"/>
      <c r="N124" s="7">
        <v>2</v>
      </c>
      <c r="O124" s="124">
        <f t="shared" si="36"/>
        <v>0</v>
      </c>
      <c r="P124" s="113">
        <f>SUM(O124:O130)</f>
        <v>0</v>
      </c>
      <c r="Q124" s="114"/>
      <c r="R124" s="357"/>
      <c r="S124" s="357"/>
    </row>
    <row r="125" spans="2:19" ht="17.25" customHeight="1" x14ac:dyDescent="0.15">
      <c r="B125" s="12"/>
      <c r="C125" s="19"/>
      <c r="D125" s="156"/>
      <c r="E125" s="157"/>
      <c r="F125" s="404"/>
      <c r="G125" s="151"/>
      <c r="H125" s="23"/>
      <c r="I125" s="417"/>
      <c r="J125" s="11"/>
      <c r="K125" s="37"/>
      <c r="L125" s="37"/>
      <c r="M125" s="83"/>
      <c r="N125" s="7">
        <v>2</v>
      </c>
      <c r="O125" s="124">
        <f t="shared" si="36"/>
        <v>0</v>
      </c>
      <c r="P125" s="114"/>
      <c r="Q125" s="114"/>
      <c r="R125" s="357"/>
      <c r="S125" s="357"/>
    </row>
    <row r="126" spans="2:19" ht="17.25" customHeight="1" x14ac:dyDescent="0.15">
      <c r="B126" s="12"/>
      <c r="C126" s="19"/>
      <c r="D126" s="156"/>
      <c r="E126" s="157"/>
      <c r="F126" s="404"/>
      <c r="G126" s="151"/>
      <c r="H126" s="23"/>
      <c r="I126" s="417"/>
      <c r="J126" s="11"/>
      <c r="K126" s="37"/>
      <c r="L126" s="37"/>
      <c r="M126" s="83"/>
      <c r="N126" s="7">
        <v>2</v>
      </c>
      <c r="O126" s="124">
        <f t="shared" si="36"/>
        <v>0</v>
      </c>
      <c r="P126" s="114"/>
      <c r="Q126" s="114"/>
      <c r="R126" s="357"/>
      <c r="S126" s="357"/>
    </row>
    <row r="127" spans="2:19" ht="17.25" customHeight="1" x14ac:dyDescent="0.15">
      <c r="B127" s="12"/>
      <c r="C127" s="19"/>
      <c r="D127" s="156"/>
      <c r="E127" s="157"/>
      <c r="F127" s="404"/>
      <c r="G127" s="151"/>
      <c r="H127" s="23"/>
      <c r="I127" s="417"/>
      <c r="J127" s="11"/>
      <c r="K127" s="37"/>
      <c r="L127" s="37"/>
      <c r="M127" s="83"/>
      <c r="N127" s="7">
        <v>2</v>
      </c>
      <c r="O127" s="124">
        <f t="shared" si="36"/>
        <v>0</v>
      </c>
      <c r="P127" s="114"/>
      <c r="Q127" s="114"/>
      <c r="R127" s="357"/>
      <c r="S127" s="357"/>
    </row>
    <row r="128" spans="2:19" ht="17.25" customHeight="1" x14ac:dyDescent="0.15">
      <c r="B128" s="12"/>
      <c r="C128" s="19"/>
      <c r="D128" s="156"/>
      <c r="E128" s="157"/>
      <c r="F128" s="404"/>
      <c r="G128" s="151"/>
      <c r="H128" s="23"/>
      <c r="I128" s="417"/>
      <c r="J128" s="11"/>
      <c r="K128" s="37"/>
      <c r="L128" s="37"/>
      <c r="M128" s="83"/>
      <c r="N128" s="7">
        <v>2</v>
      </c>
      <c r="O128" s="124">
        <f t="shared" si="36"/>
        <v>0</v>
      </c>
      <c r="P128" s="114"/>
      <c r="Q128" s="114"/>
      <c r="R128" s="357"/>
      <c r="S128" s="357"/>
    </row>
    <row r="129" spans="2:19" ht="17.25" customHeight="1" x14ac:dyDescent="0.15">
      <c r="B129" s="12"/>
      <c r="C129" s="19"/>
      <c r="D129" s="156"/>
      <c r="E129" s="157"/>
      <c r="F129" s="404"/>
      <c r="G129" s="151"/>
      <c r="H129" s="23"/>
      <c r="I129" s="417"/>
      <c r="J129" s="11"/>
      <c r="K129" s="37"/>
      <c r="L129" s="37"/>
      <c r="M129" s="83"/>
      <c r="N129" s="7">
        <v>2</v>
      </c>
      <c r="O129" s="124">
        <f t="shared" si="36"/>
        <v>0</v>
      </c>
      <c r="P129" s="114"/>
      <c r="Q129" s="114"/>
      <c r="R129" s="357"/>
      <c r="S129" s="357"/>
    </row>
    <row r="130" spans="2:19" ht="17.25" customHeight="1" x14ac:dyDescent="0.15">
      <c r="B130" s="12"/>
      <c r="C130" s="19"/>
      <c r="D130" s="160"/>
      <c r="E130" s="161"/>
      <c r="F130" s="404"/>
      <c r="G130" s="151"/>
      <c r="H130" s="23"/>
      <c r="I130" s="417"/>
      <c r="J130" s="11"/>
      <c r="K130" s="37"/>
      <c r="L130" s="37"/>
      <c r="M130" s="83"/>
      <c r="N130" s="7">
        <v>2</v>
      </c>
      <c r="O130" s="124">
        <f t="shared" si="36"/>
        <v>0</v>
      </c>
      <c r="P130" s="115"/>
      <c r="Q130" s="114"/>
      <c r="R130" s="357"/>
      <c r="S130" s="357"/>
    </row>
    <row r="131" spans="2:19" ht="17.25" customHeight="1" x14ac:dyDescent="0.15">
      <c r="B131" s="12"/>
      <c r="C131" s="19"/>
      <c r="D131" s="43" t="s">
        <v>37</v>
      </c>
      <c r="E131" s="79"/>
      <c r="F131" s="404"/>
      <c r="G131" s="151"/>
      <c r="H131" s="23"/>
      <c r="I131" s="417"/>
      <c r="J131" s="11"/>
      <c r="K131" s="37"/>
      <c r="L131" s="37"/>
      <c r="M131" s="83"/>
      <c r="N131" s="7">
        <v>1</v>
      </c>
      <c r="O131" s="124">
        <f t="shared" si="36"/>
        <v>0</v>
      </c>
      <c r="P131" s="114">
        <f>SUM(O131:O137)</f>
        <v>0</v>
      </c>
      <c r="Q131" s="114"/>
      <c r="R131" s="357"/>
      <c r="S131" s="357"/>
    </row>
    <row r="132" spans="2:19" ht="17.25" customHeight="1" x14ac:dyDescent="0.15">
      <c r="B132" s="12"/>
      <c r="C132" s="19"/>
      <c r="D132" s="156"/>
      <c r="E132" s="157"/>
      <c r="F132" s="404"/>
      <c r="G132" s="151"/>
      <c r="H132" s="23"/>
      <c r="I132" s="417"/>
      <c r="J132" s="11"/>
      <c r="K132" s="37"/>
      <c r="L132" s="37"/>
      <c r="M132" s="83"/>
      <c r="N132" s="7">
        <v>1</v>
      </c>
      <c r="O132" s="124">
        <f t="shared" si="36"/>
        <v>0</v>
      </c>
      <c r="P132" s="114"/>
      <c r="Q132" s="114"/>
      <c r="R132" s="357"/>
      <c r="S132" s="357"/>
    </row>
    <row r="133" spans="2:19" ht="17.25" customHeight="1" x14ac:dyDescent="0.15">
      <c r="B133" s="12"/>
      <c r="C133" s="19"/>
      <c r="D133" s="156"/>
      <c r="E133" s="157"/>
      <c r="F133" s="404"/>
      <c r="G133" s="151"/>
      <c r="H133" s="23"/>
      <c r="I133" s="417"/>
      <c r="J133" s="11"/>
      <c r="K133" s="37"/>
      <c r="L133" s="37"/>
      <c r="M133" s="83"/>
      <c r="N133" s="7">
        <v>1</v>
      </c>
      <c r="O133" s="124">
        <f t="shared" si="36"/>
        <v>0</v>
      </c>
      <c r="P133" s="114"/>
      <c r="Q133" s="114"/>
      <c r="R133" s="357"/>
      <c r="S133" s="357"/>
    </row>
    <row r="134" spans="2:19" ht="17.25" customHeight="1" x14ac:dyDescent="0.15">
      <c r="B134" s="12"/>
      <c r="C134" s="19"/>
      <c r="D134" s="156"/>
      <c r="E134" s="157"/>
      <c r="F134" s="404"/>
      <c r="G134" s="151"/>
      <c r="H134" s="23"/>
      <c r="I134" s="417"/>
      <c r="J134" s="11"/>
      <c r="K134" s="37"/>
      <c r="L134" s="37"/>
      <c r="M134" s="83"/>
      <c r="N134" s="7">
        <v>1</v>
      </c>
      <c r="O134" s="124">
        <f t="shared" si="36"/>
        <v>0</v>
      </c>
      <c r="P134" s="114"/>
      <c r="Q134" s="114"/>
      <c r="R134" s="357"/>
      <c r="S134" s="357"/>
    </row>
    <row r="135" spans="2:19" ht="17.25" customHeight="1" x14ac:dyDescent="0.15">
      <c r="B135" s="12"/>
      <c r="C135" s="19"/>
      <c r="D135" s="156"/>
      <c r="E135" s="157"/>
      <c r="F135" s="404"/>
      <c r="G135" s="151"/>
      <c r="H135" s="23"/>
      <c r="I135" s="417"/>
      <c r="J135" s="11"/>
      <c r="K135" s="37"/>
      <c r="L135" s="37"/>
      <c r="M135" s="83"/>
      <c r="N135" s="7">
        <v>1</v>
      </c>
      <c r="O135" s="124">
        <f t="shared" si="36"/>
        <v>0</v>
      </c>
      <c r="P135" s="114"/>
      <c r="Q135" s="114"/>
      <c r="R135" s="357"/>
      <c r="S135" s="357"/>
    </row>
    <row r="136" spans="2:19" ht="17.25" customHeight="1" x14ac:dyDescent="0.15">
      <c r="B136" s="12"/>
      <c r="C136" s="19"/>
      <c r="D136" s="156"/>
      <c r="E136" s="157"/>
      <c r="F136" s="404"/>
      <c r="G136" s="151"/>
      <c r="H136" s="23"/>
      <c r="I136" s="417"/>
      <c r="J136" s="11"/>
      <c r="K136" s="37"/>
      <c r="L136" s="37"/>
      <c r="M136" s="83"/>
      <c r="N136" s="7">
        <v>1</v>
      </c>
      <c r="O136" s="124">
        <f t="shared" si="36"/>
        <v>0</v>
      </c>
      <c r="P136" s="114"/>
      <c r="Q136" s="114"/>
      <c r="R136" s="357"/>
      <c r="S136" s="357"/>
    </row>
    <row r="137" spans="2:19" ht="17.25" customHeight="1" x14ac:dyDescent="0.15">
      <c r="B137" s="16"/>
      <c r="C137" s="21"/>
      <c r="D137" s="160"/>
      <c r="E137" s="161"/>
      <c r="F137" s="404"/>
      <c r="G137" s="151"/>
      <c r="H137" s="23"/>
      <c r="I137" s="417"/>
      <c r="J137" s="11"/>
      <c r="K137" s="37"/>
      <c r="L137" s="37"/>
      <c r="M137" s="83"/>
      <c r="N137" s="7">
        <v>1</v>
      </c>
      <c r="O137" s="124">
        <f t="shared" si="36"/>
        <v>0</v>
      </c>
      <c r="P137" s="115"/>
      <c r="Q137" s="115"/>
      <c r="R137" s="357"/>
      <c r="S137" s="357"/>
    </row>
    <row r="138" spans="2:19" ht="17.25" customHeight="1" x14ac:dyDescent="0.15">
      <c r="B138" s="6" t="s">
        <v>40</v>
      </c>
      <c r="C138" s="84"/>
      <c r="D138" s="77"/>
      <c r="E138" s="40"/>
      <c r="F138" s="76"/>
      <c r="G138" s="84"/>
      <c r="H138" s="84"/>
      <c r="I138" s="84"/>
      <c r="J138" s="68"/>
      <c r="K138" s="68"/>
      <c r="L138" s="77"/>
      <c r="M138" s="196"/>
      <c r="N138" s="76"/>
      <c r="O138" s="121"/>
      <c r="P138" s="112"/>
      <c r="Q138" s="112"/>
      <c r="R138" s="357"/>
      <c r="S138" s="357"/>
    </row>
    <row r="139" spans="2:19" ht="17.25" customHeight="1" x14ac:dyDescent="0.15">
      <c r="B139" s="5"/>
      <c r="C139" s="51"/>
      <c r="D139" s="51"/>
      <c r="E139" s="51"/>
      <c r="F139" s="324" t="s">
        <v>194</v>
      </c>
      <c r="G139" s="48" t="s">
        <v>195</v>
      </c>
      <c r="H139" s="48" t="s">
        <v>12521</v>
      </c>
      <c r="I139" s="48" t="s">
        <v>196</v>
      </c>
      <c r="J139" s="49" t="s">
        <v>243</v>
      </c>
      <c r="K139" s="49" t="s">
        <v>12513</v>
      </c>
      <c r="L139" s="49" t="s">
        <v>244</v>
      </c>
      <c r="M139" s="71" t="s">
        <v>12510</v>
      </c>
      <c r="N139" s="50"/>
      <c r="O139" s="53"/>
      <c r="P139" s="53"/>
      <c r="Q139" s="53"/>
      <c r="R139" s="357"/>
      <c r="S139" s="357"/>
    </row>
    <row r="140" spans="2:19" ht="17.25" customHeight="1" x14ac:dyDescent="0.15">
      <c r="B140" s="33" t="s">
        <v>12490</v>
      </c>
      <c r="C140" s="15" t="s">
        <v>31</v>
      </c>
      <c r="D140" s="43" t="s">
        <v>28</v>
      </c>
      <c r="E140" s="79"/>
      <c r="F140" s="404"/>
      <c r="G140" s="151"/>
      <c r="H140" s="23"/>
      <c r="I140" s="417"/>
      <c r="J140" s="11"/>
      <c r="K140" s="11"/>
      <c r="L140" s="187">
        <f t="shared" ref="L140:L226" ca="1" si="37">IF(ISERROR(VLOOKUP(H140,JIF,2,FALSE)),0,VLOOKUP(H140,JIF,2,FALSE))</f>
        <v>0</v>
      </c>
      <c r="M140" s="338" t="str">
        <f t="shared" ref="M140:M146" si="38">IF(F140&lt;&gt;"","S","")</f>
        <v/>
      </c>
      <c r="N140" s="7">
        <v>8</v>
      </c>
      <c r="O140" s="124">
        <f t="shared" ref="O140:O172" si="39">IF(COUNTA(F140)&gt;0,N140+L140,0)</f>
        <v>0</v>
      </c>
      <c r="P140" s="113">
        <f>SUM(O140:O146)</f>
        <v>0</v>
      </c>
      <c r="Q140" s="113">
        <f>SUM(P140:P226)</f>
        <v>0</v>
      </c>
      <c r="R140" s="357"/>
      <c r="S140" s="357"/>
    </row>
    <row r="141" spans="2:19" ht="17.25" customHeight="1" x14ac:dyDescent="0.15">
      <c r="B141" s="34"/>
      <c r="C141" s="19"/>
      <c r="D141" s="156"/>
      <c r="E141" s="157"/>
      <c r="F141" s="404"/>
      <c r="G141" s="151"/>
      <c r="H141" s="23"/>
      <c r="I141" s="417"/>
      <c r="J141" s="11"/>
      <c r="K141" s="11"/>
      <c r="L141" s="187">
        <f t="shared" ref="L141:L142" ca="1" si="40">IF(ISERROR(VLOOKUP(H141,JIF,2,FALSE)),0,VLOOKUP(H141,JIF,2,FALSE))</f>
        <v>0</v>
      </c>
      <c r="M141" s="338" t="str">
        <f t="shared" si="38"/>
        <v/>
      </c>
      <c r="N141" s="7">
        <v>8</v>
      </c>
      <c r="O141" s="124">
        <f t="shared" si="39"/>
        <v>0</v>
      </c>
      <c r="P141" s="114"/>
      <c r="Q141" s="114"/>
      <c r="R141" s="357"/>
      <c r="S141" s="357"/>
    </row>
    <row r="142" spans="2:19" ht="17.25" customHeight="1" x14ac:dyDescent="0.15">
      <c r="B142" s="34"/>
      <c r="C142" s="19"/>
      <c r="D142" s="156"/>
      <c r="E142" s="157"/>
      <c r="F142" s="404"/>
      <c r="G142" s="151"/>
      <c r="H142" s="23"/>
      <c r="I142" s="417"/>
      <c r="J142" s="11"/>
      <c r="K142" s="11"/>
      <c r="L142" s="187">
        <f t="shared" ca="1" si="40"/>
        <v>0</v>
      </c>
      <c r="M142" s="338" t="str">
        <f t="shared" si="38"/>
        <v/>
      </c>
      <c r="N142" s="7">
        <v>8</v>
      </c>
      <c r="O142" s="124">
        <f t="shared" si="39"/>
        <v>0</v>
      </c>
      <c r="P142" s="114"/>
      <c r="Q142" s="114"/>
      <c r="R142" s="357"/>
      <c r="S142" s="357"/>
    </row>
    <row r="143" spans="2:19" ht="17.25" customHeight="1" x14ac:dyDescent="0.15">
      <c r="B143" s="34"/>
      <c r="C143" s="19"/>
      <c r="D143" s="156"/>
      <c r="E143" s="157"/>
      <c r="F143" s="404"/>
      <c r="G143" s="151"/>
      <c r="H143" s="23"/>
      <c r="I143" s="417"/>
      <c r="J143" s="11"/>
      <c r="K143" s="11"/>
      <c r="L143" s="187">
        <f t="shared" ca="1" si="37"/>
        <v>0</v>
      </c>
      <c r="M143" s="338" t="str">
        <f t="shared" si="38"/>
        <v/>
      </c>
      <c r="N143" s="7">
        <v>8</v>
      </c>
      <c r="O143" s="124">
        <f t="shared" si="39"/>
        <v>0</v>
      </c>
      <c r="P143" s="114"/>
      <c r="Q143" s="114"/>
      <c r="R143" s="357"/>
      <c r="S143" s="357"/>
    </row>
    <row r="144" spans="2:19" ht="17.25" customHeight="1" x14ac:dyDescent="0.15">
      <c r="B144" s="34"/>
      <c r="C144" s="19"/>
      <c r="D144" s="156"/>
      <c r="E144" s="157"/>
      <c r="F144" s="404"/>
      <c r="G144" s="151"/>
      <c r="H144" s="23"/>
      <c r="I144" s="417"/>
      <c r="J144" s="11"/>
      <c r="K144" s="11"/>
      <c r="L144" s="187">
        <f t="shared" ref="L144" ca="1" si="41">IF(ISERROR(VLOOKUP(H144,JIF,2,FALSE)),0,VLOOKUP(H144,JIF,2,FALSE))</f>
        <v>0</v>
      </c>
      <c r="M144" s="338" t="str">
        <f t="shared" si="38"/>
        <v/>
      </c>
      <c r="N144" s="7">
        <v>8</v>
      </c>
      <c r="O144" s="124">
        <f t="shared" si="39"/>
        <v>0</v>
      </c>
      <c r="P144" s="114"/>
      <c r="Q144" s="114"/>
      <c r="R144" s="357"/>
      <c r="S144" s="357"/>
    </row>
    <row r="145" spans="2:19" ht="17.25" customHeight="1" x14ac:dyDescent="0.15">
      <c r="B145" s="34"/>
      <c r="C145" s="19"/>
      <c r="D145" s="156"/>
      <c r="E145" s="157"/>
      <c r="F145" s="404"/>
      <c r="G145" s="151"/>
      <c r="H145" s="23"/>
      <c r="I145" s="417"/>
      <c r="J145" s="11"/>
      <c r="K145" s="11"/>
      <c r="L145" s="187">
        <f t="shared" ca="1" si="37"/>
        <v>0</v>
      </c>
      <c r="M145" s="338" t="str">
        <f t="shared" si="38"/>
        <v/>
      </c>
      <c r="N145" s="7">
        <v>8</v>
      </c>
      <c r="O145" s="124">
        <f t="shared" si="39"/>
        <v>0</v>
      </c>
      <c r="P145" s="114"/>
      <c r="Q145" s="114"/>
      <c r="R145" s="357"/>
      <c r="S145" s="357"/>
    </row>
    <row r="146" spans="2:19" ht="17.25" customHeight="1" x14ac:dyDescent="0.15">
      <c r="B146" s="34"/>
      <c r="C146" s="19"/>
      <c r="D146" s="160"/>
      <c r="E146" s="161"/>
      <c r="F146" s="404"/>
      <c r="G146" s="151"/>
      <c r="H146" s="23"/>
      <c r="I146" s="417"/>
      <c r="J146" s="11"/>
      <c r="K146" s="11"/>
      <c r="L146" s="187">
        <f t="shared" ca="1" si="37"/>
        <v>0</v>
      </c>
      <c r="M146" s="338" t="str">
        <f t="shared" si="38"/>
        <v/>
      </c>
      <c r="N146" s="7">
        <v>8</v>
      </c>
      <c r="O146" s="124">
        <f t="shared" si="39"/>
        <v>0</v>
      </c>
      <c r="P146" s="114"/>
      <c r="Q146" s="114"/>
      <c r="R146" s="357"/>
      <c r="S146" s="357"/>
    </row>
    <row r="147" spans="2:19" ht="17.25" customHeight="1" x14ac:dyDescent="0.15">
      <c r="B147" s="34"/>
      <c r="C147" s="19"/>
      <c r="D147" s="43" t="s">
        <v>183</v>
      </c>
      <c r="E147" s="79"/>
      <c r="F147" s="404"/>
      <c r="G147" s="151"/>
      <c r="H147" s="23"/>
      <c r="I147" s="417"/>
      <c r="J147" s="11"/>
      <c r="K147" s="11"/>
      <c r="L147" s="187">
        <f t="shared" ca="1" si="37"/>
        <v>0</v>
      </c>
      <c r="M147" s="338" t="str">
        <f t="shared" ref="M147:M153" si="42">IF(F147&lt;&gt;"","C","")</f>
        <v/>
      </c>
      <c r="N147" s="7">
        <v>6</v>
      </c>
      <c r="O147" s="124">
        <f t="shared" si="39"/>
        <v>0</v>
      </c>
      <c r="P147" s="113">
        <f>SUM(O147:O153)</f>
        <v>0</v>
      </c>
      <c r="Q147" s="114"/>
      <c r="R147" s="357"/>
      <c r="S147" s="357"/>
    </row>
    <row r="148" spans="2:19" ht="17.25" customHeight="1" x14ac:dyDescent="0.15">
      <c r="B148" s="34"/>
      <c r="C148" s="19"/>
      <c r="D148" s="156"/>
      <c r="E148" s="157"/>
      <c r="F148" s="404"/>
      <c r="G148" s="151"/>
      <c r="H148" s="23"/>
      <c r="I148" s="417"/>
      <c r="J148" s="11"/>
      <c r="K148" s="11"/>
      <c r="L148" s="187">
        <f t="shared" ref="L148:L149" ca="1" si="43">IF(ISERROR(VLOOKUP(H148,JIF,2,FALSE)),0,VLOOKUP(H148,JIF,2,FALSE))</f>
        <v>0</v>
      </c>
      <c r="M148" s="338" t="str">
        <f t="shared" si="42"/>
        <v/>
      </c>
      <c r="N148" s="7">
        <v>6</v>
      </c>
      <c r="O148" s="124">
        <f t="shared" si="39"/>
        <v>0</v>
      </c>
      <c r="P148" s="114"/>
      <c r="Q148" s="114"/>
      <c r="R148" s="357"/>
      <c r="S148" s="357"/>
    </row>
    <row r="149" spans="2:19" ht="17.25" customHeight="1" x14ac:dyDescent="0.15">
      <c r="B149" s="34"/>
      <c r="C149" s="19"/>
      <c r="D149" s="156"/>
      <c r="E149" s="157"/>
      <c r="F149" s="404"/>
      <c r="G149" s="151"/>
      <c r="H149" s="23"/>
      <c r="I149" s="417"/>
      <c r="J149" s="11"/>
      <c r="K149" s="11"/>
      <c r="L149" s="187">
        <f t="shared" ca="1" si="43"/>
        <v>0</v>
      </c>
      <c r="M149" s="338" t="str">
        <f t="shared" si="42"/>
        <v/>
      </c>
      <c r="N149" s="7">
        <v>6</v>
      </c>
      <c r="O149" s="124">
        <f t="shared" si="39"/>
        <v>0</v>
      </c>
      <c r="P149" s="114"/>
      <c r="Q149" s="114"/>
      <c r="R149" s="357"/>
      <c r="S149" s="357"/>
    </row>
    <row r="150" spans="2:19" ht="17.25" customHeight="1" x14ac:dyDescent="0.15">
      <c r="B150" s="34"/>
      <c r="C150" s="19"/>
      <c r="D150" s="156"/>
      <c r="E150" s="157"/>
      <c r="F150" s="404"/>
      <c r="G150" s="151"/>
      <c r="H150" s="23"/>
      <c r="I150" s="417"/>
      <c r="J150" s="11"/>
      <c r="K150" s="11"/>
      <c r="L150" s="187">
        <f t="shared" ca="1" si="37"/>
        <v>0</v>
      </c>
      <c r="M150" s="338" t="str">
        <f t="shared" si="42"/>
        <v/>
      </c>
      <c r="N150" s="7">
        <v>6</v>
      </c>
      <c r="O150" s="124">
        <f t="shared" si="39"/>
        <v>0</v>
      </c>
      <c r="P150" s="114"/>
      <c r="Q150" s="114"/>
      <c r="R150" s="357"/>
      <c r="S150" s="357"/>
    </row>
    <row r="151" spans="2:19" ht="17.25" customHeight="1" x14ac:dyDescent="0.15">
      <c r="B151" s="34"/>
      <c r="C151" s="19"/>
      <c r="D151" s="156"/>
      <c r="E151" s="157"/>
      <c r="F151" s="404"/>
      <c r="G151" s="151"/>
      <c r="H151" s="23"/>
      <c r="I151" s="417"/>
      <c r="J151" s="11"/>
      <c r="K151" s="11"/>
      <c r="L151" s="187">
        <f t="shared" ref="L151" ca="1" si="44">IF(ISERROR(VLOOKUP(H151,JIF,2,FALSE)),0,VLOOKUP(H151,JIF,2,FALSE))</f>
        <v>0</v>
      </c>
      <c r="M151" s="338" t="str">
        <f t="shared" si="42"/>
        <v/>
      </c>
      <c r="N151" s="7">
        <v>6</v>
      </c>
      <c r="O151" s="124">
        <f t="shared" si="39"/>
        <v>0</v>
      </c>
      <c r="P151" s="114"/>
      <c r="Q151" s="114"/>
      <c r="R151" s="357"/>
      <c r="S151" s="357"/>
    </row>
    <row r="152" spans="2:19" ht="17.25" customHeight="1" x14ac:dyDescent="0.15">
      <c r="B152" s="34"/>
      <c r="C152" s="19"/>
      <c r="D152" s="156"/>
      <c r="E152" s="157"/>
      <c r="F152" s="404"/>
      <c r="G152" s="151"/>
      <c r="H152" s="23"/>
      <c r="I152" s="417"/>
      <c r="J152" s="11"/>
      <c r="K152" s="11"/>
      <c r="L152" s="187">
        <f t="shared" ca="1" si="37"/>
        <v>0</v>
      </c>
      <c r="M152" s="338" t="str">
        <f t="shared" si="42"/>
        <v/>
      </c>
      <c r="N152" s="7">
        <v>6</v>
      </c>
      <c r="O152" s="124">
        <f t="shared" si="39"/>
        <v>0</v>
      </c>
      <c r="P152" s="114"/>
      <c r="Q152" s="114"/>
      <c r="R152" s="357"/>
      <c r="S152" s="357"/>
    </row>
    <row r="153" spans="2:19" ht="17.25" customHeight="1" x14ac:dyDescent="0.15">
      <c r="B153" s="34"/>
      <c r="C153" s="19"/>
      <c r="D153" s="160"/>
      <c r="E153" s="161"/>
      <c r="F153" s="404"/>
      <c r="G153" s="151"/>
      <c r="H153" s="23"/>
      <c r="I153" s="417"/>
      <c r="J153" s="11"/>
      <c r="K153" s="11"/>
      <c r="L153" s="187">
        <f t="shared" ca="1" si="37"/>
        <v>0</v>
      </c>
      <c r="M153" s="338" t="str">
        <f t="shared" si="42"/>
        <v/>
      </c>
      <c r="N153" s="7">
        <v>6</v>
      </c>
      <c r="O153" s="124">
        <f t="shared" si="39"/>
        <v>0</v>
      </c>
      <c r="P153" s="114"/>
      <c r="Q153" s="114"/>
      <c r="R153" s="357"/>
      <c r="S153" s="357"/>
    </row>
    <row r="154" spans="2:19" ht="17.25" customHeight="1" x14ac:dyDescent="0.15">
      <c r="B154" s="118"/>
      <c r="C154" s="19"/>
      <c r="D154" s="43" t="s">
        <v>29</v>
      </c>
      <c r="E154" s="79"/>
      <c r="F154" s="404"/>
      <c r="G154" s="151"/>
      <c r="H154" s="23"/>
      <c r="I154" s="417"/>
      <c r="J154" s="11"/>
      <c r="K154" s="11"/>
      <c r="L154" s="187">
        <f t="shared" ca="1" si="37"/>
        <v>0</v>
      </c>
      <c r="M154" s="338"/>
      <c r="N154" s="7">
        <v>4</v>
      </c>
      <c r="O154" s="124">
        <f t="shared" si="39"/>
        <v>0</v>
      </c>
      <c r="P154" s="113">
        <f>SUM(O154:O160)</f>
        <v>0</v>
      </c>
      <c r="Q154" s="114"/>
      <c r="R154" s="357"/>
      <c r="S154" s="357"/>
    </row>
    <row r="155" spans="2:19" ht="17.25" customHeight="1" x14ac:dyDescent="0.15">
      <c r="B155" s="118"/>
      <c r="C155" s="19"/>
      <c r="D155" s="156"/>
      <c r="E155" s="157"/>
      <c r="F155" s="404"/>
      <c r="G155" s="151"/>
      <c r="H155" s="23"/>
      <c r="I155" s="417"/>
      <c r="J155" s="11"/>
      <c r="K155" s="11"/>
      <c r="L155" s="187">
        <f t="shared" ref="L155:L156" ca="1" si="45">IF(ISERROR(VLOOKUP(H155,JIF,2,FALSE)),0,VLOOKUP(H155,JIF,2,FALSE))</f>
        <v>0</v>
      </c>
      <c r="M155" s="338"/>
      <c r="N155" s="7">
        <v>4</v>
      </c>
      <c r="O155" s="124">
        <f t="shared" si="39"/>
        <v>0</v>
      </c>
      <c r="P155" s="114"/>
      <c r="Q155" s="114"/>
      <c r="R155" s="357"/>
      <c r="S155" s="357"/>
    </row>
    <row r="156" spans="2:19" ht="17.25" customHeight="1" x14ac:dyDescent="0.15">
      <c r="B156" s="118"/>
      <c r="C156" s="19"/>
      <c r="D156" s="156"/>
      <c r="E156" s="157"/>
      <c r="F156" s="404"/>
      <c r="G156" s="151"/>
      <c r="H156" s="23"/>
      <c r="I156" s="417"/>
      <c r="J156" s="11"/>
      <c r="K156" s="11"/>
      <c r="L156" s="187">
        <f t="shared" ca="1" si="45"/>
        <v>0</v>
      </c>
      <c r="M156" s="338"/>
      <c r="N156" s="7">
        <v>4</v>
      </c>
      <c r="O156" s="124">
        <f t="shared" si="39"/>
        <v>0</v>
      </c>
      <c r="P156" s="114"/>
      <c r="Q156" s="114"/>
      <c r="R156" s="357"/>
      <c r="S156" s="357"/>
    </row>
    <row r="157" spans="2:19" ht="17.25" customHeight="1" x14ac:dyDescent="0.15">
      <c r="B157" s="118"/>
      <c r="C157" s="19"/>
      <c r="D157" s="156"/>
      <c r="E157" s="157"/>
      <c r="F157" s="404"/>
      <c r="G157" s="151"/>
      <c r="H157" s="23"/>
      <c r="I157" s="417"/>
      <c r="J157" s="11"/>
      <c r="K157" s="11"/>
      <c r="L157" s="187">
        <f t="shared" ca="1" si="37"/>
        <v>0</v>
      </c>
      <c r="M157" s="338"/>
      <c r="N157" s="7">
        <v>4</v>
      </c>
      <c r="O157" s="124">
        <f t="shared" si="39"/>
        <v>0</v>
      </c>
      <c r="P157" s="114"/>
      <c r="Q157" s="114"/>
      <c r="R157" s="357"/>
      <c r="S157" s="357"/>
    </row>
    <row r="158" spans="2:19" ht="17.25" customHeight="1" x14ac:dyDescent="0.15">
      <c r="B158" s="118"/>
      <c r="C158" s="19"/>
      <c r="D158" s="156"/>
      <c r="E158" s="157"/>
      <c r="F158" s="404"/>
      <c r="G158" s="151"/>
      <c r="H158" s="23"/>
      <c r="I158" s="417"/>
      <c r="J158" s="11"/>
      <c r="K158" s="11"/>
      <c r="L158" s="187">
        <f t="shared" ref="L158" ca="1" si="46">IF(ISERROR(VLOOKUP(H158,JIF,2,FALSE)),0,VLOOKUP(H158,JIF,2,FALSE))</f>
        <v>0</v>
      </c>
      <c r="M158" s="338"/>
      <c r="N158" s="7">
        <v>4</v>
      </c>
      <c r="O158" s="124">
        <f t="shared" si="39"/>
        <v>0</v>
      </c>
      <c r="P158" s="114"/>
      <c r="Q158" s="114"/>
      <c r="R158" s="357"/>
      <c r="S158" s="357"/>
    </row>
    <row r="159" spans="2:19" ht="17.25" customHeight="1" x14ac:dyDescent="0.15">
      <c r="B159" s="118"/>
      <c r="C159" s="19"/>
      <c r="D159" s="156"/>
      <c r="E159" s="157"/>
      <c r="F159" s="404"/>
      <c r="G159" s="151"/>
      <c r="H159" s="23"/>
      <c r="I159" s="417"/>
      <c r="J159" s="11"/>
      <c r="K159" s="11"/>
      <c r="L159" s="187">
        <f t="shared" ca="1" si="37"/>
        <v>0</v>
      </c>
      <c r="M159" s="338"/>
      <c r="N159" s="7">
        <v>4</v>
      </c>
      <c r="O159" s="124">
        <f t="shared" si="39"/>
        <v>0</v>
      </c>
      <c r="P159" s="114"/>
      <c r="Q159" s="114"/>
      <c r="R159" s="357"/>
      <c r="S159" s="357"/>
    </row>
    <row r="160" spans="2:19" ht="17.25" customHeight="1" x14ac:dyDescent="0.15">
      <c r="B160" s="35"/>
      <c r="C160" s="21"/>
      <c r="D160" s="160"/>
      <c r="E160" s="161"/>
      <c r="F160" s="404"/>
      <c r="G160" s="151"/>
      <c r="H160" s="23"/>
      <c r="I160" s="417"/>
      <c r="J160" s="11"/>
      <c r="K160" s="11"/>
      <c r="L160" s="187">
        <f t="shared" ca="1" si="37"/>
        <v>0</v>
      </c>
      <c r="M160" s="338"/>
      <c r="N160" s="7">
        <v>4</v>
      </c>
      <c r="O160" s="124">
        <f t="shared" si="39"/>
        <v>0</v>
      </c>
      <c r="P160" s="115"/>
      <c r="Q160" s="114"/>
      <c r="R160" s="357"/>
      <c r="S160" s="357"/>
    </row>
    <row r="161" spans="2:19" ht="17.25" customHeight="1" x14ac:dyDescent="0.15">
      <c r="B161" s="5"/>
      <c r="C161" s="51"/>
      <c r="D161" s="51"/>
      <c r="E161" s="51"/>
      <c r="F161" s="324" t="s">
        <v>194</v>
      </c>
      <c r="G161" s="48" t="s">
        <v>195</v>
      </c>
      <c r="H161" s="48" t="s">
        <v>12521</v>
      </c>
      <c r="I161" s="48" t="s">
        <v>196</v>
      </c>
      <c r="J161" s="49" t="s">
        <v>243</v>
      </c>
      <c r="K161" s="49" t="s">
        <v>12513</v>
      </c>
      <c r="L161" s="49" t="s">
        <v>244</v>
      </c>
      <c r="M161" s="71" t="s">
        <v>12510</v>
      </c>
      <c r="N161" s="50"/>
      <c r="O161" s="53"/>
      <c r="P161" s="53"/>
      <c r="Q161" s="421"/>
      <c r="R161" s="357"/>
      <c r="S161" s="357"/>
    </row>
    <row r="162" spans="2:19" ht="17.25" customHeight="1" x14ac:dyDescent="0.15">
      <c r="B162" s="33" t="s">
        <v>12491</v>
      </c>
      <c r="C162" s="15" t="s">
        <v>31</v>
      </c>
      <c r="D162" s="43" t="s">
        <v>28</v>
      </c>
      <c r="E162" s="79"/>
      <c r="F162" s="404"/>
      <c r="G162" s="151"/>
      <c r="H162" s="23"/>
      <c r="I162" s="417"/>
      <c r="J162" s="11"/>
      <c r="K162" s="11"/>
      <c r="L162" s="187">
        <f t="shared" ca="1" si="37"/>
        <v>0</v>
      </c>
      <c r="M162" s="338" t="str">
        <f t="shared" ref="M162:M168" si="47">IF(F162&lt;&gt;"","S","")</f>
        <v/>
      </c>
      <c r="N162" s="7">
        <v>4</v>
      </c>
      <c r="O162" s="124">
        <f t="shared" si="39"/>
        <v>0</v>
      </c>
      <c r="P162" s="113">
        <f>SUM(O162:O168)</f>
        <v>0</v>
      </c>
      <c r="Q162" s="114"/>
      <c r="R162" s="357"/>
      <c r="S162" s="357"/>
    </row>
    <row r="163" spans="2:19" ht="17.25" customHeight="1" x14ac:dyDescent="0.15">
      <c r="B163" s="34"/>
      <c r="C163" s="19"/>
      <c r="D163" s="156"/>
      <c r="E163" s="157"/>
      <c r="F163" s="404"/>
      <c r="G163" s="151"/>
      <c r="H163" s="23"/>
      <c r="I163" s="417"/>
      <c r="J163" s="11"/>
      <c r="K163" s="11"/>
      <c r="L163" s="187">
        <f t="shared" ref="L163:L164" ca="1" si="48">IF(ISERROR(VLOOKUP(H163,JIF,2,FALSE)),0,VLOOKUP(H163,JIF,2,FALSE))</f>
        <v>0</v>
      </c>
      <c r="M163" s="338" t="str">
        <f t="shared" si="47"/>
        <v/>
      </c>
      <c r="N163" s="7">
        <v>4</v>
      </c>
      <c r="O163" s="124">
        <f t="shared" si="39"/>
        <v>0</v>
      </c>
      <c r="P163" s="114"/>
      <c r="Q163" s="114"/>
      <c r="R163" s="357"/>
      <c r="S163" s="357"/>
    </row>
    <row r="164" spans="2:19" ht="17.25" customHeight="1" x14ac:dyDescent="0.15">
      <c r="B164" s="34"/>
      <c r="C164" s="19"/>
      <c r="D164" s="156"/>
      <c r="E164" s="157"/>
      <c r="F164" s="404"/>
      <c r="G164" s="151"/>
      <c r="H164" s="23"/>
      <c r="I164" s="417"/>
      <c r="J164" s="11"/>
      <c r="K164" s="11"/>
      <c r="L164" s="187">
        <f t="shared" ca="1" si="48"/>
        <v>0</v>
      </c>
      <c r="M164" s="338" t="str">
        <f t="shared" si="47"/>
        <v/>
      </c>
      <c r="N164" s="7">
        <v>4</v>
      </c>
      <c r="O164" s="124">
        <f t="shared" si="39"/>
        <v>0</v>
      </c>
      <c r="P164" s="114"/>
      <c r="Q164" s="114"/>
      <c r="R164" s="357"/>
      <c r="S164" s="357"/>
    </row>
    <row r="165" spans="2:19" ht="17.25" customHeight="1" x14ac:dyDescent="0.15">
      <c r="B165" s="34"/>
      <c r="C165" s="19"/>
      <c r="D165" s="156"/>
      <c r="E165" s="157"/>
      <c r="F165" s="404"/>
      <c r="G165" s="151"/>
      <c r="H165" s="23"/>
      <c r="I165" s="417"/>
      <c r="J165" s="11"/>
      <c r="K165" s="11"/>
      <c r="L165" s="187">
        <f t="shared" ca="1" si="37"/>
        <v>0</v>
      </c>
      <c r="M165" s="338" t="str">
        <f t="shared" si="47"/>
        <v/>
      </c>
      <c r="N165" s="7">
        <v>4</v>
      </c>
      <c r="O165" s="124">
        <f t="shared" si="39"/>
        <v>0</v>
      </c>
      <c r="P165" s="114"/>
      <c r="Q165" s="114"/>
      <c r="R165" s="357"/>
      <c r="S165" s="357"/>
    </row>
    <row r="166" spans="2:19" ht="17.25" customHeight="1" x14ac:dyDescent="0.15">
      <c r="B166" s="34"/>
      <c r="C166" s="19"/>
      <c r="D166" s="156"/>
      <c r="E166" s="157"/>
      <c r="F166" s="404"/>
      <c r="G166" s="151"/>
      <c r="H166" s="23"/>
      <c r="I166" s="417"/>
      <c r="J166" s="11"/>
      <c r="K166" s="11"/>
      <c r="L166" s="187">
        <f t="shared" ref="L166" ca="1" si="49">IF(ISERROR(VLOOKUP(H166,JIF,2,FALSE)),0,VLOOKUP(H166,JIF,2,FALSE))</f>
        <v>0</v>
      </c>
      <c r="M166" s="338" t="str">
        <f t="shared" si="47"/>
        <v/>
      </c>
      <c r="N166" s="7">
        <v>4</v>
      </c>
      <c r="O166" s="124">
        <f t="shared" si="39"/>
        <v>0</v>
      </c>
      <c r="P166" s="114"/>
      <c r="Q166" s="114"/>
      <c r="R166" s="357"/>
      <c r="S166" s="357"/>
    </row>
    <row r="167" spans="2:19" ht="17.25" customHeight="1" x14ac:dyDescent="0.15">
      <c r="B167" s="34"/>
      <c r="C167" s="19"/>
      <c r="D167" s="156"/>
      <c r="E167" s="157"/>
      <c r="F167" s="404"/>
      <c r="G167" s="151"/>
      <c r="H167" s="23"/>
      <c r="I167" s="417"/>
      <c r="J167" s="11"/>
      <c r="K167" s="11"/>
      <c r="L167" s="187">
        <f t="shared" ca="1" si="37"/>
        <v>0</v>
      </c>
      <c r="M167" s="338" t="str">
        <f t="shared" si="47"/>
        <v/>
      </c>
      <c r="N167" s="7">
        <v>4</v>
      </c>
      <c r="O167" s="124">
        <f t="shared" si="39"/>
        <v>0</v>
      </c>
      <c r="P167" s="114"/>
      <c r="Q167" s="114"/>
      <c r="R167" s="357"/>
      <c r="S167" s="357"/>
    </row>
    <row r="168" spans="2:19" ht="17.25" customHeight="1" x14ac:dyDescent="0.15">
      <c r="B168" s="34"/>
      <c r="C168" s="19"/>
      <c r="D168" s="160"/>
      <c r="E168" s="161"/>
      <c r="F168" s="404"/>
      <c r="G168" s="151"/>
      <c r="H168" s="23"/>
      <c r="I168" s="417"/>
      <c r="J168" s="11"/>
      <c r="K168" s="11"/>
      <c r="L168" s="187">
        <f t="shared" ca="1" si="37"/>
        <v>0</v>
      </c>
      <c r="M168" s="338" t="str">
        <f t="shared" si="47"/>
        <v/>
      </c>
      <c r="N168" s="7">
        <v>4</v>
      </c>
      <c r="O168" s="124">
        <f t="shared" si="39"/>
        <v>0</v>
      </c>
      <c r="P168" s="114"/>
      <c r="Q168" s="114"/>
      <c r="R168" s="357"/>
      <c r="S168" s="357"/>
    </row>
    <row r="169" spans="2:19" ht="17.25" customHeight="1" x14ac:dyDescent="0.15">
      <c r="B169" s="34"/>
      <c r="C169" s="19"/>
      <c r="D169" s="43" t="s">
        <v>183</v>
      </c>
      <c r="E169" s="79"/>
      <c r="F169" s="404"/>
      <c r="G169" s="151"/>
      <c r="H169" s="23"/>
      <c r="I169" s="417"/>
      <c r="J169" s="11"/>
      <c r="K169" s="11"/>
      <c r="L169" s="187">
        <f t="shared" ca="1" si="37"/>
        <v>0</v>
      </c>
      <c r="M169" s="338" t="str">
        <f t="shared" ref="M169:M175" si="50">IF(F169&lt;&gt;"","C","")</f>
        <v/>
      </c>
      <c r="N169" s="7">
        <v>3</v>
      </c>
      <c r="O169" s="124">
        <f t="shared" si="39"/>
        <v>0</v>
      </c>
      <c r="P169" s="113">
        <f>SUM(O169:O175)</f>
        <v>0</v>
      </c>
      <c r="Q169" s="114"/>
      <c r="R169" s="357"/>
      <c r="S169" s="357"/>
    </row>
    <row r="170" spans="2:19" ht="17.25" customHeight="1" x14ac:dyDescent="0.15">
      <c r="B170" s="34"/>
      <c r="C170" s="19"/>
      <c r="D170" s="156"/>
      <c r="E170" s="157"/>
      <c r="F170" s="404"/>
      <c r="G170" s="151"/>
      <c r="H170" s="23"/>
      <c r="I170" s="417"/>
      <c r="J170" s="11"/>
      <c r="K170" s="11"/>
      <c r="L170" s="187">
        <f t="shared" ref="L170:L171" ca="1" si="51">IF(ISERROR(VLOOKUP(H170,JIF,2,FALSE)),0,VLOOKUP(H170,JIF,2,FALSE))</f>
        <v>0</v>
      </c>
      <c r="M170" s="338" t="str">
        <f t="shared" si="50"/>
        <v/>
      </c>
      <c r="N170" s="7">
        <v>3</v>
      </c>
      <c r="O170" s="124">
        <f t="shared" si="39"/>
        <v>0</v>
      </c>
      <c r="P170" s="114"/>
      <c r="Q170" s="114"/>
      <c r="R170" s="357"/>
      <c r="S170" s="357"/>
    </row>
    <row r="171" spans="2:19" ht="17.25" customHeight="1" x14ac:dyDescent="0.15">
      <c r="B171" s="34"/>
      <c r="C171" s="19"/>
      <c r="D171" s="156"/>
      <c r="E171" s="157"/>
      <c r="F171" s="404"/>
      <c r="G171" s="151"/>
      <c r="H171" s="23"/>
      <c r="I171" s="417"/>
      <c r="J171" s="11"/>
      <c r="K171" s="11"/>
      <c r="L171" s="187">
        <f t="shared" ca="1" si="51"/>
        <v>0</v>
      </c>
      <c r="M171" s="338" t="str">
        <f t="shared" si="50"/>
        <v/>
      </c>
      <c r="N171" s="7">
        <v>3</v>
      </c>
      <c r="O171" s="124">
        <f t="shared" si="39"/>
        <v>0</v>
      </c>
      <c r="P171" s="114"/>
      <c r="Q171" s="114"/>
      <c r="R171" s="357"/>
      <c r="S171" s="357"/>
    </row>
    <row r="172" spans="2:19" ht="17.25" customHeight="1" x14ac:dyDescent="0.15">
      <c r="B172" s="34"/>
      <c r="C172" s="19"/>
      <c r="D172" s="156"/>
      <c r="E172" s="157"/>
      <c r="F172" s="404"/>
      <c r="G172" s="151"/>
      <c r="H172" s="23"/>
      <c r="I172" s="417"/>
      <c r="J172" s="11"/>
      <c r="K172" s="11"/>
      <c r="L172" s="187">
        <f t="shared" ca="1" si="37"/>
        <v>0</v>
      </c>
      <c r="M172" s="338" t="str">
        <f t="shared" si="50"/>
        <v/>
      </c>
      <c r="N172" s="7">
        <v>3</v>
      </c>
      <c r="O172" s="124">
        <f t="shared" si="39"/>
        <v>0</v>
      </c>
      <c r="P172" s="114"/>
      <c r="Q172" s="114"/>
      <c r="R172" s="357"/>
      <c r="S172" s="357"/>
    </row>
    <row r="173" spans="2:19" ht="17.25" customHeight="1" x14ac:dyDescent="0.15">
      <c r="B173" s="34"/>
      <c r="C173" s="19"/>
      <c r="D173" s="156"/>
      <c r="E173" s="157"/>
      <c r="F173" s="404"/>
      <c r="G173" s="151"/>
      <c r="H173" s="23"/>
      <c r="I173" s="417"/>
      <c r="J173" s="11"/>
      <c r="K173" s="11"/>
      <c r="L173" s="187">
        <f t="shared" ref="L173" ca="1" si="52">IF(ISERROR(VLOOKUP(H173,JIF,2,FALSE)),0,VLOOKUP(H173,JIF,2,FALSE))</f>
        <v>0</v>
      </c>
      <c r="M173" s="338" t="str">
        <f t="shared" si="50"/>
        <v/>
      </c>
      <c r="N173" s="7">
        <v>3</v>
      </c>
      <c r="O173" s="124">
        <f t="shared" ref="O173:O206" si="53">IF(COUNTA(F173)&gt;0,N173+L173,0)</f>
        <v>0</v>
      </c>
      <c r="P173" s="114"/>
      <c r="Q173" s="114"/>
      <c r="R173" s="357"/>
      <c r="S173" s="357"/>
    </row>
    <row r="174" spans="2:19" ht="17.25" customHeight="1" x14ac:dyDescent="0.15">
      <c r="B174" s="34"/>
      <c r="C174" s="19"/>
      <c r="D174" s="156"/>
      <c r="E174" s="157"/>
      <c r="F174" s="404"/>
      <c r="G174" s="151"/>
      <c r="H174" s="23"/>
      <c r="I174" s="417"/>
      <c r="J174" s="11"/>
      <c r="K174" s="11"/>
      <c r="L174" s="187">
        <f t="shared" ca="1" si="37"/>
        <v>0</v>
      </c>
      <c r="M174" s="338" t="str">
        <f t="shared" si="50"/>
        <v/>
      </c>
      <c r="N174" s="7">
        <v>3</v>
      </c>
      <c r="O174" s="124">
        <f t="shared" si="53"/>
        <v>0</v>
      </c>
      <c r="P174" s="114"/>
      <c r="Q174" s="114"/>
      <c r="R174" s="357"/>
      <c r="S174" s="357"/>
    </row>
    <row r="175" spans="2:19" ht="17.25" customHeight="1" x14ac:dyDescent="0.15">
      <c r="B175" s="34"/>
      <c r="C175" s="19"/>
      <c r="D175" s="160"/>
      <c r="E175" s="161"/>
      <c r="F175" s="404"/>
      <c r="G175" s="151"/>
      <c r="H175" s="23"/>
      <c r="I175" s="417"/>
      <c r="J175" s="11"/>
      <c r="K175" s="11"/>
      <c r="L175" s="187">
        <f t="shared" ca="1" si="37"/>
        <v>0</v>
      </c>
      <c r="M175" s="338" t="str">
        <f t="shared" si="50"/>
        <v/>
      </c>
      <c r="N175" s="7">
        <v>3</v>
      </c>
      <c r="O175" s="124">
        <f t="shared" si="53"/>
        <v>0</v>
      </c>
      <c r="P175" s="115"/>
      <c r="Q175" s="114"/>
      <c r="R175" s="357"/>
      <c r="S175" s="357"/>
    </row>
    <row r="176" spans="2:19" ht="17.25" customHeight="1" x14ac:dyDescent="0.15">
      <c r="B176" s="118"/>
      <c r="C176" s="19"/>
      <c r="D176" s="43" t="s">
        <v>29</v>
      </c>
      <c r="E176" s="79"/>
      <c r="F176" s="404"/>
      <c r="G176" s="151"/>
      <c r="H176" s="23"/>
      <c r="I176" s="417"/>
      <c r="J176" s="11"/>
      <c r="K176" s="11"/>
      <c r="L176" s="187">
        <f t="shared" ca="1" si="37"/>
        <v>0</v>
      </c>
      <c r="M176" s="338"/>
      <c r="N176" s="7">
        <v>2</v>
      </c>
      <c r="O176" s="124">
        <f t="shared" si="53"/>
        <v>0</v>
      </c>
      <c r="P176" s="114">
        <f>SUM(O176:O182)</f>
        <v>0</v>
      </c>
      <c r="Q176" s="114"/>
      <c r="R176" s="357"/>
      <c r="S176" s="357"/>
    </row>
    <row r="177" spans="2:19" ht="17.25" customHeight="1" x14ac:dyDescent="0.15">
      <c r="B177" s="118"/>
      <c r="C177" s="19"/>
      <c r="D177" s="156"/>
      <c r="E177" s="157"/>
      <c r="F177" s="404"/>
      <c r="G177" s="151"/>
      <c r="H177" s="23"/>
      <c r="I177" s="417"/>
      <c r="J177" s="11"/>
      <c r="K177" s="11"/>
      <c r="L177" s="187">
        <f t="shared" ref="L177:L178" ca="1" si="54">IF(ISERROR(VLOOKUP(H177,JIF,2,FALSE)),0,VLOOKUP(H177,JIF,2,FALSE))</f>
        <v>0</v>
      </c>
      <c r="M177" s="338"/>
      <c r="N177" s="7">
        <v>2</v>
      </c>
      <c r="O177" s="124">
        <f t="shared" si="53"/>
        <v>0</v>
      </c>
      <c r="P177" s="114"/>
      <c r="Q177" s="114"/>
      <c r="R177" s="357"/>
      <c r="S177" s="357"/>
    </row>
    <row r="178" spans="2:19" ht="17.25" customHeight="1" x14ac:dyDescent="0.15">
      <c r="B178" s="118"/>
      <c r="C178" s="19"/>
      <c r="D178" s="156"/>
      <c r="E178" s="157"/>
      <c r="F178" s="404"/>
      <c r="G178" s="151"/>
      <c r="H178" s="23"/>
      <c r="I178" s="417"/>
      <c r="J178" s="11"/>
      <c r="K178" s="11"/>
      <c r="L178" s="187">
        <f t="shared" ca="1" si="54"/>
        <v>0</v>
      </c>
      <c r="M178" s="338"/>
      <c r="N178" s="7">
        <v>2</v>
      </c>
      <c r="O178" s="124">
        <f t="shared" si="53"/>
        <v>0</v>
      </c>
      <c r="P178" s="114"/>
      <c r="Q178" s="114"/>
      <c r="R178" s="357"/>
      <c r="S178" s="357"/>
    </row>
    <row r="179" spans="2:19" ht="17.25" customHeight="1" x14ac:dyDescent="0.15">
      <c r="B179" s="118"/>
      <c r="C179" s="19"/>
      <c r="D179" s="156"/>
      <c r="E179" s="157"/>
      <c r="F179" s="404"/>
      <c r="G179" s="151"/>
      <c r="H179" s="23"/>
      <c r="I179" s="417"/>
      <c r="J179" s="11"/>
      <c r="K179" s="11"/>
      <c r="L179" s="187">
        <f t="shared" ca="1" si="37"/>
        <v>0</v>
      </c>
      <c r="M179" s="338"/>
      <c r="N179" s="7">
        <v>2</v>
      </c>
      <c r="O179" s="124">
        <f t="shared" si="53"/>
        <v>0</v>
      </c>
      <c r="P179" s="114"/>
      <c r="Q179" s="114"/>
      <c r="R179" s="357"/>
      <c r="S179" s="357"/>
    </row>
    <row r="180" spans="2:19" ht="17.25" customHeight="1" x14ac:dyDescent="0.15">
      <c r="B180" s="118"/>
      <c r="C180" s="19"/>
      <c r="D180" s="156"/>
      <c r="E180" s="157"/>
      <c r="F180" s="404"/>
      <c r="G180" s="151"/>
      <c r="H180" s="23"/>
      <c r="I180" s="417"/>
      <c r="J180" s="11"/>
      <c r="K180" s="11"/>
      <c r="L180" s="187">
        <f t="shared" ref="L180" ca="1" si="55">IF(ISERROR(VLOOKUP(H180,JIF,2,FALSE)),0,VLOOKUP(H180,JIF,2,FALSE))</f>
        <v>0</v>
      </c>
      <c r="M180" s="338"/>
      <c r="N180" s="7">
        <v>2</v>
      </c>
      <c r="O180" s="124">
        <f t="shared" si="53"/>
        <v>0</v>
      </c>
      <c r="P180" s="114"/>
      <c r="Q180" s="114"/>
      <c r="R180" s="357"/>
      <c r="S180" s="357"/>
    </row>
    <row r="181" spans="2:19" ht="17.25" customHeight="1" x14ac:dyDescent="0.15">
      <c r="B181" s="118"/>
      <c r="C181" s="19"/>
      <c r="D181" s="156"/>
      <c r="E181" s="157"/>
      <c r="F181" s="404"/>
      <c r="G181" s="151"/>
      <c r="H181" s="23"/>
      <c r="I181" s="417"/>
      <c r="J181" s="11"/>
      <c r="K181" s="11"/>
      <c r="L181" s="187">
        <f t="shared" ca="1" si="37"/>
        <v>0</v>
      </c>
      <c r="M181" s="338"/>
      <c r="N181" s="7">
        <v>2</v>
      </c>
      <c r="O181" s="124">
        <f t="shared" si="53"/>
        <v>0</v>
      </c>
      <c r="P181" s="114"/>
      <c r="Q181" s="114"/>
      <c r="R181" s="357"/>
      <c r="S181" s="357"/>
    </row>
    <row r="182" spans="2:19" ht="17.25" customHeight="1" x14ac:dyDescent="0.15">
      <c r="B182" s="35"/>
      <c r="C182" s="21"/>
      <c r="D182" s="160"/>
      <c r="E182" s="161"/>
      <c r="F182" s="404"/>
      <c r="G182" s="151"/>
      <c r="H182" s="23"/>
      <c r="I182" s="417"/>
      <c r="J182" s="11"/>
      <c r="K182" s="11"/>
      <c r="L182" s="187">
        <f t="shared" ca="1" si="37"/>
        <v>0</v>
      </c>
      <c r="M182" s="338"/>
      <c r="N182" s="7">
        <v>2</v>
      </c>
      <c r="O182" s="124">
        <f t="shared" si="53"/>
        <v>0</v>
      </c>
      <c r="P182" s="115"/>
      <c r="Q182" s="114"/>
      <c r="R182" s="357"/>
      <c r="S182" s="357"/>
    </row>
    <row r="183" spans="2:19" ht="17.25" customHeight="1" x14ac:dyDescent="0.15">
      <c r="B183" s="5"/>
      <c r="C183" s="51"/>
      <c r="D183" s="51"/>
      <c r="E183" s="51"/>
      <c r="F183" s="324" t="s">
        <v>194</v>
      </c>
      <c r="G183" s="48" t="s">
        <v>195</v>
      </c>
      <c r="H183" s="48" t="s">
        <v>12521</v>
      </c>
      <c r="I183" s="48" t="s">
        <v>196</v>
      </c>
      <c r="J183" s="49" t="s">
        <v>243</v>
      </c>
      <c r="K183" s="49" t="s">
        <v>12513</v>
      </c>
      <c r="L183" s="49" t="s">
        <v>244</v>
      </c>
      <c r="M183" s="71" t="s">
        <v>12510</v>
      </c>
      <c r="N183" s="50"/>
      <c r="O183" s="53"/>
      <c r="P183" s="53"/>
      <c r="Q183" s="421"/>
      <c r="R183" s="357"/>
      <c r="S183" s="357"/>
    </row>
    <row r="184" spans="2:19" ht="17.25" customHeight="1" x14ac:dyDescent="0.15">
      <c r="B184" s="33" t="s">
        <v>12483</v>
      </c>
      <c r="C184" s="15" t="s">
        <v>31</v>
      </c>
      <c r="D184" s="43" t="s">
        <v>28</v>
      </c>
      <c r="E184" s="79"/>
      <c r="F184" s="404"/>
      <c r="G184" s="151"/>
      <c r="H184" s="23"/>
      <c r="I184" s="417"/>
      <c r="J184" s="11"/>
      <c r="K184" s="11"/>
      <c r="L184" s="187">
        <f t="shared" ca="1" si="37"/>
        <v>0</v>
      </c>
      <c r="M184" s="338" t="str">
        <f t="shared" ref="M184:M190" si="56">IF(F184&lt;&gt;"","S","")</f>
        <v/>
      </c>
      <c r="N184" s="7">
        <v>2</v>
      </c>
      <c r="O184" s="124">
        <f t="shared" si="53"/>
        <v>0</v>
      </c>
      <c r="P184" s="113">
        <f>SUM(O184:O190)</f>
        <v>0</v>
      </c>
      <c r="Q184" s="114"/>
      <c r="R184" s="357"/>
      <c r="S184" s="357"/>
    </row>
    <row r="185" spans="2:19" ht="17.25" customHeight="1" x14ac:dyDescent="0.15">
      <c r="B185" s="34"/>
      <c r="C185" s="19"/>
      <c r="D185" s="156"/>
      <c r="E185" s="157"/>
      <c r="F185" s="404"/>
      <c r="G185" s="151"/>
      <c r="H185" s="23"/>
      <c r="I185" s="417"/>
      <c r="J185" s="11"/>
      <c r="K185" s="11"/>
      <c r="L185" s="187">
        <f t="shared" ref="L185:L186" ca="1" si="57">IF(ISERROR(VLOOKUP(H185,JIF,2,FALSE)),0,VLOOKUP(H185,JIF,2,FALSE))</f>
        <v>0</v>
      </c>
      <c r="M185" s="338" t="str">
        <f t="shared" si="56"/>
        <v/>
      </c>
      <c r="N185" s="7">
        <v>2</v>
      </c>
      <c r="O185" s="124">
        <f t="shared" si="53"/>
        <v>0</v>
      </c>
      <c r="P185" s="114"/>
      <c r="Q185" s="114"/>
      <c r="R185" s="357"/>
      <c r="S185" s="357"/>
    </row>
    <row r="186" spans="2:19" ht="17.25" customHeight="1" x14ac:dyDescent="0.15">
      <c r="B186" s="34"/>
      <c r="C186" s="19"/>
      <c r="D186" s="156"/>
      <c r="E186" s="157"/>
      <c r="F186" s="404"/>
      <c r="G186" s="151"/>
      <c r="H186" s="23"/>
      <c r="I186" s="417"/>
      <c r="J186" s="11"/>
      <c r="K186" s="11"/>
      <c r="L186" s="187">
        <f t="shared" ca="1" si="57"/>
        <v>0</v>
      </c>
      <c r="M186" s="338" t="str">
        <f t="shared" si="56"/>
        <v/>
      </c>
      <c r="N186" s="7">
        <v>2</v>
      </c>
      <c r="O186" s="124">
        <f t="shared" si="53"/>
        <v>0</v>
      </c>
      <c r="P186" s="114"/>
      <c r="Q186" s="114"/>
      <c r="R186" s="357"/>
      <c r="S186" s="357"/>
    </row>
    <row r="187" spans="2:19" ht="17.25" customHeight="1" x14ac:dyDescent="0.15">
      <c r="B187" s="34"/>
      <c r="C187" s="19"/>
      <c r="D187" s="156"/>
      <c r="E187" s="157"/>
      <c r="F187" s="404"/>
      <c r="G187" s="151"/>
      <c r="H187" s="23"/>
      <c r="I187" s="417"/>
      <c r="J187" s="11"/>
      <c r="K187" s="11"/>
      <c r="L187" s="187">
        <f t="shared" ca="1" si="37"/>
        <v>0</v>
      </c>
      <c r="M187" s="338" t="str">
        <f t="shared" si="56"/>
        <v/>
      </c>
      <c r="N187" s="7">
        <v>2</v>
      </c>
      <c r="O187" s="124">
        <f t="shared" si="53"/>
        <v>0</v>
      </c>
      <c r="P187" s="114"/>
      <c r="Q187" s="114"/>
      <c r="R187" s="357"/>
      <c r="S187" s="357"/>
    </row>
    <row r="188" spans="2:19" ht="17.25" customHeight="1" x14ac:dyDescent="0.15">
      <c r="B188" s="34"/>
      <c r="C188" s="19"/>
      <c r="D188" s="156"/>
      <c r="E188" s="157"/>
      <c r="F188" s="404"/>
      <c r="G188" s="151"/>
      <c r="H188" s="23"/>
      <c r="I188" s="417"/>
      <c r="J188" s="11"/>
      <c r="K188" s="11"/>
      <c r="L188" s="187">
        <f t="shared" ref="L188" ca="1" si="58">IF(ISERROR(VLOOKUP(H188,JIF,2,FALSE)),0,VLOOKUP(H188,JIF,2,FALSE))</f>
        <v>0</v>
      </c>
      <c r="M188" s="338" t="str">
        <f t="shared" si="56"/>
        <v/>
      </c>
      <c r="N188" s="7">
        <v>2</v>
      </c>
      <c r="O188" s="124">
        <f t="shared" si="53"/>
        <v>0</v>
      </c>
      <c r="P188" s="114"/>
      <c r="Q188" s="114"/>
      <c r="R188" s="357"/>
      <c r="S188" s="357"/>
    </row>
    <row r="189" spans="2:19" ht="17.25" customHeight="1" x14ac:dyDescent="0.15">
      <c r="B189" s="34"/>
      <c r="C189" s="19"/>
      <c r="D189" s="156"/>
      <c r="E189" s="157"/>
      <c r="F189" s="404"/>
      <c r="G189" s="151"/>
      <c r="H189" s="23"/>
      <c r="I189" s="417"/>
      <c r="J189" s="11"/>
      <c r="K189" s="11"/>
      <c r="L189" s="187">
        <f t="shared" ca="1" si="37"/>
        <v>0</v>
      </c>
      <c r="M189" s="338" t="str">
        <f t="shared" si="56"/>
        <v/>
      </c>
      <c r="N189" s="7">
        <v>2</v>
      </c>
      <c r="O189" s="124">
        <f t="shared" si="53"/>
        <v>0</v>
      </c>
      <c r="P189" s="114"/>
      <c r="Q189" s="114"/>
      <c r="R189" s="357"/>
      <c r="S189" s="357"/>
    </row>
    <row r="190" spans="2:19" ht="17.25" customHeight="1" x14ac:dyDescent="0.15">
      <c r="B190" s="34"/>
      <c r="C190" s="19"/>
      <c r="D190" s="160"/>
      <c r="E190" s="161"/>
      <c r="F190" s="404"/>
      <c r="G190" s="151"/>
      <c r="H190" s="23"/>
      <c r="I190" s="417"/>
      <c r="J190" s="11"/>
      <c r="K190" s="11"/>
      <c r="L190" s="187">
        <f t="shared" ca="1" si="37"/>
        <v>0</v>
      </c>
      <c r="M190" s="338" t="str">
        <f t="shared" si="56"/>
        <v/>
      </c>
      <c r="N190" s="7">
        <v>2</v>
      </c>
      <c r="O190" s="124">
        <f t="shared" si="53"/>
        <v>0</v>
      </c>
      <c r="P190" s="114"/>
      <c r="Q190" s="114"/>
      <c r="R190" s="357"/>
      <c r="S190" s="357"/>
    </row>
    <row r="191" spans="2:19" ht="17.25" customHeight="1" x14ac:dyDescent="0.15">
      <c r="B191" s="34"/>
      <c r="C191" s="19"/>
      <c r="D191" s="43" t="s">
        <v>183</v>
      </c>
      <c r="E191" s="79"/>
      <c r="F191" s="404"/>
      <c r="G191" s="151"/>
      <c r="H191" s="23"/>
      <c r="I191" s="417"/>
      <c r="J191" s="11"/>
      <c r="K191" s="11"/>
      <c r="L191" s="187">
        <f t="shared" ca="1" si="37"/>
        <v>0</v>
      </c>
      <c r="M191" s="338" t="str">
        <f t="shared" ref="M191:M197" si="59">IF(F191&lt;&gt;"","C","")</f>
        <v/>
      </c>
      <c r="N191" s="7">
        <v>1</v>
      </c>
      <c r="O191" s="124">
        <f t="shared" si="53"/>
        <v>0</v>
      </c>
      <c r="P191" s="113">
        <f>SUM(O191:O197)</f>
        <v>0</v>
      </c>
      <c r="Q191" s="114"/>
      <c r="R191" s="357"/>
      <c r="S191" s="357"/>
    </row>
    <row r="192" spans="2:19" ht="17.25" customHeight="1" x14ac:dyDescent="0.15">
      <c r="B192" s="34"/>
      <c r="C192" s="19"/>
      <c r="D192" s="156"/>
      <c r="E192" s="157"/>
      <c r="F192" s="404"/>
      <c r="G192" s="151"/>
      <c r="H192" s="23"/>
      <c r="I192" s="417"/>
      <c r="J192" s="11"/>
      <c r="K192" s="11"/>
      <c r="L192" s="187">
        <f t="shared" ref="L192:L193" ca="1" si="60">IF(ISERROR(VLOOKUP(H192,JIF,2,FALSE)),0,VLOOKUP(H192,JIF,2,FALSE))</f>
        <v>0</v>
      </c>
      <c r="M192" s="338" t="str">
        <f t="shared" si="59"/>
        <v/>
      </c>
      <c r="N192" s="7">
        <v>1</v>
      </c>
      <c r="O192" s="124">
        <f t="shared" si="53"/>
        <v>0</v>
      </c>
      <c r="P192" s="114"/>
      <c r="Q192" s="114"/>
      <c r="R192" s="357"/>
      <c r="S192" s="357"/>
    </row>
    <row r="193" spans="2:19" ht="17.25" customHeight="1" x14ac:dyDescent="0.15">
      <c r="B193" s="34"/>
      <c r="C193" s="19"/>
      <c r="D193" s="156"/>
      <c r="E193" s="157"/>
      <c r="F193" s="404"/>
      <c r="G193" s="151"/>
      <c r="H193" s="23"/>
      <c r="I193" s="417"/>
      <c r="J193" s="11"/>
      <c r="K193" s="11"/>
      <c r="L193" s="187">
        <f t="shared" ca="1" si="60"/>
        <v>0</v>
      </c>
      <c r="M193" s="338" t="str">
        <f t="shared" si="59"/>
        <v/>
      </c>
      <c r="N193" s="7">
        <v>1</v>
      </c>
      <c r="O193" s="124">
        <f t="shared" si="53"/>
        <v>0</v>
      </c>
      <c r="P193" s="114"/>
      <c r="Q193" s="114"/>
      <c r="R193" s="357"/>
      <c r="S193" s="357"/>
    </row>
    <row r="194" spans="2:19" ht="17.25" customHeight="1" x14ac:dyDescent="0.15">
      <c r="B194" s="34"/>
      <c r="C194" s="19"/>
      <c r="D194" s="156"/>
      <c r="E194" s="157"/>
      <c r="F194" s="404"/>
      <c r="G194" s="151"/>
      <c r="H194" s="23"/>
      <c r="I194" s="417"/>
      <c r="J194" s="11"/>
      <c r="K194" s="11"/>
      <c r="L194" s="187">
        <f t="shared" ca="1" si="37"/>
        <v>0</v>
      </c>
      <c r="M194" s="338" t="str">
        <f t="shared" si="59"/>
        <v/>
      </c>
      <c r="N194" s="7">
        <v>1</v>
      </c>
      <c r="O194" s="124">
        <f t="shared" si="53"/>
        <v>0</v>
      </c>
      <c r="P194" s="114"/>
      <c r="Q194" s="114"/>
      <c r="R194" s="357"/>
      <c r="S194" s="357"/>
    </row>
    <row r="195" spans="2:19" ht="17.25" customHeight="1" x14ac:dyDescent="0.15">
      <c r="B195" s="34"/>
      <c r="C195" s="19"/>
      <c r="D195" s="156"/>
      <c r="E195" s="157"/>
      <c r="F195" s="404"/>
      <c r="G195" s="151"/>
      <c r="H195" s="23"/>
      <c r="I195" s="417"/>
      <c r="J195" s="11"/>
      <c r="K195" s="11"/>
      <c r="L195" s="187">
        <f t="shared" ref="L195" ca="1" si="61">IF(ISERROR(VLOOKUP(H195,JIF,2,FALSE)),0,VLOOKUP(H195,JIF,2,FALSE))</f>
        <v>0</v>
      </c>
      <c r="M195" s="338" t="str">
        <f t="shared" si="59"/>
        <v/>
      </c>
      <c r="N195" s="7">
        <v>1</v>
      </c>
      <c r="O195" s="124">
        <f t="shared" si="53"/>
        <v>0</v>
      </c>
      <c r="P195" s="114"/>
      <c r="Q195" s="114"/>
      <c r="R195" s="357"/>
      <c r="S195" s="357"/>
    </row>
    <row r="196" spans="2:19" ht="17.25" customHeight="1" x14ac:dyDescent="0.15">
      <c r="B196" s="34"/>
      <c r="C196" s="19"/>
      <c r="D196" s="156"/>
      <c r="E196" s="157"/>
      <c r="F196" s="404"/>
      <c r="G196" s="151"/>
      <c r="H196" s="23"/>
      <c r="I196" s="417"/>
      <c r="J196" s="11"/>
      <c r="K196" s="11"/>
      <c r="L196" s="187">
        <f t="shared" ca="1" si="37"/>
        <v>0</v>
      </c>
      <c r="M196" s="338" t="str">
        <f t="shared" si="59"/>
        <v/>
      </c>
      <c r="N196" s="7">
        <v>1</v>
      </c>
      <c r="O196" s="124">
        <f t="shared" si="53"/>
        <v>0</v>
      </c>
      <c r="P196" s="114"/>
      <c r="Q196" s="114"/>
      <c r="R196" s="357"/>
      <c r="S196" s="357"/>
    </row>
    <row r="197" spans="2:19" ht="17.25" customHeight="1" x14ac:dyDescent="0.15">
      <c r="B197" s="34"/>
      <c r="C197" s="19"/>
      <c r="D197" s="160"/>
      <c r="E197" s="161"/>
      <c r="F197" s="404"/>
      <c r="G197" s="151"/>
      <c r="H197" s="23"/>
      <c r="I197" s="417"/>
      <c r="J197" s="11"/>
      <c r="K197" s="11"/>
      <c r="L197" s="187">
        <f t="shared" ca="1" si="37"/>
        <v>0</v>
      </c>
      <c r="M197" s="338" t="str">
        <f t="shared" si="59"/>
        <v/>
      </c>
      <c r="N197" s="7">
        <v>1</v>
      </c>
      <c r="O197" s="124">
        <f t="shared" si="53"/>
        <v>0</v>
      </c>
      <c r="P197" s="115"/>
      <c r="Q197" s="114"/>
      <c r="R197" s="357"/>
      <c r="S197" s="357"/>
    </row>
    <row r="198" spans="2:19" ht="17.25" customHeight="1" x14ac:dyDescent="0.15">
      <c r="B198" s="118"/>
      <c r="C198" s="19"/>
      <c r="D198" s="43" t="s">
        <v>29</v>
      </c>
      <c r="E198" s="79"/>
      <c r="F198" s="404"/>
      <c r="G198" s="151"/>
      <c r="H198" s="23"/>
      <c r="I198" s="417"/>
      <c r="J198" s="11"/>
      <c r="K198" s="11"/>
      <c r="L198" s="187">
        <f t="shared" ca="1" si="37"/>
        <v>0</v>
      </c>
      <c r="M198" s="338"/>
      <c r="N198" s="7">
        <v>0.5</v>
      </c>
      <c r="O198" s="124">
        <f t="shared" si="53"/>
        <v>0</v>
      </c>
      <c r="P198" s="114">
        <f>SUM(O198:O204)</f>
        <v>0</v>
      </c>
      <c r="Q198" s="114"/>
      <c r="R198" s="357"/>
      <c r="S198" s="357"/>
    </row>
    <row r="199" spans="2:19" ht="17.25" customHeight="1" x14ac:dyDescent="0.15">
      <c r="B199" s="118"/>
      <c r="C199" s="19"/>
      <c r="D199" s="156"/>
      <c r="E199" s="157"/>
      <c r="F199" s="404"/>
      <c r="G199" s="151"/>
      <c r="H199" s="23"/>
      <c r="I199" s="417"/>
      <c r="J199" s="11"/>
      <c r="K199" s="11"/>
      <c r="L199" s="187">
        <f t="shared" ref="L199:L200" ca="1" si="62">IF(ISERROR(VLOOKUP(H199,JIF,2,FALSE)),0,VLOOKUP(H199,JIF,2,FALSE))</f>
        <v>0</v>
      </c>
      <c r="M199" s="338"/>
      <c r="N199" s="7">
        <v>0.5</v>
      </c>
      <c r="O199" s="124">
        <f t="shared" si="53"/>
        <v>0</v>
      </c>
      <c r="P199" s="114"/>
      <c r="Q199" s="114"/>
      <c r="R199" s="357"/>
      <c r="S199" s="357"/>
    </row>
    <row r="200" spans="2:19" ht="17.25" customHeight="1" x14ac:dyDescent="0.15">
      <c r="B200" s="118"/>
      <c r="C200" s="19"/>
      <c r="D200" s="156"/>
      <c r="E200" s="157"/>
      <c r="F200" s="404"/>
      <c r="G200" s="151"/>
      <c r="H200" s="23"/>
      <c r="I200" s="417"/>
      <c r="J200" s="11"/>
      <c r="K200" s="11"/>
      <c r="L200" s="187">
        <f t="shared" ca="1" si="62"/>
        <v>0</v>
      </c>
      <c r="M200" s="338"/>
      <c r="N200" s="7">
        <v>0.5</v>
      </c>
      <c r="O200" s="124">
        <f t="shared" si="53"/>
        <v>0</v>
      </c>
      <c r="P200" s="114"/>
      <c r="Q200" s="114"/>
      <c r="R200" s="357"/>
      <c r="S200" s="357"/>
    </row>
    <row r="201" spans="2:19" ht="17.25" customHeight="1" x14ac:dyDescent="0.15">
      <c r="B201" s="118"/>
      <c r="C201" s="19"/>
      <c r="D201" s="156"/>
      <c r="E201" s="157"/>
      <c r="F201" s="404"/>
      <c r="G201" s="151"/>
      <c r="H201" s="23"/>
      <c r="I201" s="417"/>
      <c r="J201" s="11"/>
      <c r="K201" s="11"/>
      <c r="L201" s="187">
        <f t="shared" ca="1" si="37"/>
        <v>0</v>
      </c>
      <c r="M201" s="338"/>
      <c r="N201" s="7">
        <v>0.5</v>
      </c>
      <c r="O201" s="124">
        <f t="shared" si="53"/>
        <v>0</v>
      </c>
      <c r="P201" s="114"/>
      <c r="Q201" s="114"/>
      <c r="R201" s="357"/>
      <c r="S201" s="357"/>
    </row>
    <row r="202" spans="2:19" ht="17.25" customHeight="1" x14ac:dyDescent="0.15">
      <c r="B202" s="118"/>
      <c r="C202" s="19"/>
      <c r="D202" s="156"/>
      <c r="E202" s="157"/>
      <c r="F202" s="404"/>
      <c r="G202" s="151"/>
      <c r="H202" s="23"/>
      <c r="I202" s="417"/>
      <c r="J202" s="11"/>
      <c r="K202" s="11"/>
      <c r="L202" s="187">
        <f t="shared" ref="L202" ca="1" si="63">IF(ISERROR(VLOOKUP(H202,JIF,2,FALSE)),0,VLOOKUP(H202,JIF,2,FALSE))</f>
        <v>0</v>
      </c>
      <c r="M202" s="338"/>
      <c r="N202" s="7">
        <v>0.5</v>
      </c>
      <c r="O202" s="124">
        <f t="shared" si="53"/>
        <v>0</v>
      </c>
      <c r="P202" s="114"/>
      <c r="Q202" s="114"/>
      <c r="R202" s="357"/>
      <c r="S202" s="357"/>
    </row>
    <row r="203" spans="2:19" ht="17.25" customHeight="1" x14ac:dyDescent="0.15">
      <c r="B203" s="118"/>
      <c r="C203" s="19"/>
      <c r="D203" s="156"/>
      <c r="E203" s="157"/>
      <c r="F203" s="404"/>
      <c r="G203" s="151"/>
      <c r="H203" s="23"/>
      <c r="I203" s="417"/>
      <c r="J203" s="11"/>
      <c r="K203" s="11"/>
      <c r="L203" s="187">
        <f t="shared" ca="1" si="37"/>
        <v>0</v>
      </c>
      <c r="M203" s="338"/>
      <c r="N203" s="7">
        <v>0.5</v>
      </c>
      <c r="O203" s="124">
        <f t="shared" si="53"/>
        <v>0</v>
      </c>
      <c r="P203" s="114"/>
      <c r="Q203" s="114"/>
      <c r="R203" s="357"/>
      <c r="S203" s="357"/>
    </row>
    <row r="204" spans="2:19" ht="17.25" customHeight="1" x14ac:dyDescent="0.15">
      <c r="B204" s="35"/>
      <c r="C204" s="21"/>
      <c r="D204" s="160"/>
      <c r="E204" s="161"/>
      <c r="F204" s="404"/>
      <c r="G204" s="151"/>
      <c r="H204" s="23"/>
      <c r="I204" s="417"/>
      <c r="J204" s="11"/>
      <c r="K204" s="11"/>
      <c r="L204" s="187">
        <f t="shared" ca="1" si="37"/>
        <v>0</v>
      </c>
      <c r="M204" s="338"/>
      <c r="N204" s="7">
        <v>0.5</v>
      </c>
      <c r="O204" s="124">
        <f t="shared" si="53"/>
        <v>0</v>
      </c>
      <c r="P204" s="115"/>
      <c r="Q204" s="114"/>
      <c r="R204" s="357"/>
      <c r="S204" s="357"/>
    </row>
    <row r="205" spans="2:19" ht="17.25" customHeight="1" x14ac:dyDescent="0.15">
      <c r="B205" s="5"/>
      <c r="C205" s="51"/>
      <c r="D205" s="51"/>
      <c r="E205" s="51"/>
      <c r="F205" s="324" t="s">
        <v>194</v>
      </c>
      <c r="G205" s="48" t="s">
        <v>195</v>
      </c>
      <c r="H205" s="48" t="s">
        <v>12521</v>
      </c>
      <c r="I205" s="48" t="s">
        <v>196</v>
      </c>
      <c r="J205" s="49" t="s">
        <v>243</v>
      </c>
      <c r="K205" s="49" t="s">
        <v>12513</v>
      </c>
      <c r="L205" s="49" t="s">
        <v>244</v>
      </c>
      <c r="M205" s="71" t="s">
        <v>12510</v>
      </c>
      <c r="N205" s="50"/>
      <c r="O205" s="53"/>
      <c r="P205" s="53"/>
      <c r="Q205" s="421"/>
      <c r="R205" s="357"/>
      <c r="S205" s="357"/>
    </row>
    <row r="206" spans="2:19" ht="17.25" customHeight="1" x14ac:dyDescent="0.15">
      <c r="B206" s="33" t="s">
        <v>12492</v>
      </c>
      <c r="C206" s="15" t="s">
        <v>31</v>
      </c>
      <c r="D206" s="43" t="s">
        <v>28</v>
      </c>
      <c r="E206" s="79"/>
      <c r="F206" s="404"/>
      <c r="G206" s="151"/>
      <c r="H206" s="23"/>
      <c r="I206" s="417"/>
      <c r="J206" s="11"/>
      <c r="K206" s="11"/>
      <c r="L206" s="187">
        <f t="shared" ca="1" si="37"/>
        <v>0</v>
      </c>
      <c r="M206" s="338" t="str">
        <f t="shared" ref="M206:M212" si="64">IF(F206&lt;&gt;"","S","")</f>
        <v/>
      </c>
      <c r="N206" s="7">
        <v>1</v>
      </c>
      <c r="O206" s="124">
        <f t="shared" si="53"/>
        <v>0</v>
      </c>
      <c r="P206" s="113">
        <f>SUM(O206:O212)</f>
        <v>0</v>
      </c>
      <c r="Q206" s="114"/>
      <c r="R206" s="357"/>
      <c r="S206" s="357"/>
    </row>
    <row r="207" spans="2:19" ht="17.25" customHeight="1" x14ac:dyDescent="0.15">
      <c r="B207" s="34"/>
      <c r="C207" s="19"/>
      <c r="D207" s="156"/>
      <c r="E207" s="157"/>
      <c r="F207" s="404"/>
      <c r="G207" s="151"/>
      <c r="H207" s="23"/>
      <c r="I207" s="417"/>
      <c r="J207" s="11"/>
      <c r="K207" s="11"/>
      <c r="L207" s="187">
        <f t="shared" ref="L207:L208" ca="1" si="65">IF(ISERROR(VLOOKUP(H207,JIF,2,FALSE)),0,VLOOKUP(H207,JIF,2,FALSE))</f>
        <v>0</v>
      </c>
      <c r="M207" s="338" t="str">
        <f t="shared" si="64"/>
        <v/>
      </c>
      <c r="N207" s="7">
        <v>1</v>
      </c>
      <c r="O207" s="124">
        <f t="shared" ref="O207:O226" si="66">IF(COUNTA(F207)&gt;0,N207+L207,0)</f>
        <v>0</v>
      </c>
      <c r="P207" s="114"/>
      <c r="Q207" s="114"/>
      <c r="R207" s="357"/>
      <c r="S207" s="357"/>
    </row>
    <row r="208" spans="2:19" ht="17.25" customHeight="1" x14ac:dyDescent="0.15">
      <c r="B208" s="34"/>
      <c r="C208" s="19"/>
      <c r="D208" s="156"/>
      <c r="E208" s="157"/>
      <c r="F208" s="404"/>
      <c r="G208" s="151"/>
      <c r="H208" s="23"/>
      <c r="I208" s="417"/>
      <c r="J208" s="11"/>
      <c r="K208" s="11"/>
      <c r="L208" s="187">
        <f t="shared" ca="1" si="65"/>
        <v>0</v>
      </c>
      <c r="M208" s="338" t="str">
        <f t="shared" si="64"/>
        <v/>
      </c>
      <c r="N208" s="7">
        <v>1</v>
      </c>
      <c r="O208" s="124">
        <f t="shared" si="66"/>
        <v>0</v>
      </c>
      <c r="P208" s="114"/>
      <c r="Q208" s="114"/>
      <c r="R208" s="357"/>
      <c r="S208" s="357"/>
    </row>
    <row r="209" spans="2:19" ht="17.25" customHeight="1" x14ac:dyDescent="0.15">
      <c r="B209" s="34"/>
      <c r="C209" s="19"/>
      <c r="D209" s="156"/>
      <c r="E209" s="157"/>
      <c r="F209" s="404"/>
      <c r="G209" s="151"/>
      <c r="H209" s="23"/>
      <c r="I209" s="417"/>
      <c r="J209" s="11"/>
      <c r="K209" s="11"/>
      <c r="L209" s="187">
        <f t="shared" ca="1" si="37"/>
        <v>0</v>
      </c>
      <c r="M209" s="338" t="str">
        <f t="shared" si="64"/>
        <v/>
      </c>
      <c r="N209" s="7">
        <v>1</v>
      </c>
      <c r="O209" s="124">
        <f t="shared" si="66"/>
        <v>0</v>
      </c>
      <c r="P209" s="114"/>
      <c r="Q209" s="114"/>
      <c r="R209" s="357"/>
      <c r="S209" s="357"/>
    </row>
    <row r="210" spans="2:19" ht="17.25" customHeight="1" x14ac:dyDescent="0.15">
      <c r="B210" s="34"/>
      <c r="C210" s="19"/>
      <c r="D210" s="156"/>
      <c r="E210" s="157"/>
      <c r="F210" s="404"/>
      <c r="G210" s="151"/>
      <c r="H210" s="23"/>
      <c r="I210" s="417"/>
      <c r="J210" s="11"/>
      <c r="K210" s="11"/>
      <c r="L210" s="187">
        <f t="shared" ref="L210" ca="1" si="67">IF(ISERROR(VLOOKUP(H210,JIF,2,FALSE)),0,VLOOKUP(H210,JIF,2,FALSE))</f>
        <v>0</v>
      </c>
      <c r="M210" s="338" t="str">
        <f t="shared" si="64"/>
        <v/>
      </c>
      <c r="N210" s="7">
        <v>1</v>
      </c>
      <c r="O210" s="124">
        <f t="shared" si="66"/>
        <v>0</v>
      </c>
      <c r="P210" s="114"/>
      <c r="Q210" s="114"/>
      <c r="R210" s="357"/>
      <c r="S210" s="357"/>
    </row>
    <row r="211" spans="2:19" ht="17.25" customHeight="1" x14ac:dyDescent="0.15">
      <c r="B211" s="34"/>
      <c r="C211" s="19"/>
      <c r="D211" s="156"/>
      <c r="E211" s="157"/>
      <c r="F211" s="404"/>
      <c r="G211" s="151"/>
      <c r="H211" s="23"/>
      <c r="I211" s="417"/>
      <c r="J211" s="11"/>
      <c r="K211" s="11"/>
      <c r="L211" s="187">
        <f t="shared" ca="1" si="37"/>
        <v>0</v>
      </c>
      <c r="M211" s="338" t="str">
        <f t="shared" si="64"/>
        <v/>
      </c>
      <c r="N211" s="7">
        <v>1</v>
      </c>
      <c r="O211" s="124">
        <f t="shared" si="66"/>
        <v>0</v>
      </c>
      <c r="P211" s="114"/>
      <c r="Q211" s="114"/>
      <c r="R211" s="357"/>
      <c r="S211" s="357"/>
    </row>
    <row r="212" spans="2:19" ht="17.25" customHeight="1" x14ac:dyDescent="0.15">
      <c r="B212" s="34"/>
      <c r="C212" s="19"/>
      <c r="D212" s="160"/>
      <c r="E212" s="161"/>
      <c r="F212" s="404"/>
      <c r="G212" s="151"/>
      <c r="H212" s="23"/>
      <c r="I212" s="417"/>
      <c r="J212" s="11"/>
      <c r="K212" s="11"/>
      <c r="L212" s="187">
        <f t="shared" ca="1" si="37"/>
        <v>0</v>
      </c>
      <c r="M212" s="338" t="str">
        <f t="shared" si="64"/>
        <v/>
      </c>
      <c r="N212" s="7">
        <v>1</v>
      </c>
      <c r="O212" s="124">
        <f t="shared" si="66"/>
        <v>0</v>
      </c>
      <c r="P212" s="114"/>
      <c r="Q212" s="114"/>
      <c r="R212" s="357"/>
      <c r="S212" s="357"/>
    </row>
    <row r="213" spans="2:19" ht="17.25" customHeight="1" x14ac:dyDescent="0.15">
      <c r="B213" s="34"/>
      <c r="C213" s="19"/>
      <c r="D213" s="43" t="s">
        <v>183</v>
      </c>
      <c r="E213" s="79"/>
      <c r="F213" s="404"/>
      <c r="G213" s="151"/>
      <c r="H213" s="23"/>
      <c r="I213" s="417"/>
      <c r="J213" s="11"/>
      <c r="K213" s="11"/>
      <c r="L213" s="187">
        <f t="shared" ca="1" si="37"/>
        <v>0</v>
      </c>
      <c r="M213" s="338" t="str">
        <f t="shared" ref="M213:M219" si="68">IF(F213&lt;&gt;"","C","")</f>
        <v/>
      </c>
      <c r="N213" s="7">
        <v>0.5</v>
      </c>
      <c r="O213" s="124">
        <f t="shared" si="66"/>
        <v>0</v>
      </c>
      <c r="P213" s="113">
        <f>SUM(O213:O219)</f>
        <v>0</v>
      </c>
      <c r="Q213" s="114"/>
      <c r="R213" s="357"/>
      <c r="S213" s="357"/>
    </row>
    <row r="214" spans="2:19" ht="17.25" customHeight="1" x14ac:dyDescent="0.15">
      <c r="B214" s="34"/>
      <c r="C214" s="19"/>
      <c r="D214" s="156"/>
      <c r="E214" s="157"/>
      <c r="F214" s="404"/>
      <c r="G214" s="151"/>
      <c r="H214" s="23"/>
      <c r="I214" s="417"/>
      <c r="J214" s="11"/>
      <c r="K214" s="11"/>
      <c r="L214" s="187">
        <f t="shared" ref="L214:L215" ca="1" si="69">IF(ISERROR(VLOOKUP(H214,JIF,2,FALSE)),0,VLOOKUP(H214,JIF,2,FALSE))</f>
        <v>0</v>
      </c>
      <c r="M214" s="338" t="str">
        <f t="shared" si="68"/>
        <v/>
      </c>
      <c r="N214" s="7">
        <v>0.5</v>
      </c>
      <c r="O214" s="124">
        <f t="shared" si="66"/>
        <v>0</v>
      </c>
      <c r="P214" s="114"/>
      <c r="Q214" s="114"/>
      <c r="R214" s="357"/>
      <c r="S214" s="357"/>
    </row>
    <row r="215" spans="2:19" ht="17.25" customHeight="1" x14ac:dyDescent="0.15">
      <c r="B215" s="34"/>
      <c r="C215" s="19"/>
      <c r="D215" s="156"/>
      <c r="E215" s="157"/>
      <c r="F215" s="404"/>
      <c r="G215" s="151"/>
      <c r="H215" s="23"/>
      <c r="I215" s="417"/>
      <c r="J215" s="11"/>
      <c r="K215" s="11"/>
      <c r="L215" s="187">
        <f t="shared" ca="1" si="69"/>
        <v>0</v>
      </c>
      <c r="M215" s="338" t="str">
        <f t="shared" si="68"/>
        <v/>
      </c>
      <c r="N215" s="7">
        <v>0.5</v>
      </c>
      <c r="O215" s="124">
        <f t="shared" si="66"/>
        <v>0</v>
      </c>
      <c r="P215" s="114"/>
      <c r="Q215" s="114"/>
      <c r="R215" s="357"/>
      <c r="S215" s="357"/>
    </row>
    <row r="216" spans="2:19" ht="17.25" customHeight="1" x14ac:dyDescent="0.15">
      <c r="B216" s="34"/>
      <c r="C216" s="19"/>
      <c r="D216" s="156"/>
      <c r="E216" s="157"/>
      <c r="F216" s="404"/>
      <c r="G216" s="151"/>
      <c r="H216" s="23"/>
      <c r="I216" s="417"/>
      <c r="J216" s="11"/>
      <c r="K216" s="11"/>
      <c r="L216" s="187">
        <f t="shared" ca="1" si="37"/>
        <v>0</v>
      </c>
      <c r="M216" s="338" t="str">
        <f t="shared" si="68"/>
        <v/>
      </c>
      <c r="N216" s="7">
        <v>0.5</v>
      </c>
      <c r="O216" s="124">
        <f t="shared" si="66"/>
        <v>0</v>
      </c>
      <c r="P216" s="114"/>
      <c r="Q216" s="114"/>
      <c r="R216" s="357"/>
      <c r="S216" s="357"/>
    </row>
    <row r="217" spans="2:19" ht="17.25" customHeight="1" x14ac:dyDescent="0.15">
      <c r="B217" s="34"/>
      <c r="C217" s="19"/>
      <c r="D217" s="156"/>
      <c r="E217" s="157"/>
      <c r="F217" s="404"/>
      <c r="G217" s="151"/>
      <c r="H217" s="23"/>
      <c r="I217" s="417"/>
      <c r="J217" s="11"/>
      <c r="K217" s="11"/>
      <c r="L217" s="187">
        <f t="shared" ref="L217" ca="1" si="70">IF(ISERROR(VLOOKUP(H217,JIF,2,FALSE)),0,VLOOKUP(H217,JIF,2,FALSE))</f>
        <v>0</v>
      </c>
      <c r="M217" s="338" t="str">
        <f t="shared" si="68"/>
        <v/>
      </c>
      <c r="N217" s="7">
        <v>0.5</v>
      </c>
      <c r="O217" s="124">
        <f t="shared" si="66"/>
        <v>0</v>
      </c>
      <c r="P217" s="114"/>
      <c r="Q217" s="114"/>
      <c r="R217" s="357"/>
      <c r="S217" s="357"/>
    </row>
    <row r="218" spans="2:19" ht="17.25" customHeight="1" x14ac:dyDescent="0.15">
      <c r="B218" s="34"/>
      <c r="C218" s="19"/>
      <c r="D218" s="156"/>
      <c r="E218" s="157"/>
      <c r="F218" s="404"/>
      <c r="G218" s="151"/>
      <c r="H218" s="23"/>
      <c r="I218" s="417"/>
      <c r="J218" s="11"/>
      <c r="K218" s="11"/>
      <c r="L218" s="187">
        <f t="shared" ca="1" si="37"/>
        <v>0</v>
      </c>
      <c r="M218" s="338" t="str">
        <f t="shared" si="68"/>
        <v/>
      </c>
      <c r="N218" s="7">
        <v>0.5</v>
      </c>
      <c r="O218" s="124">
        <f t="shared" si="66"/>
        <v>0</v>
      </c>
      <c r="P218" s="114"/>
      <c r="Q218" s="114"/>
      <c r="R218" s="357"/>
      <c r="S218" s="357"/>
    </row>
    <row r="219" spans="2:19" ht="17.25" customHeight="1" x14ac:dyDescent="0.15">
      <c r="B219" s="34"/>
      <c r="C219" s="19"/>
      <c r="D219" s="160"/>
      <c r="E219" s="161"/>
      <c r="F219" s="404"/>
      <c r="G219" s="151"/>
      <c r="H219" s="23"/>
      <c r="I219" s="417"/>
      <c r="J219" s="11"/>
      <c r="K219" s="11"/>
      <c r="L219" s="187">
        <f t="shared" ca="1" si="37"/>
        <v>0</v>
      </c>
      <c r="M219" s="338" t="str">
        <f t="shared" si="68"/>
        <v/>
      </c>
      <c r="N219" s="7">
        <v>0.5</v>
      </c>
      <c r="O219" s="124">
        <f t="shared" si="66"/>
        <v>0</v>
      </c>
      <c r="P219" s="115"/>
      <c r="Q219" s="114"/>
      <c r="R219" s="357"/>
      <c r="S219" s="357"/>
    </row>
    <row r="220" spans="2:19" ht="17.25" customHeight="1" x14ac:dyDescent="0.15">
      <c r="B220" s="118"/>
      <c r="C220" s="19"/>
      <c r="D220" s="43" t="s">
        <v>29</v>
      </c>
      <c r="E220" s="79"/>
      <c r="F220" s="404"/>
      <c r="G220" s="151"/>
      <c r="H220" s="23"/>
      <c r="I220" s="417"/>
      <c r="J220" s="11"/>
      <c r="K220" s="11"/>
      <c r="L220" s="187">
        <f t="shared" ca="1" si="37"/>
        <v>0</v>
      </c>
      <c r="M220" s="338"/>
      <c r="N220" s="7">
        <v>0.2</v>
      </c>
      <c r="O220" s="124">
        <f t="shared" si="66"/>
        <v>0</v>
      </c>
      <c r="P220" s="114">
        <f>SUM(O220:O226)</f>
        <v>0</v>
      </c>
      <c r="Q220" s="114"/>
      <c r="R220" s="357"/>
      <c r="S220" s="357"/>
    </row>
    <row r="221" spans="2:19" ht="17.25" customHeight="1" x14ac:dyDescent="0.15">
      <c r="B221" s="118"/>
      <c r="C221" s="19"/>
      <c r="D221" s="156"/>
      <c r="E221" s="157"/>
      <c r="F221" s="404"/>
      <c r="G221" s="151"/>
      <c r="H221" s="23"/>
      <c r="I221" s="417"/>
      <c r="J221" s="11"/>
      <c r="K221" s="11"/>
      <c r="L221" s="187">
        <f t="shared" ref="L221:L222" ca="1" si="71">IF(ISERROR(VLOOKUP(H221,JIF,2,FALSE)),0,VLOOKUP(H221,JIF,2,FALSE))</f>
        <v>0</v>
      </c>
      <c r="M221" s="338"/>
      <c r="N221" s="7">
        <v>0.2</v>
      </c>
      <c r="O221" s="124">
        <f t="shared" si="66"/>
        <v>0</v>
      </c>
      <c r="P221" s="114"/>
      <c r="Q221" s="114"/>
      <c r="R221" s="357"/>
      <c r="S221" s="357"/>
    </row>
    <row r="222" spans="2:19" ht="17.25" customHeight="1" x14ac:dyDescent="0.15">
      <c r="B222" s="118"/>
      <c r="C222" s="19"/>
      <c r="D222" s="156"/>
      <c r="E222" s="157"/>
      <c r="F222" s="404"/>
      <c r="G222" s="151"/>
      <c r="H222" s="23"/>
      <c r="I222" s="417"/>
      <c r="J222" s="11"/>
      <c r="K222" s="11"/>
      <c r="L222" s="187">
        <f t="shared" ca="1" si="71"/>
        <v>0</v>
      </c>
      <c r="M222" s="338"/>
      <c r="N222" s="7">
        <v>0.2</v>
      </c>
      <c r="O222" s="124">
        <f t="shared" si="66"/>
        <v>0</v>
      </c>
      <c r="P222" s="114"/>
      <c r="Q222" s="114"/>
      <c r="R222" s="357"/>
      <c r="S222" s="357"/>
    </row>
    <row r="223" spans="2:19" ht="17.25" customHeight="1" x14ac:dyDescent="0.15">
      <c r="B223" s="118"/>
      <c r="C223" s="19"/>
      <c r="D223" s="156"/>
      <c r="E223" s="157"/>
      <c r="F223" s="404"/>
      <c r="G223" s="151"/>
      <c r="H223" s="23"/>
      <c r="I223" s="417"/>
      <c r="J223" s="11"/>
      <c r="K223" s="11"/>
      <c r="L223" s="187">
        <f t="shared" ca="1" si="37"/>
        <v>0</v>
      </c>
      <c r="M223" s="338"/>
      <c r="N223" s="7">
        <v>0.2</v>
      </c>
      <c r="O223" s="124">
        <f t="shared" si="66"/>
        <v>0</v>
      </c>
      <c r="P223" s="114"/>
      <c r="Q223" s="114"/>
      <c r="R223" s="357"/>
      <c r="S223" s="357"/>
    </row>
    <row r="224" spans="2:19" ht="17.25" customHeight="1" x14ac:dyDescent="0.15">
      <c r="B224" s="118"/>
      <c r="C224" s="19"/>
      <c r="D224" s="156"/>
      <c r="E224" s="157"/>
      <c r="F224" s="404"/>
      <c r="G224" s="151"/>
      <c r="H224" s="23"/>
      <c r="I224" s="417"/>
      <c r="J224" s="11"/>
      <c r="K224" s="11"/>
      <c r="L224" s="187">
        <f t="shared" ref="L224" ca="1" si="72">IF(ISERROR(VLOOKUP(H224,JIF,2,FALSE)),0,VLOOKUP(H224,JIF,2,FALSE))</f>
        <v>0</v>
      </c>
      <c r="M224" s="338"/>
      <c r="N224" s="7">
        <v>0.2</v>
      </c>
      <c r="O224" s="124">
        <f t="shared" si="66"/>
        <v>0</v>
      </c>
      <c r="P224" s="114"/>
      <c r="Q224" s="114"/>
      <c r="R224" s="357"/>
      <c r="S224" s="357"/>
    </row>
    <row r="225" spans="2:19" ht="17.25" customHeight="1" x14ac:dyDescent="0.15">
      <c r="B225" s="118"/>
      <c r="C225" s="19"/>
      <c r="D225" s="156"/>
      <c r="E225" s="157"/>
      <c r="F225" s="404"/>
      <c r="G225" s="151"/>
      <c r="H225" s="23"/>
      <c r="I225" s="417"/>
      <c r="J225" s="11"/>
      <c r="K225" s="11"/>
      <c r="L225" s="187">
        <f t="shared" ca="1" si="37"/>
        <v>0</v>
      </c>
      <c r="M225" s="338"/>
      <c r="N225" s="7">
        <v>0.2</v>
      </c>
      <c r="O225" s="124">
        <f t="shared" si="66"/>
        <v>0</v>
      </c>
      <c r="P225" s="114"/>
      <c r="Q225" s="114"/>
      <c r="R225" s="357"/>
      <c r="S225" s="357"/>
    </row>
    <row r="226" spans="2:19" ht="17.25" customHeight="1" x14ac:dyDescent="0.15">
      <c r="B226" s="35"/>
      <c r="C226" s="21"/>
      <c r="D226" s="160"/>
      <c r="E226" s="161"/>
      <c r="F226" s="404"/>
      <c r="G226" s="151"/>
      <c r="H226" s="23"/>
      <c r="I226" s="417"/>
      <c r="J226" s="11"/>
      <c r="K226" s="11"/>
      <c r="L226" s="187">
        <f t="shared" ca="1" si="37"/>
        <v>0</v>
      </c>
      <c r="M226" s="338"/>
      <c r="N226" s="7">
        <v>0.2</v>
      </c>
      <c r="O226" s="124">
        <f t="shared" si="66"/>
        <v>0</v>
      </c>
      <c r="P226" s="115"/>
      <c r="Q226" s="115"/>
      <c r="R226" s="357"/>
      <c r="S226" s="357"/>
    </row>
    <row r="227" spans="2:19" ht="17.25" customHeight="1" x14ac:dyDescent="0.15">
      <c r="B227" s="39" t="s">
        <v>66</v>
      </c>
      <c r="C227" s="40"/>
      <c r="D227" s="40"/>
      <c r="E227" s="40"/>
      <c r="F227" s="77"/>
      <c r="G227" s="40"/>
      <c r="H227" s="40"/>
      <c r="I227" s="40"/>
      <c r="J227" s="40"/>
      <c r="K227" s="40"/>
      <c r="L227" s="40"/>
      <c r="M227" s="196"/>
      <c r="N227" s="76"/>
      <c r="O227" s="121"/>
      <c r="P227" s="58"/>
      <c r="Q227" s="58"/>
      <c r="R227" s="357"/>
      <c r="S227" s="357"/>
    </row>
    <row r="228" spans="2:19" ht="17.25" customHeight="1" x14ac:dyDescent="0.15">
      <c r="B228" s="5"/>
      <c r="C228" s="51"/>
      <c r="D228" s="51"/>
      <c r="E228" s="51"/>
      <c r="F228" s="324" t="s">
        <v>194</v>
      </c>
      <c r="G228" s="48" t="s">
        <v>195</v>
      </c>
      <c r="H228" s="48" t="s">
        <v>12521</v>
      </c>
      <c r="I228" s="48" t="s">
        <v>196</v>
      </c>
      <c r="J228" s="49" t="s">
        <v>243</v>
      </c>
      <c r="K228" s="49"/>
      <c r="L228" s="49"/>
      <c r="M228" s="71"/>
      <c r="N228" s="50"/>
      <c r="O228" s="53"/>
      <c r="P228" s="53"/>
      <c r="Q228" s="53"/>
      <c r="R228" s="357"/>
      <c r="S228" s="357"/>
    </row>
    <row r="229" spans="2:19" ht="17.25" customHeight="1" x14ac:dyDescent="0.15">
      <c r="B229" s="33" t="s">
        <v>41</v>
      </c>
      <c r="C229" s="15" t="s">
        <v>31</v>
      </c>
      <c r="D229" s="43" t="s">
        <v>35</v>
      </c>
      <c r="E229" s="79"/>
      <c r="F229" s="404"/>
      <c r="G229" s="151"/>
      <c r="H229" s="23"/>
      <c r="I229" s="417"/>
      <c r="J229" s="11"/>
      <c r="K229" s="37"/>
      <c r="L229" s="37"/>
      <c r="M229" s="83"/>
      <c r="N229" s="7">
        <v>3</v>
      </c>
      <c r="O229" s="124">
        <f t="shared" ref="O229:O264" si="73">IF(COUNTA(F229)&gt;0,N229,0)</f>
        <v>0</v>
      </c>
      <c r="P229" s="113">
        <f>SUM(O229:O235)</f>
        <v>0</v>
      </c>
      <c r="Q229" s="113">
        <f>SUM(P229:P249)</f>
        <v>0</v>
      </c>
      <c r="R229" s="357"/>
      <c r="S229" s="357"/>
    </row>
    <row r="230" spans="2:19" ht="17.25" customHeight="1" x14ac:dyDescent="0.15">
      <c r="B230" s="34"/>
      <c r="C230" s="19"/>
      <c r="D230" s="156"/>
      <c r="E230" s="157"/>
      <c r="F230" s="404"/>
      <c r="G230" s="151"/>
      <c r="H230" s="23"/>
      <c r="I230" s="417"/>
      <c r="J230" s="11"/>
      <c r="K230" s="37"/>
      <c r="L230" s="37"/>
      <c r="M230" s="83"/>
      <c r="N230" s="7">
        <v>3</v>
      </c>
      <c r="O230" s="124">
        <f t="shared" si="73"/>
        <v>0</v>
      </c>
      <c r="P230" s="114"/>
      <c r="Q230" s="114"/>
      <c r="R230" s="357"/>
      <c r="S230" s="357"/>
    </row>
    <row r="231" spans="2:19" ht="17.25" customHeight="1" x14ac:dyDescent="0.15">
      <c r="B231" s="34"/>
      <c r="C231" s="19"/>
      <c r="D231" s="156"/>
      <c r="E231" s="157"/>
      <c r="F231" s="404"/>
      <c r="G231" s="151"/>
      <c r="H231" s="23"/>
      <c r="I231" s="417"/>
      <c r="J231" s="11"/>
      <c r="K231" s="37"/>
      <c r="L231" s="37"/>
      <c r="M231" s="83"/>
      <c r="N231" s="7">
        <v>3</v>
      </c>
      <c r="O231" s="124">
        <f t="shared" si="73"/>
        <v>0</v>
      </c>
      <c r="P231" s="114"/>
      <c r="Q231" s="114"/>
      <c r="R231" s="357"/>
      <c r="S231" s="357"/>
    </row>
    <row r="232" spans="2:19" ht="17.25" customHeight="1" x14ac:dyDescent="0.15">
      <c r="B232" s="34"/>
      <c r="C232" s="19"/>
      <c r="D232" s="156"/>
      <c r="E232" s="157"/>
      <c r="F232" s="404"/>
      <c r="G232" s="151"/>
      <c r="H232" s="23"/>
      <c r="I232" s="417"/>
      <c r="J232" s="11"/>
      <c r="K232" s="37"/>
      <c r="L232" s="37"/>
      <c r="M232" s="83"/>
      <c r="N232" s="7">
        <v>3</v>
      </c>
      <c r="O232" s="124">
        <f t="shared" si="73"/>
        <v>0</v>
      </c>
      <c r="P232" s="114"/>
      <c r="Q232" s="114"/>
      <c r="R232" s="357"/>
      <c r="S232" s="357"/>
    </row>
    <row r="233" spans="2:19" ht="17.25" customHeight="1" x14ac:dyDescent="0.15">
      <c r="B233" s="34"/>
      <c r="C233" s="19"/>
      <c r="D233" s="156"/>
      <c r="E233" s="157"/>
      <c r="F233" s="404"/>
      <c r="G233" s="151"/>
      <c r="H233" s="23"/>
      <c r="I233" s="417"/>
      <c r="J233" s="11"/>
      <c r="K233" s="37"/>
      <c r="L233" s="37"/>
      <c r="M233" s="83"/>
      <c r="N233" s="7">
        <v>3</v>
      </c>
      <c r="O233" s="124">
        <f t="shared" si="73"/>
        <v>0</v>
      </c>
      <c r="P233" s="114"/>
      <c r="Q233" s="114"/>
      <c r="R233" s="357"/>
      <c r="S233" s="357"/>
    </row>
    <row r="234" spans="2:19" ht="17.25" customHeight="1" x14ac:dyDescent="0.15">
      <c r="B234" s="34"/>
      <c r="C234" s="19"/>
      <c r="D234" s="156"/>
      <c r="E234" s="157"/>
      <c r="F234" s="404"/>
      <c r="G234" s="151"/>
      <c r="H234" s="23"/>
      <c r="I234" s="417"/>
      <c r="J234" s="11"/>
      <c r="K234" s="37"/>
      <c r="L234" s="37"/>
      <c r="M234" s="83"/>
      <c r="N234" s="7">
        <v>3</v>
      </c>
      <c r="O234" s="124">
        <f t="shared" si="73"/>
        <v>0</v>
      </c>
      <c r="P234" s="114"/>
      <c r="Q234" s="114"/>
      <c r="R234" s="357"/>
      <c r="S234" s="357"/>
    </row>
    <row r="235" spans="2:19" ht="17.25" customHeight="1" x14ac:dyDescent="0.15">
      <c r="B235" s="34"/>
      <c r="C235" s="19"/>
      <c r="D235" s="160"/>
      <c r="E235" s="161"/>
      <c r="F235" s="404"/>
      <c r="G235" s="151"/>
      <c r="H235" s="23"/>
      <c r="I235" s="417"/>
      <c r="J235" s="11"/>
      <c r="K235" s="37"/>
      <c r="L235" s="37"/>
      <c r="M235" s="83"/>
      <c r="N235" s="7">
        <v>3</v>
      </c>
      <c r="O235" s="124">
        <f t="shared" si="73"/>
        <v>0</v>
      </c>
      <c r="P235" s="115"/>
      <c r="Q235" s="114"/>
      <c r="R235" s="357"/>
      <c r="S235" s="357"/>
    </row>
    <row r="236" spans="2:19" ht="17.25" customHeight="1" x14ac:dyDescent="0.15">
      <c r="B236" s="34"/>
      <c r="C236" s="19"/>
      <c r="D236" s="43" t="s">
        <v>36</v>
      </c>
      <c r="E236" s="79"/>
      <c r="F236" s="404"/>
      <c r="G236" s="151"/>
      <c r="H236" s="23"/>
      <c r="I236" s="417"/>
      <c r="J236" s="11"/>
      <c r="K236" s="37"/>
      <c r="L236" s="37"/>
      <c r="M236" s="83"/>
      <c r="N236" s="7">
        <v>2</v>
      </c>
      <c r="O236" s="124">
        <f t="shared" si="73"/>
        <v>0</v>
      </c>
      <c r="P236" s="114">
        <f>SUM(O236:O242)</f>
        <v>0</v>
      </c>
      <c r="Q236" s="114"/>
      <c r="R236" s="357"/>
      <c r="S236" s="357"/>
    </row>
    <row r="237" spans="2:19" ht="17.25" customHeight="1" x14ac:dyDescent="0.15">
      <c r="B237" s="34"/>
      <c r="C237" s="19"/>
      <c r="D237" s="156"/>
      <c r="E237" s="157"/>
      <c r="F237" s="404"/>
      <c r="G237" s="151"/>
      <c r="H237" s="23"/>
      <c r="I237" s="417"/>
      <c r="J237" s="11"/>
      <c r="K237" s="37"/>
      <c r="L237" s="37"/>
      <c r="M237" s="83"/>
      <c r="N237" s="7">
        <v>2</v>
      </c>
      <c r="O237" s="124">
        <f t="shared" si="73"/>
        <v>0</v>
      </c>
      <c r="P237" s="114"/>
      <c r="Q237" s="114"/>
      <c r="R237" s="357"/>
      <c r="S237" s="357"/>
    </row>
    <row r="238" spans="2:19" ht="17.25" customHeight="1" x14ac:dyDescent="0.15">
      <c r="B238" s="34"/>
      <c r="C238" s="19"/>
      <c r="D238" s="156"/>
      <c r="E238" s="157"/>
      <c r="F238" s="404"/>
      <c r="G238" s="151"/>
      <c r="H238" s="23"/>
      <c r="I238" s="417"/>
      <c r="J238" s="11"/>
      <c r="K238" s="37"/>
      <c r="L238" s="37"/>
      <c r="M238" s="83"/>
      <c r="N238" s="7">
        <v>2</v>
      </c>
      <c r="O238" s="124">
        <f t="shared" si="73"/>
        <v>0</v>
      </c>
      <c r="P238" s="114"/>
      <c r="Q238" s="114"/>
      <c r="R238" s="357"/>
      <c r="S238" s="357"/>
    </row>
    <row r="239" spans="2:19" ht="17.25" customHeight="1" x14ac:dyDescent="0.15">
      <c r="B239" s="34"/>
      <c r="C239" s="19"/>
      <c r="D239" s="156"/>
      <c r="E239" s="157"/>
      <c r="F239" s="404"/>
      <c r="G239" s="151"/>
      <c r="H239" s="23"/>
      <c r="I239" s="417"/>
      <c r="J239" s="11"/>
      <c r="K239" s="37"/>
      <c r="L239" s="37"/>
      <c r="M239" s="83"/>
      <c r="N239" s="7">
        <v>2</v>
      </c>
      <c r="O239" s="124">
        <f t="shared" si="73"/>
        <v>0</v>
      </c>
      <c r="P239" s="114"/>
      <c r="Q239" s="114"/>
      <c r="R239" s="357"/>
      <c r="S239" s="357"/>
    </row>
    <row r="240" spans="2:19" ht="17.25" customHeight="1" x14ac:dyDescent="0.15">
      <c r="B240" s="34"/>
      <c r="C240" s="19"/>
      <c r="D240" s="156"/>
      <c r="E240" s="157"/>
      <c r="F240" s="404"/>
      <c r="G240" s="151"/>
      <c r="H240" s="23"/>
      <c r="I240" s="417"/>
      <c r="J240" s="11"/>
      <c r="K240" s="37"/>
      <c r="L240" s="37"/>
      <c r="M240" s="83"/>
      <c r="N240" s="7">
        <v>2</v>
      </c>
      <c r="O240" s="124">
        <f t="shared" si="73"/>
        <v>0</v>
      </c>
      <c r="P240" s="114"/>
      <c r="Q240" s="114"/>
      <c r="R240" s="357"/>
      <c r="S240" s="357"/>
    </row>
    <row r="241" spans="2:19" ht="17.25" customHeight="1" x14ac:dyDescent="0.15">
      <c r="B241" s="34"/>
      <c r="C241" s="19"/>
      <c r="D241" s="156"/>
      <c r="E241" s="157"/>
      <c r="F241" s="404"/>
      <c r="G241" s="151"/>
      <c r="H241" s="23"/>
      <c r="I241" s="417"/>
      <c r="J241" s="11"/>
      <c r="K241" s="37"/>
      <c r="L241" s="37"/>
      <c r="M241" s="83"/>
      <c r="N241" s="7">
        <v>2</v>
      </c>
      <c r="O241" s="124">
        <f t="shared" si="73"/>
        <v>0</v>
      </c>
      <c r="P241" s="114"/>
      <c r="Q241" s="114"/>
      <c r="R241" s="357"/>
      <c r="S241" s="357"/>
    </row>
    <row r="242" spans="2:19" ht="17.25" customHeight="1" x14ac:dyDescent="0.15">
      <c r="B242" s="34"/>
      <c r="C242" s="19"/>
      <c r="D242" s="160"/>
      <c r="E242" s="161"/>
      <c r="F242" s="404"/>
      <c r="G242" s="151"/>
      <c r="H242" s="23"/>
      <c r="I242" s="417"/>
      <c r="J242" s="11"/>
      <c r="K242" s="37"/>
      <c r="L242" s="37"/>
      <c r="M242" s="83"/>
      <c r="N242" s="7">
        <v>2</v>
      </c>
      <c r="O242" s="124">
        <f t="shared" si="73"/>
        <v>0</v>
      </c>
      <c r="P242" s="115"/>
      <c r="Q242" s="114"/>
      <c r="R242" s="357"/>
      <c r="S242" s="357"/>
    </row>
    <row r="243" spans="2:19" ht="17.25" customHeight="1" x14ac:dyDescent="0.15">
      <c r="B243" s="34"/>
      <c r="C243" s="19"/>
      <c r="D243" s="43" t="s">
        <v>37</v>
      </c>
      <c r="E243" s="79"/>
      <c r="F243" s="404"/>
      <c r="G243" s="151"/>
      <c r="H243" s="23"/>
      <c r="I243" s="417"/>
      <c r="J243" s="11"/>
      <c r="K243" s="37"/>
      <c r="L243" s="37"/>
      <c r="M243" s="83"/>
      <c r="N243" s="7">
        <v>1</v>
      </c>
      <c r="O243" s="124">
        <f t="shared" si="73"/>
        <v>0</v>
      </c>
      <c r="P243" s="113">
        <f>SUM(O243:O249)</f>
        <v>0</v>
      </c>
      <c r="Q243" s="114"/>
      <c r="R243" s="357"/>
      <c r="S243" s="357"/>
    </row>
    <row r="244" spans="2:19" ht="17.25" customHeight="1" x14ac:dyDescent="0.15">
      <c r="B244" s="34"/>
      <c r="C244" s="19"/>
      <c r="D244" s="156"/>
      <c r="E244" s="157"/>
      <c r="F244" s="404"/>
      <c r="G244" s="151"/>
      <c r="H244" s="23"/>
      <c r="I244" s="417"/>
      <c r="J244" s="11"/>
      <c r="K244" s="37"/>
      <c r="L244" s="37"/>
      <c r="M244" s="83"/>
      <c r="N244" s="7">
        <v>1</v>
      </c>
      <c r="O244" s="124">
        <f t="shared" si="73"/>
        <v>0</v>
      </c>
      <c r="P244" s="114"/>
      <c r="Q244" s="114"/>
      <c r="R244" s="357"/>
      <c r="S244" s="357"/>
    </row>
    <row r="245" spans="2:19" ht="17.25" customHeight="1" x14ac:dyDescent="0.15">
      <c r="B245" s="34"/>
      <c r="C245" s="19"/>
      <c r="D245" s="156"/>
      <c r="E245" s="157"/>
      <c r="F245" s="404"/>
      <c r="G245" s="151"/>
      <c r="H245" s="23"/>
      <c r="I245" s="417"/>
      <c r="J245" s="11"/>
      <c r="K245" s="37"/>
      <c r="L245" s="37"/>
      <c r="M245" s="83"/>
      <c r="N245" s="7">
        <v>1</v>
      </c>
      <c r="O245" s="124">
        <f t="shared" si="73"/>
        <v>0</v>
      </c>
      <c r="P245" s="114"/>
      <c r="Q245" s="114"/>
      <c r="R245" s="357"/>
      <c r="S245" s="357"/>
    </row>
    <row r="246" spans="2:19" ht="17.25" customHeight="1" x14ac:dyDescent="0.15">
      <c r="B246" s="34"/>
      <c r="C246" s="19"/>
      <c r="D246" s="156"/>
      <c r="E246" s="157"/>
      <c r="F246" s="404"/>
      <c r="G246" s="151"/>
      <c r="H246" s="23"/>
      <c r="I246" s="417"/>
      <c r="J246" s="11"/>
      <c r="K246" s="37"/>
      <c r="L246" s="37"/>
      <c r="M246" s="83"/>
      <c r="N246" s="7">
        <v>1</v>
      </c>
      <c r="O246" s="124">
        <f t="shared" si="73"/>
        <v>0</v>
      </c>
      <c r="P246" s="114"/>
      <c r="Q246" s="114"/>
      <c r="R246" s="357"/>
      <c r="S246" s="357"/>
    </row>
    <row r="247" spans="2:19" ht="17.25" customHeight="1" x14ac:dyDescent="0.15">
      <c r="B247" s="34"/>
      <c r="C247" s="19"/>
      <c r="D247" s="156"/>
      <c r="E247" s="157"/>
      <c r="F247" s="404"/>
      <c r="G247" s="151"/>
      <c r="H247" s="23"/>
      <c r="I247" s="417"/>
      <c r="J247" s="11"/>
      <c r="K247" s="37"/>
      <c r="L247" s="37"/>
      <c r="M247" s="83"/>
      <c r="N247" s="7">
        <v>1</v>
      </c>
      <c r="O247" s="124">
        <f t="shared" si="73"/>
        <v>0</v>
      </c>
      <c r="P247" s="114"/>
      <c r="Q247" s="114"/>
      <c r="R247" s="357"/>
      <c r="S247" s="357"/>
    </row>
    <row r="248" spans="2:19" ht="17.25" customHeight="1" x14ac:dyDescent="0.15">
      <c r="B248" s="34"/>
      <c r="C248" s="19"/>
      <c r="D248" s="156"/>
      <c r="E248" s="157"/>
      <c r="F248" s="404"/>
      <c r="G248" s="151"/>
      <c r="H248" s="23"/>
      <c r="I248" s="417"/>
      <c r="J248" s="11"/>
      <c r="K248" s="37"/>
      <c r="L248" s="37"/>
      <c r="M248" s="83"/>
      <c r="N248" s="7">
        <v>1</v>
      </c>
      <c r="O248" s="124">
        <f t="shared" si="73"/>
        <v>0</v>
      </c>
      <c r="P248" s="114"/>
      <c r="Q248" s="114"/>
      <c r="R248" s="357"/>
      <c r="S248" s="357"/>
    </row>
    <row r="249" spans="2:19" ht="17.25" customHeight="1" x14ac:dyDescent="0.15">
      <c r="B249" s="36"/>
      <c r="C249" s="21"/>
      <c r="D249" s="160"/>
      <c r="E249" s="161"/>
      <c r="F249" s="404"/>
      <c r="G249" s="151"/>
      <c r="H249" s="23"/>
      <c r="I249" s="417"/>
      <c r="J249" s="11"/>
      <c r="K249" s="37"/>
      <c r="L249" s="37"/>
      <c r="M249" s="83"/>
      <c r="N249" s="7">
        <v>1</v>
      </c>
      <c r="O249" s="124">
        <f t="shared" si="73"/>
        <v>0</v>
      </c>
      <c r="P249" s="114"/>
      <c r="Q249" s="114"/>
      <c r="R249" s="357"/>
      <c r="S249" s="357"/>
    </row>
    <row r="250" spans="2:19" ht="17.25" customHeight="1" x14ac:dyDescent="0.15">
      <c r="B250" s="5"/>
      <c r="C250" s="51"/>
      <c r="D250" s="51"/>
      <c r="E250" s="51"/>
      <c r="F250" s="324" t="s">
        <v>194</v>
      </c>
      <c r="G250" s="48" t="s">
        <v>195</v>
      </c>
      <c r="H250" s="48" t="s">
        <v>12521</v>
      </c>
      <c r="I250" s="48" t="s">
        <v>196</v>
      </c>
      <c r="J250" s="49" t="s">
        <v>243</v>
      </c>
      <c r="K250" s="49"/>
      <c r="L250" s="49"/>
      <c r="M250" s="71"/>
      <c r="N250" s="50"/>
      <c r="O250" s="53"/>
      <c r="P250" s="53"/>
      <c r="Q250" s="53"/>
      <c r="R250" s="357"/>
      <c r="S250" s="357"/>
    </row>
    <row r="251" spans="2:19" ht="17.25" customHeight="1" x14ac:dyDescent="0.15">
      <c r="B251" s="33" t="s">
        <v>42</v>
      </c>
      <c r="C251" s="15" t="s">
        <v>31</v>
      </c>
      <c r="D251" s="43" t="s">
        <v>35</v>
      </c>
      <c r="E251" s="79"/>
      <c r="F251" s="404"/>
      <c r="G251" s="151"/>
      <c r="H251" s="23"/>
      <c r="I251" s="417"/>
      <c r="J251" s="11"/>
      <c r="K251" s="37"/>
      <c r="L251" s="37"/>
      <c r="M251" s="83"/>
      <c r="N251" s="7">
        <v>3</v>
      </c>
      <c r="O251" s="124">
        <f t="shared" si="73"/>
        <v>0</v>
      </c>
      <c r="P251" s="113">
        <f>SUM(O251:O257)</f>
        <v>0</v>
      </c>
      <c r="Q251" s="113">
        <f>SUM(P251:P264)</f>
        <v>0</v>
      </c>
      <c r="R251" s="357"/>
      <c r="S251" s="357"/>
    </row>
    <row r="252" spans="2:19" ht="17.25" customHeight="1" x14ac:dyDescent="0.15">
      <c r="B252" s="34"/>
      <c r="C252" s="19"/>
      <c r="D252" s="156"/>
      <c r="E252" s="157"/>
      <c r="F252" s="404"/>
      <c r="G252" s="151"/>
      <c r="H252" s="23"/>
      <c r="I252" s="417"/>
      <c r="J252" s="11"/>
      <c r="K252" s="37"/>
      <c r="L252" s="37"/>
      <c r="M252" s="83"/>
      <c r="N252" s="7">
        <v>3</v>
      </c>
      <c r="O252" s="124">
        <f t="shared" si="73"/>
        <v>0</v>
      </c>
      <c r="P252" s="114"/>
      <c r="Q252" s="114"/>
      <c r="R252" s="357"/>
      <c r="S252" s="357"/>
    </row>
    <row r="253" spans="2:19" ht="17.25" customHeight="1" x14ac:dyDescent="0.15">
      <c r="B253" s="34"/>
      <c r="C253" s="19"/>
      <c r="D253" s="156"/>
      <c r="E253" s="157"/>
      <c r="F253" s="404"/>
      <c r="G253" s="151"/>
      <c r="H253" s="23"/>
      <c r="I253" s="417"/>
      <c r="J253" s="11"/>
      <c r="K253" s="37"/>
      <c r="L253" s="37"/>
      <c r="M253" s="83"/>
      <c r="N253" s="7">
        <v>3</v>
      </c>
      <c r="O253" s="124">
        <f t="shared" si="73"/>
        <v>0</v>
      </c>
      <c r="P253" s="114"/>
      <c r="Q253" s="114"/>
      <c r="R253" s="357"/>
      <c r="S253" s="357"/>
    </row>
    <row r="254" spans="2:19" ht="17.25" customHeight="1" x14ac:dyDescent="0.15">
      <c r="B254" s="34"/>
      <c r="C254" s="19"/>
      <c r="D254" s="156"/>
      <c r="E254" s="157"/>
      <c r="F254" s="404"/>
      <c r="G254" s="151"/>
      <c r="H254" s="23"/>
      <c r="I254" s="417"/>
      <c r="J254" s="11"/>
      <c r="K254" s="37"/>
      <c r="L254" s="37"/>
      <c r="M254" s="83"/>
      <c r="N254" s="7">
        <v>3</v>
      </c>
      <c r="O254" s="124">
        <f t="shared" si="73"/>
        <v>0</v>
      </c>
      <c r="P254" s="114"/>
      <c r="Q254" s="114"/>
      <c r="R254" s="357"/>
      <c r="S254" s="357"/>
    </row>
    <row r="255" spans="2:19" ht="17.25" customHeight="1" x14ac:dyDescent="0.15">
      <c r="B255" s="34"/>
      <c r="C255" s="19"/>
      <c r="D255" s="156"/>
      <c r="E255" s="157"/>
      <c r="F255" s="404"/>
      <c r="G255" s="151"/>
      <c r="H255" s="23"/>
      <c r="I255" s="417"/>
      <c r="J255" s="11"/>
      <c r="K255" s="37"/>
      <c r="L255" s="37"/>
      <c r="M255" s="83"/>
      <c r="N255" s="7">
        <v>3</v>
      </c>
      <c r="O255" s="124">
        <f t="shared" si="73"/>
        <v>0</v>
      </c>
      <c r="P255" s="114"/>
      <c r="Q255" s="114"/>
      <c r="R255" s="357"/>
      <c r="S255" s="357"/>
    </row>
    <row r="256" spans="2:19" ht="17.25" customHeight="1" x14ac:dyDescent="0.15">
      <c r="B256" s="34"/>
      <c r="C256" s="19"/>
      <c r="D256" s="156"/>
      <c r="E256" s="157"/>
      <c r="F256" s="404"/>
      <c r="G256" s="151"/>
      <c r="H256" s="23"/>
      <c r="I256" s="417"/>
      <c r="J256" s="11"/>
      <c r="K256" s="37"/>
      <c r="L256" s="37"/>
      <c r="M256" s="83"/>
      <c r="N256" s="7">
        <v>3</v>
      </c>
      <c r="O256" s="124">
        <f t="shared" si="73"/>
        <v>0</v>
      </c>
      <c r="P256" s="114"/>
      <c r="Q256" s="114"/>
      <c r="R256" s="357"/>
      <c r="S256" s="357"/>
    </row>
    <row r="257" spans="2:19" ht="17.25" customHeight="1" x14ac:dyDescent="0.15">
      <c r="B257" s="34"/>
      <c r="C257" s="19"/>
      <c r="D257" s="160"/>
      <c r="E257" s="161"/>
      <c r="F257" s="404"/>
      <c r="G257" s="151"/>
      <c r="H257" s="23"/>
      <c r="I257" s="417"/>
      <c r="J257" s="11"/>
      <c r="K257" s="37"/>
      <c r="L257" s="37"/>
      <c r="M257" s="83"/>
      <c r="N257" s="7">
        <v>3</v>
      </c>
      <c r="O257" s="124">
        <f t="shared" si="73"/>
        <v>0</v>
      </c>
      <c r="P257" s="115"/>
      <c r="Q257" s="114"/>
      <c r="R257" s="357"/>
      <c r="S257" s="357"/>
    </row>
    <row r="258" spans="2:19" ht="17.25" customHeight="1" x14ac:dyDescent="0.15">
      <c r="B258" s="34"/>
      <c r="C258" s="19"/>
      <c r="D258" s="43" t="s">
        <v>37</v>
      </c>
      <c r="E258" s="79"/>
      <c r="F258" s="404"/>
      <c r="G258" s="151"/>
      <c r="H258" s="23"/>
      <c r="I258" s="417"/>
      <c r="J258" s="11"/>
      <c r="K258" s="37"/>
      <c r="L258" s="37"/>
      <c r="M258" s="83"/>
      <c r="N258" s="15">
        <v>1</v>
      </c>
      <c r="O258" s="124">
        <f t="shared" si="73"/>
        <v>0</v>
      </c>
      <c r="P258" s="114">
        <f>SUM(O258:O264)</f>
        <v>0</v>
      </c>
      <c r="Q258" s="114"/>
      <c r="R258" s="357"/>
      <c r="S258" s="357"/>
    </row>
    <row r="259" spans="2:19" ht="17.25" customHeight="1" x14ac:dyDescent="0.15">
      <c r="B259" s="34"/>
      <c r="C259" s="19"/>
      <c r="D259" s="156"/>
      <c r="E259" s="157"/>
      <c r="F259" s="404"/>
      <c r="G259" s="151"/>
      <c r="H259" s="23"/>
      <c r="I259" s="417"/>
      <c r="J259" s="11"/>
      <c r="K259" s="37"/>
      <c r="L259" s="37"/>
      <c r="M259" s="83"/>
      <c r="N259" s="15">
        <v>1</v>
      </c>
      <c r="O259" s="124">
        <f t="shared" si="73"/>
        <v>0</v>
      </c>
      <c r="P259" s="114"/>
      <c r="Q259" s="114"/>
      <c r="R259" s="357"/>
      <c r="S259" s="357"/>
    </row>
    <row r="260" spans="2:19" ht="17.25" customHeight="1" x14ac:dyDescent="0.15">
      <c r="B260" s="34"/>
      <c r="C260" s="19"/>
      <c r="D260" s="156"/>
      <c r="E260" s="157"/>
      <c r="F260" s="404"/>
      <c r="G260" s="151"/>
      <c r="H260" s="23"/>
      <c r="I260" s="417"/>
      <c r="J260" s="11"/>
      <c r="K260" s="37"/>
      <c r="L260" s="37"/>
      <c r="M260" s="83"/>
      <c r="N260" s="15">
        <v>1</v>
      </c>
      <c r="O260" s="124">
        <f t="shared" si="73"/>
        <v>0</v>
      </c>
      <c r="P260" s="114"/>
      <c r="Q260" s="114"/>
      <c r="R260" s="357"/>
      <c r="S260" s="357"/>
    </row>
    <row r="261" spans="2:19" ht="17.25" customHeight="1" x14ac:dyDescent="0.15">
      <c r="B261" s="34"/>
      <c r="C261" s="19"/>
      <c r="D261" s="156"/>
      <c r="E261" s="157"/>
      <c r="F261" s="404"/>
      <c r="G261" s="151"/>
      <c r="H261" s="23"/>
      <c r="I261" s="417"/>
      <c r="J261" s="11"/>
      <c r="K261" s="37"/>
      <c r="L261" s="37"/>
      <c r="M261" s="83"/>
      <c r="N261" s="15">
        <v>1</v>
      </c>
      <c r="O261" s="124">
        <f t="shared" si="73"/>
        <v>0</v>
      </c>
      <c r="P261" s="114"/>
      <c r="Q261" s="114"/>
      <c r="R261" s="357"/>
      <c r="S261" s="357"/>
    </row>
    <row r="262" spans="2:19" ht="17.25" customHeight="1" x14ac:dyDescent="0.15">
      <c r="B262" s="34"/>
      <c r="C262" s="19"/>
      <c r="D262" s="156"/>
      <c r="E262" s="157"/>
      <c r="F262" s="404"/>
      <c r="G262" s="151"/>
      <c r="H262" s="23"/>
      <c r="I262" s="417"/>
      <c r="J262" s="11"/>
      <c r="K262" s="37"/>
      <c r="L262" s="37"/>
      <c r="M262" s="83"/>
      <c r="N262" s="15">
        <v>1</v>
      </c>
      <c r="O262" s="124">
        <f t="shared" si="73"/>
        <v>0</v>
      </c>
      <c r="P262" s="114"/>
      <c r="Q262" s="114"/>
      <c r="R262" s="357"/>
      <c r="S262" s="357"/>
    </row>
    <row r="263" spans="2:19" ht="17.25" customHeight="1" x14ac:dyDescent="0.15">
      <c r="B263" s="34"/>
      <c r="C263" s="19"/>
      <c r="D263" s="156"/>
      <c r="E263" s="157"/>
      <c r="F263" s="404"/>
      <c r="G263" s="151"/>
      <c r="H263" s="23"/>
      <c r="I263" s="417"/>
      <c r="J263" s="11"/>
      <c r="K263" s="37"/>
      <c r="L263" s="37"/>
      <c r="M263" s="83"/>
      <c r="N263" s="15">
        <v>1</v>
      </c>
      <c r="O263" s="124">
        <f t="shared" si="73"/>
        <v>0</v>
      </c>
      <c r="P263" s="114"/>
      <c r="Q263" s="114"/>
      <c r="R263" s="357"/>
      <c r="S263" s="357"/>
    </row>
    <row r="264" spans="2:19" ht="17.25" customHeight="1" x14ac:dyDescent="0.15">
      <c r="B264" s="167"/>
      <c r="C264" s="59"/>
      <c r="D264" s="156"/>
      <c r="E264" s="157"/>
      <c r="F264" s="404"/>
      <c r="G264" s="151"/>
      <c r="H264" s="23"/>
      <c r="I264" s="417"/>
      <c r="J264" s="11"/>
      <c r="K264" s="363"/>
      <c r="L264" s="87"/>
      <c r="M264" s="86"/>
      <c r="N264" s="15">
        <v>1</v>
      </c>
      <c r="O264" s="124">
        <f t="shared" si="73"/>
        <v>0</v>
      </c>
      <c r="P264" s="115"/>
      <c r="Q264" s="116"/>
      <c r="R264" s="357"/>
      <c r="S264" s="357"/>
    </row>
    <row r="265" spans="2:19" ht="17.25" customHeight="1" x14ac:dyDescent="0.15">
      <c r="B265" s="41" t="s">
        <v>43</v>
      </c>
      <c r="C265" s="72"/>
      <c r="D265" s="72"/>
      <c r="E265" s="72"/>
      <c r="F265" s="74"/>
      <c r="G265" s="72"/>
      <c r="H265" s="72"/>
      <c r="I265" s="72"/>
      <c r="J265" s="72"/>
      <c r="K265" s="72"/>
      <c r="L265" s="72"/>
      <c r="M265" s="365"/>
      <c r="N265" s="73"/>
      <c r="O265" s="126"/>
      <c r="P265" s="61"/>
      <c r="Q265" s="61"/>
      <c r="R265" s="357"/>
      <c r="S265" s="357"/>
    </row>
    <row r="266" spans="2:19" ht="17.25" customHeight="1" x14ac:dyDescent="0.15">
      <c r="B266" s="5"/>
      <c r="C266" s="51"/>
      <c r="D266" s="51"/>
      <c r="E266" s="51"/>
      <c r="F266" s="324" t="s">
        <v>198</v>
      </c>
      <c r="G266" s="48" t="s">
        <v>197</v>
      </c>
      <c r="H266" s="146"/>
      <c r="I266" s="146"/>
      <c r="J266" s="146"/>
      <c r="K266" s="100"/>
      <c r="L266" s="100"/>
      <c r="M266" s="147"/>
      <c r="N266" s="50"/>
      <c r="O266" s="125"/>
      <c r="P266" s="53"/>
      <c r="Q266" s="53"/>
      <c r="R266" s="357"/>
      <c r="S266" s="357"/>
    </row>
    <row r="267" spans="2:19" ht="17.25" customHeight="1" x14ac:dyDescent="0.15">
      <c r="B267" s="10" t="s">
        <v>12496</v>
      </c>
      <c r="C267" s="82" t="s">
        <v>45</v>
      </c>
      <c r="D267" s="163"/>
      <c r="E267" s="164"/>
      <c r="F267" s="404"/>
      <c r="G267" s="151"/>
      <c r="H267" s="60"/>
      <c r="I267" s="60"/>
      <c r="J267" s="60"/>
      <c r="K267" s="37"/>
      <c r="L267" s="37"/>
      <c r="M267" s="83"/>
      <c r="N267" s="7">
        <v>3</v>
      </c>
      <c r="O267" s="124">
        <f t="shared" ref="O267:O294" si="74">IF(COUNTA(F267)&gt;0,N267,0)</f>
        <v>0</v>
      </c>
      <c r="P267" s="113">
        <f>SUM(O267:O273)</f>
        <v>0</v>
      </c>
      <c r="Q267" s="113">
        <f>SUM(P267:P294)</f>
        <v>0</v>
      </c>
      <c r="R267" s="357"/>
      <c r="S267" s="357"/>
    </row>
    <row r="268" spans="2:19" ht="17.25" customHeight="1" x14ac:dyDescent="0.15">
      <c r="B268" s="12"/>
      <c r="C268" s="17"/>
      <c r="D268" s="17"/>
      <c r="E268" s="165"/>
      <c r="F268" s="404"/>
      <c r="G268" s="151"/>
      <c r="H268" s="60"/>
      <c r="I268" s="60"/>
      <c r="J268" s="60"/>
      <c r="K268" s="37"/>
      <c r="L268" s="37"/>
      <c r="M268" s="83"/>
      <c r="N268" s="7">
        <v>3</v>
      </c>
      <c r="O268" s="124">
        <f t="shared" si="74"/>
        <v>0</v>
      </c>
      <c r="P268" s="114"/>
      <c r="Q268" s="114"/>
      <c r="R268" s="357"/>
      <c r="S268" s="357"/>
    </row>
    <row r="269" spans="2:19" ht="17.25" customHeight="1" x14ac:dyDescent="0.15">
      <c r="B269" s="12"/>
      <c r="C269" s="17"/>
      <c r="D269" s="17"/>
      <c r="E269" s="165"/>
      <c r="F269" s="404"/>
      <c r="G269" s="151"/>
      <c r="H269" s="60"/>
      <c r="I269" s="60"/>
      <c r="J269" s="60"/>
      <c r="K269" s="37"/>
      <c r="L269" s="37"/>
      <c r="M269" s="83"/>
      <c r="N269" s="7">
        <v>3</v>
      </c>
      <c r="O269" s="124">
        <f t="shared" si="74"/>
        <v>0</v>
      </c>
      <c r="P269" s="114"/>
      <c r="Q269" s="114"/>
      <c r="R269" s="357"/>
      <c r="S269" s="357"/>
    </row>
    <row r="270" spans="2:19" ht="17.25" customHeight="1" x14ac:dyDescent="0.15">
      <c r="B270" s="12"/>
      <c r="C270" s="17"/>
      <c r="D270" s="17"/>
      <c r="E270" s="165"/>
      <c r="F270" s="404"/>
      <c r="G270" s="151"/>
      <c r="H270" s="60"/>
      <c r="I270" s="60"/>
      <c r="J270" s="60"/>
      <c r="K270" s="37"/>
      <c r="L270" s="37"/>
      <c r="M270" s="83"/>
      <c r="N270" s="7">
        <v>3</v>
      </c>
      <c r="O270" s="124">
        <f t="shared" si="74"/>
        <v>0</v>
      </c>
      <c r="P270" s="114"/>
      <c r="Q270" s="114"/>
      <c r="R270" s="357"/>
      <c r="S270" s="357"/>
    </row>
    <row r="271" spans="2:19" ht="17.25" customHeight="1" x14ac:dyDescent="0.15">
      <c r="B271" s="12"/>
      <c r="C271" s="17"/>
      <c r="D271" s="17"/>
      <c r="E271" s="165"/>
      <c r="F271" s="404"/>
      <c r="G271" s="151"/>
      <c r="H271" s="60"/>
      <c r="I271" s="60"/>
      <c r="J271" s="60"/>
      <c r="K271" s="37"/>
      <c r="L271" s="37"/>
      <c r="M271" s="83"/>
      <c r="N271" s="7">
        <v>3</v>
      </c>
      <c r="O271" s="124">
        <f t="shared" si="74"/>
        <v>0</v>
      </c>
      <c r="P271" s="114"/>
      <c r="Q271" s="114"/>
      <c r="R271" s="357"/>
      <c r="S271" s="357"/>
    </row>
    <row r="272" spans="2:19" ht="17.25" customHeight="1" x14ac:dyDescent="0.15">
      <c r="B272" s="12"/>
      <c r="C272" s="17"/>
      <c r="D272" s="17"/>
      <c r="E272" s="165"/>
      <c r="F272" s="404"/>
      <c r="G272" s="151"/>
      <c r="H272" s="60"/>
      <c r="I272" s="60"/>
      <c r="J272" s="60"/>
      <c r="K272" s="37"/>
      <c r="L272" s="37"/>
      <c r="M272" s="83"/>
      <c r="N272" s="7">
        <v>3</v>
      </c>
      <c r="O272" s="124">
        <f t="shared" si="74"/>
        <v>0</v>
      </c>
      <c r="P272" s="114"/>
      <c r="Q272" s="114"/>
      <c r="R272" s="357"/>
      <c r="S272" s="357"/>
    </row>
    <row r="273" spans="2:19" ht="17.25" customHeight="1" x14ac:dyDescent="0.15">
      <c r="B273" s="16"/>
      <c r="C273" s="88"/>
      <c r="D273" s="88"/>
      <c r="E273" s="42"/>
      <c r="F273" s="404"/>
      <c r="G273" s="151"/>
      <c r="H273" s="60"/>
      <c r="I273" s="60"/>
      <c r="J273" s="60"/>
      <c r="K273" s="37"/>
      <c r="L273" s="37"/>
      <c r="M273" s="83"/>
      <c r="N273" s="7">
        <v>3</v>
      </c>
      <c r="O273" s="124">
        <f t="shared" si="74"/>
        <v>0</v>
      </c>
      <c r="P273" s="115"/>
      <c r="Q273" s="114"/>
      <c r="R273" s="357"/>
      <c r="S273" s="357"/>
    </row>
    <row r="274" spans="2:19" ht="17.25" customHeight="1" x14ac:dyDescent="0.15">
      <c r="B274" s="10" t="s">
        <v>12488</v>
      </c>
      <c r="C274" s="82" t="s">
        <v>45</v>
      </c>
      <c r="D274" s="82"/>
      <c r="E274" s="101"/>
      <c r="F274" s="404"/>
      <c r="G274" s="151"/>
      <c r="H274" s="60"/>
      <c r="I274" s="60"/>
      <c r="J274" s="60"/>
      <c r="K274" s="37"/>
      <c r="L274" s="37"/>
      <c r="M274" s="83"/>
      <c r="N274" s="7">
        <v>0.5</v>
      </c>
      <c r="O274" s="124">
        <f t="shared" si="74"/>
        <v>0</v>
      </c>
      <c r="P274" s="113">
        <f>SUM(O274:O280)</f>
        <v>0</v>
      </c>
      <c r="Q274" s="114"/>
      <c r="R274" s="357"/>
      <c r="S274" s="357"/>
    </row>
    <row r="275" spans="2:19" ht="17.25" customHeight="1" x14ac:dyDescent="0.15">
      <c r="B275" s="12"/>
      <c r="C275" s="17"/>
      <c r="D275" s="17"/>
      <c r="E275" s="165"/>
      <c r="F275" s="404"/>
      <c r="G275" s="151"/>
      <c r="H275" s="60"/>
      <c r="I275" s="60"/>
      <c r="J275" s="60"/>
      <c r="K275" s="37"/>
      <c r="L275" s="37"/>
      <c r="M275" s="83"/>
      <c r="N275" s="7">
        <v>0.5</v>
      </c>
      <c r="O275" s="124">
        <f t="shared" si="74"/>
        <v>0</v>
      </c>
      <c r="P275" s="114"/>
      <c r="Q275" s="114"/>
      <c r="R275" s="357"/>
      <c r="S275" s="357"/>
    </row>
    <row r="276" spans="2:19" ht="17.25" customHeight="1" x14ac:dyDescent="0.15">
      <c r="B276" s="12"/>
      <c r="C276" s="17"/>
      <c r="D276" s="17"/>
      <c r="E276" s="165"/>
      <c r="F276" s="404"/>
      <c r="G276" s="151"/>
      <c r="H276" s="60"/>
      <c r="I276" s="60"/>
      <c r="J276" s="60"/>
      <c r="K276" s="37"/>
      <c r="L276" s="37"/>
      <c r="M276" s="83"/>
      <c r="N276" s="7">
        <v>0.5</v>
      </c>
      <c r="O276" s="124">
        <f t="shared" si="74"/>
        <v>0</v>
      </c>
      <c r="P276" s="114"/>
      <c r="Q276" s="114"/>
      <c r="R276" s="357"/>
      <c r="S276" s="357"/>
    </row>
    <row r="277" spans="2:19" ht="17.25" customHeight="1" x14ac:dyDescent="0.15">
      <c r="B277" s="12"/>
      <c r="C277" s="17"/>
      <c r="D277" s="17"/>
      <c r="E277" s="165"/>
      <c r="F277" s="404"/>
      <c r="G277" s="151"/>
      <c r="H277" s="60"/>
      <c r="I277" s="60"/>
      <c r="J277" s="60"/>
      <c r="K277" s="37"/>
      <c r="L277" s="37"/>
      <c r="M277" s="83"/>
      <c r="N277" s="7">
        <v>0.5</v>
      </c>
      <c r="O277" s="124">
        <f t="shared" si="74"/>
        <v>0</v>
      </c>
      <c r="P277" s="114"/>
      <c r="Q277" s="114"/>
      <c r="R277" s="357"/>
      <c r="S277" s="357"/>
    </row>
    <row r="278" spans="2:19" ht="17.25" customHeight="1" x14ac:dyDescent="0.15">
      <c r="B278" s="12"/>
      <c r="C278" s="17"/>
      <c r="D278" s="17"/>
      <c r="E278" s="165"/>
      <c r="F278" s="404"/>
      <c r="G278" s="151"/>
      <c r="H278" s="60"/>
      <c r="I278" s="60"/>
      <c r="J278" s="60"/>
      <c r="K278" s="37"/>
      <c r="L278" s="37"/>
      <c r="M278" s="83"/>
      <c r="N278" s="7">
        <v>0.5</v>
      </c>
      <c r="O278" s="124">
        <f t="shared" si="74"/>
        <v>0</v>
      </c>
      <c r="P278" s="114"/>
      <c r="Q278" s="114"/>
      <c r="R278" s="357"/>
      <c r="S278" s="357"/>
    </row>
    <row r="279" spans="2:19" ht="17.25" customHeight="1" x14ac:dyDescent="0.15">
      <c r="B279" s="12"/>
      <c r="C279" s="17"/>
      <c r="D279" s="17"/>
      <c r="E279" s="165"/>
      <c r="F279" s="404"/>
      <c r="G279" s="151"/>
      <c r="H279" s="60"/>
      <c r="I279" s="60"/>
      <c r="J279" s="60"/>
      <c r="K279" s="37"/>
      <c r="L279" s="37"/>
      <c r="M279" s="83"/>
      <c r="N279" s="7">
        <v>0.5</v>
      </c>
      <c r="O279" s="124">
        <f t="shared" si="74"/>
        <v>0</v>
      </c>
      <c r="P279" s="114"/>
      <c r="Q279" s="114"/>
      <c r="R279" s="357"/>
      <c r="S279" s="357"/>
    </row>
    <row r="280" spans="2:19" ht="17.25" customHeight="1" x14ac:dyDescent="0.15">
      <c r="B280" s="16"/>
      <c r="C280" s="88"/>
      <c r="D280" s="88"/>
      <c r="E280" s="42"/>
      <c r="F280" s="404"/>
      <c r="G280" s="151"/>
      <c r="H280" s="60"/>
      <c r="I280" s="60"/>
      <c r="J280" s="60"/>
      <c r="K280" s="37"/>
      <c r="L280" s="37"/>
      <c r="M280" s="83"/>
      <c r="N280" s="7">
        <v>0.5</v>
      </c>
      <c r="O280" s="124">
        <f t="shared" si="74"/>
        <v>0</v>
      </c>
      <c r="P280" s="115"/>
      <c r="Q280" s="114"/>
      <c r="R280" s="357"/>
      <c r="S280" s="357"/>
    </row>
    <row r="281" spans="2:19" ht="17.25" customHeight="1" x14ac:dyDescent="0.15">
      <c r="B281" s="10" t="s">
        <v>74</v>
      </c>
      <c r="C281" s="82" t="s">
        <v>45</v>
      </c>
      <c r="D281" s="82"/>
      <c r="E281" s="101"/>
      <c r="F281" s="404"/>
      <c r="G281" s="151"/>
      <c r="H281" s="60"/>
      <c r="I281" s="60"/>
      <c r="J281" s="60"/>
      <c r="K281" s="37"/>
      <c r="L281" s="37"/>
      <c r="M281" s="83"/>
      <c r="N281" s="7">
        <v>1</v>
      </c>
      <c r="O281" s="124">
        <f t="shared" si="74"/>
        <v>0</v>
      </c>
      <c r="P281" s="113">
        <f>SUM(O281:O287)</f>
        <v>0</v>
      </c>
      <c r="Q281" s="114"/>
      <c r="R281" s="357"/>
      <c r="S281" s="357"/>
    </row>
    <row r="282" spans="2:19" ht="17.25" customHeight="1" x14ac:dyDescent="0.15">
      <c r="B282" s="12"/>
      <c r="C282" s="17"/>
      <c r="D282" s="17"/>
      <c r="E282" s="165"/>
      <c r="F282" s="404"/>
      <c r="G282" s="151"/>
      <c r="H282" s="60"/>
      <c r="I282" s="60"/>
      <c r="J282" s="60"/>
      <c r="K282" s="37"/>
      <c r="L282" s="37"/>
      <c r="M282" s="83"/>
      <c r="N282" s="7">
        <v>1</v>
      </c>
      <c r="O282" s="124">
        <f t="shared" si="74"/>
        <v>0</v>
      </c>
      <c r="P282" s="114"/>
      <c r="Q282" s="114"/>
      <c r="R282" s="357"/>
      <c r="S282" s="357"/>
    </row>
    <row r="283" spans="2:19" ht="17.25" customHeight="1" x14ac:dyDescent="0.15">
      <c r="B283" s="12"/>
      <c r="C283" s="17"/>
      <c r="D283" s="17"/>
      <c r="E283" s="165"/>
      <c r="F283" s="404"/>
      <c r="G283" s="151"/>
      <c r="H283" s="60"/>
      <c r="I283" s="60"/>
      <c r="J283" s="60"/>
      <c r="K283" s="37"/>
      <c r="L283" s="37"/>
      <c r="M283" s="83"/>
      <c r="N283" s="7">
        <v>1</v>
      </c>
      <c r="O283" s="124">
        <f t="shared" si="74"/>
        <v>0</v>
      </c>
      <c r="P283" s="114"/>
      <c r="Q283" s="114"/>
      <c r="R283" s="357"/>
      <c r="S283" s="357"/>
    </row>
    <row r="284" spans="2:19" ht="17.25" customHeight="1" x14ac:dyDescent="0.15">
      <c r="B284" s="12"/>
      <c r="C284" s="17"/>
      <c r="D284" s="17"/>
      <c r="E284" s="165"/>
      <c r="F284" s="404"/>
      <c r="G284" s="151"/>
      <c r="H284" s="60"/>
      <c r="I284" s="60"/>
      <c r="J284" s="60"/>
      <c r="K284" s="37"/>
      <c r="L284" s="37"/>
      <c r="M284" s="83"/>
      <c r="N284" s="7">
        <v>1</v>
      </c>
      <c r="O284" s="124">
        <f t="shared" si="74"/>
        <v>0</v>
      </c>
      <c r="P284" s="114"/>
      <c r="Q284" s="114"/>
      <c r="R284" s="357"/>
      <c r="S284" s="357"/>
    </row>
    <row r="285" spans="2:19" ht="17.25" customHeight="1" x14ac:dyDescent="0.15">
      <c r="B285" s="12"/>
      <c r="C285" s="17"/>
      <c r="D285" s="17"/>
      <c r="E285" s="165"/>
      <c r="F285" s="404"/>
      <c r="G285" s="151"/>
      <c r="H285" s="60"/>
      <c r="I285" s="60"/>
      <c r="J285" s="60"/>
      <c r="K285" s="37"/>
      <c r="L285" s="37"/>
      <c r="M285" s="83"/>
      <c r="N285" s="7">
        <v>1</v>
      </c>
      <c r="O285" s="124">
        <f t="shared" si="74"/>
        <v>0</v>
      </c>
      <c r="P285" s="114"/>
      <c r="Q285" s="114"/>
      <c r="R285" s="357"/>
      <c r="S285" s="357"/>
    </row>
    <row r="286" spans="2:19" ht="17.25" customHeight="1" x14ac:dyDescent="0.15">
      <c r="B286" s="12"/>
      <c r="C286" s="17"/>
      <c r="D286" s="17"/>
      <c r="E286" s="165"/>
      <c r="F286" s="404"/>
      <c r="G286" s="151"/>
      <c r="H286" s="60"/>
      <c r="I286" s="60"/>
      <c r="J286" s="60"/>
      <c r="K286" s="37"/>
      <c r="L286" s="37"/>
      <c r="M286" s="83"/>
      <c r="N286" s="7">
        <v>1</v>
      </c>
      <c r="O286" s="124">
        <f t="shared" si="74"/>
        <v>0</v>
      </c>
      <c r="P286" s="114"/>
      <c r="Q286" s="114"/>
      <c r="R286" s="357"/>
      <c r="S286" s="357"/>
    </row>
    <row r="287" spans="2:19" ht="17.25" customHeight="1" x14ac:dyDescent="0.15">
      <c r="B287" s="16"/>
      <c r="C287" s="88"/>
      <c r="D287" s="88"/>
      <c r="E287" s="42"/>
      <c r="F287" s="404"/>
      <c r="G287" s="151"/>
      <c r="H287" s="60"/>
      <c r="I287" s="60"/>
      <c r="J287" s="60"/>
      <c r="K287" s="37"/>
      <c r="L287" s="37"/>
      <c r="M287" s="83"/>
      <c r="N287" s="7">
        <v>1</v>
      </c>
      <c r="O287" s="124">
        <f t="shared" si="74"/>
        <v>0</v>
      </c>
      <c r="P287" s="115"/>
      <c r="Q287" s="114"/>
      <c r="R287" s="357"/>
      <c r="S287" s="357"/>
    </row>
    <row r="288" spans="2:19" ht="17.25" customHeight="1" x14ac:dyDescent="0.15">
      <c r="B288" s="10" t="s">
        <v>12489</v>
      </c>
      <c r="C288" s="82" t="s">
        <v>45</v>
      </c>
      <c r="D288" s="82"/>
      <c r="E288" s="101"/>
      <c r="F288" s="405"/>
      <c r="G288" s="151"/>
      <c r="H288" s="128"/>
      <c r="I288" s="128"/>
      <c r="J288" s="128"/>
      <c r="K288" s="363"/>
      <c r="L288" s="363"/>
      <c r="M288" s="129"/>
      <c r="N288" s="15">
        <v>0.2</v>
      </c>
      <c r="O288" s="124">
        <f t="shared" si="74"/>
        <v>0</v>
      </c>
      <c r="P288" s="113">
        <f>SUM(O288:O294)</f>
        <v>0</v>
      </c>
      <c r="Q288" s="114"/>
      <c r="R288" s="357"/>
      <c r="S288" s="357"/>
    </row>
    <row r="289" spans="2:19" ht="17.25" customHeight="1" x14ac:dyDescent="0.15">
      <c r="B289" s="12"/>
      <c r="C289" s="17"/>
      <c r="D289" s="17"/>
      <c r="E289" s="165"/>
      <c r="F289" s="405"/>
      <c r="G289" s="151"/>
      <c r="H289" s="128"/>
      <c r="I289" s="128"/>
      <c r="J289" s="128"/>
      <c r="K289" s="363"/>
      <c r="L289" s="363"/>
      <c r="M289" s="129"/>
      <c r="N289" s="15">
        <v>0.2</v>
      </c>
      <c r="O289" s="124">
        <f t="shared" si="74"/>
        <v>0</v>
      </c>
      <c r="P289" s="114"/>
      <c r="Q289" s="114"/>
      <c r="R289" s="357"/>
      <c r="S289" s="357"/>
    </row>
    <row r="290" spans="2:19" ht="17.25" customHeight="1" x14ac:dyDescent="0.15">
      <c r="B290" s="12"/>
      <c r="C290" s="17"/>
      <c r="D290" s="17"/>
      <c r="E290" s="165"/>
      <c r="F290" s="405"/>
      <c r="G290" s="151"/>
      <c r="H290" s="128"/>
      <c r="I290" s="128"/>
      <c r="J290" s="128"/>
      <c r="K290" s="363"/>
      <c r="L290" s="363"/>
      <c r="M290" s="129"/>
      <c r="N290" s="15">
        <v>0.2</v>
      </c>
      <c r="O290" s="124">
        <f t="shared" si="74"/>
        <v>0</v>
      </c>
      <c r="P290" s="114"/>
      <c r="Q290" s="114"/>
      <c r="R290" s="357"/>
      <c r="S290" s="357"/>
    </row>
    <row r="291" spans="2:19" ht="17.25" customHeight="1" x14ac:dyDescent="0.15">
      <c r="B291" s="12"/>
      <c r="C291" s="17"/>
      <c r="D291" s="17"/>
      <c r="E291" s="165"/>
      <c r="F291" s="405"/>
      <c r="G291" s="151"/>
      <c r="H291" s="128"/>
      <c r="I291" s="128"/>
      <c r="J291" s="128"/>
      <c r="K291" s="363"/>
      <c r="L291" s="363"/>
      <c r="M291" s="129"/>
      <c r="N291" s="15">
        <v>0.2</v>
      </c>
      <c r="O291" s="124">
        <f t="shared" si="74"/>
        <v>0</v>
      </c>
      <c r="P291" s="114"/>
      <c r="Q291" s="114"/>
      <c r="R291" s="357"/>
      <c r="S291" s="357"/>
    </row>
    <row r="292" spans="2:19" ht="17.25" customHeight="1" x14ac:dyDescent="0.15">
      <c r="B292" s="12"/>
      <c r="C292" s="17"/>
      <c r="D292" s="17"/>
      <c r="E292" s="165"/>
      <c r="F292" s="405"/>
      <c r="G292" s="151"/>
      <c r="H292" s="128"/>
      <c r="I292" s="128"/>
      <c r="J292" s="128"/>
      <c r="K292" s="363"/>
      <c r="L292" s="363"/>
      <c r="M292" s="129"/>
      <c r="N292" s="15">
        <v>0.2</v>
      </c>
      <c r="O292" s="124">
        <f t="shared" si="74"/>
        <v>0</v>
      </c>
      <c r="P292" s="114"/>
      <c r="Q292" s="114"/>
      <c r="R292" s="357"/>
      <c r="S292" s="357"/>
    </row>
    <row r="293" spans="2:19" ht="17.25" customHeight="1" x14ac:dyDescent="0.15">
      <c r="B293" s="12"/>
      <c r="C293" s="17"/>
      <c r="D293" s="17"/>
      <c r="E293" s="165"/>
      <c r="F293" s="405"/>
      <c r="G293" s="151"/>
      <c r="H293" s="128"/>
      <c r="I293" s="128"/>
      <c r="J293" s="128"/>
      <c r="K293" s="363"/>
      <c r="L293" s="363"/>
      <c r="M293" s="129"/>
      <c r="N293" s="15">
        <v>0.2</v>
      </c>
      <c r="O293" s="124">
        <f t="shared" si="74"/>
        <v>0</v>
      </c>
      <c r="P293" s="114"/>
      <c r="Q293" s="114"/>
      <c r="R293" s="357"/>
      <c r="S293" s="357"/>
    </row>
    <row r="294" spans="2:19" ht="17.25" customHeight="1" x14ac:dyDescent="0.15">
      <c r="B294" s="16"/>
      <c r="C294" s="88"/>
      <c r="D294" s="88"/>
      <c r="E294" s="42"/>
      <c r="F294" s="405"/>
      <c r="G294" s="151"/>
      <c r="H294" s="128"/>
      <c r="I294" s="128"/>
      <c r="J294" s="128"/>
      <c r="K294" s="363"/>
      <c r="L294" s="363"/>
      <c r="M294" s="129"/>
      <c r="N294" s="15">
        <v>0.2</v>
      </c>
      <c r="O294" s="124">
        <f t="shared" si="74"/>
        <v>0</v>
      </c>
      <c r="P294" s="115"/>
      <c r="Q294" s="115"/>
      <c r="R294" s="357"/>
      <c r="S294" s="357"/>
    </row>
    <row r="295" spans="2:19" ht="17.25" customHeight="1" x14ac:dyDescent="0.15">
      <c r="B295" s="130" t="s">
        <v>46</v>
      </c>
      <c r="C295" s="40"/>
      <c r="D295" s="40"/>
      <c r="E295" s="40"/>
      <c r="F295" s="77"/>
      <c r="G295" s="40"/>
      <c r="H295" s="40"/>
      <c r="I295" s="40"/>
      <c r="J295" s="40"/>
      <c r="K295" s="40"/>
      <c r="L295" s="40"/>
      <c r="M295" s="196"/>
      <c r="N295" s="76"/>
      <c r="O295" s="121"/>
      <c r="P295" s="112"/>
      <c r="Q295" s="112"/>
      <c r="R295" s="357"/>
      <c r="S295" s="357"/>
    </row>
    <row r="296" spans="2:19" ht="17.25" customHeight="1" x14ac:dyDescent="0.15">
      <c r="B296" s="5"/>
      <c r="C296" s="51"/>
      <c r="D296" s="51"/>
      <c r="E296" s="51"/>
      <c r="F296" s="324" t="s">
        <v>198</v>
      </c>
      <c r="G296" s="48" t="s">
        <v>197</v>
      </c>
      <c r="H296" s="146" t="s">
        <v>12520</v>
      </c>
      <c r="I296" s="146"/>
      <c r="J296" s="146"/>
      <c r="K296" s="100"/>
      <c r="L296" s="100"/>
      <c r="M296" s="147"/>
      <c r="N296" s="50"/>
      <c r="O296" s="125"/>
      <c r="P296" s="53"/>
      <c r="Q296" s="53"/>
      <c r="R296" s="357"/>
      <c r="S296" s="357"/>
    </row>
    <row r="297" spans="2:19" ht="17.25" customHeight="1" x14ac:dyDescent="0.15">
      <c r="B297" s="10" t="s">
        <v>12497</v>
      </c>
      <c r="C297" s="15" t="s">
        <v>50</v>
      </c>
      <c r="D297" s="43" t="s">
        <v>47</v>
      </c>
      <c r="E297" s="79"/>
      <c r="F297" s="404"/>
      <c r="G297" s="151"/>
      <c r="H297" s="427"/>
      <c r="I297" s="60"/>
      <c r="J297" s="60"/>
      <c r="K297" s="37"/>
      <c r="L297" s="37"/>
      <c r="M297" s="83"/>
      <c r="N297" s="7">
        <v>1</v>
      </c>
      <c r="O297" s="124">
        <f t="shared" ref="O297:O324" si="75">IF(COUNTA(F297)&gt;0,N297,0)</f>
        <v>0</v>
      </c>
      <c r="P297" s="113">
        <f>SUM(O297:O303)</f>
        <v>0</v>
      </c>
      <c r="Q297" s="113">
        <f>SUM(P297:P324)</f>
        <v>0</v>
      </c>
      <c r="R297" s="357"/>
      <c r="S297" s="357"/>
    </row>
    <row r="298" spans="2:19" ht="17.25" customHeight="1" x14ac:dyDescent="0.15">
      <c r="B298" s="12"/>
      <c r="C298" s="19"/>
      <c r="D298" s="156"/>
      <c r="E298" s="157"/>
      <c r="F298" s="404"/>
      <c r="G298" s="151"/>
      <c r="H298" s="427"/>
      <c r="I298" s="60"/>
      <c r="J298" s="60"/>
      <c r="K298" s="37"/>
      <c r="L298" s="37"/>
      <c r="M298" s="83"/>
      <c r="N298" s="7">
        <v>1</v>
      </c>
      <c r="O298" s="124">
        <f t="shared" si="75"/>
        <v>0</v>
      </c>
      <c r="P298" s="114"/>
      <c r="Q298" s="114"/>
      <c r="R298" s="357"/>
      <c r="S298" s="357"/>
    </row>
    <row r="299" spans="2:19" ht="17.25" customHeight="1" x14ac:dyDescent="0.15">
      <c r="B299" s="12"/>
      <c r="C299" s="19"/>
      <c r="D299" s="156"/>
      <c r="E299" s="157"/>
      <c r="F299" s="404"/>
      <c r="G299" s="151"/>
      <c r="H299" s="427"/>
      <c r="I299" s="60"/>
      <c r="J299" s="60"/>
      <c r="K299" s="37"/>
      <c r="L299" s="37"/>
      <c r="M299" s="83"/>
      <c r="N299" s="7">
        <v>1</v>
      </c>
      <c r="O299" s="124">
        <f t="shared" si="75"/>
        <v>0</v>
      </c>
      <c r="P299" s="114"/>
      <c r="Q299" s="114"/>
      <c r="R299" s="357"/>
      <c r="S299" s="357"/>
    </row>
    <row r="300" spans="2:19" ht="17.25" customHeight="1" x14ac:dyDescent="0.15">
      <c r="B300" s="12"/>
      <c r="C300" s="19"/>
      <c r="D300" s="156"/>
      <c r="E300" s="157"/>
      <c r="F300" s="404"/>
      <c r="G300" s="151"/>
      <c r="H300" s="427"/>
      <c r="I300" s="60"/>
      <c r="J300" s="60"/>
      <c r="K300" s="37"/>
      <c r="L300" s="37"/>
      <c r="M300" s="83"/>
      <c r="N300" s="7">
        <v>1</v>
      </c>
      <c r="O300" s="124">
        <f t="shared" si="75"/>
        <v>0</v>
      </c>
      <c r="P300" s="114"/>
      <c r="Q300" s="114"/>
      <c r="R300" s="357"/>
      <c r="S300" s="357"/>
    </row>
    <row r="301" spans="2:19" ht="17.25" customHeight="1" x14ac:dyDescent="0.15">
      <c r="B301" s="12"/>
      <c r="C301" s="19"/>
      <c r="D301" s="156"/>
      <c r="E301" s="157"/>
      <c r="F301" s="404"/>
      <c r="G301" s="151"/>
      <c r="H301" s="427"/>
      <c r="I301" s="60"/>
      <c r="J301" s="60"/>
      <c r="K301" s="37"/>
      <c r="L301" s="37"/>
      <c r="M301" s="83"/>
      <c r="N301" s="7">
        <v>1</v>
      </c>
      <c r="O301" s="124">
        <f t="shared" si="75"/>
        <v>0</v>
      </c>
      <c r="P301" s="114"/>
      <c r="Q301" s="114"/>
      <c r="R301" s="357"/>
      <c r="S301" s="357"/>
    </row>
    <row r="302" spans="2:19" ht="17.25" customHeight="1" x14ac:dyDescent="0.15">
      <c r="B302" s="12"/>
      <c r="C302" s="19"/>
      <c r="D302" s="156"/>
      <c r="E302" s="157"/>
      <c r="F302" s="404"/>
      <c r="G302" s="151"/>
      <c r="H302" s="427"/>
      <c r="I302" s="60"/>
      <c r="J302" s="60"/>
      <c r="K302" s="37"/>
      <c r="L302" s="37"/>
      <c r="M302" s="83"/>
      <c r="N302" s="7">
        <v>1</v>
      </c>
      <c r="O302" s="124">
        <f t="shared" si="75"/>
        <v>0</v>
      </c>
      <c r="P302" s="114"/>
      <c r="Q302" s="114"/>
      <c r="R302" s="357"/>
      <c r="S302" s="357"/>
    </row>
    <row r="303" spans="2:19" ht="17.25" customHeight="1" x14ac:dyDescent="0.15">
      <c r="B303" s="12"/>
      <c r="C303" s="19"/>
      <c r="D303" s="160"/>
      <c r="E303" s="161"/>
      <c r="F303" s="404"/>
      <c r="G303" s="151"/>
      <c r="H303" s="427"/>
      <c r="I303" s="60"/>
      <c r="J303" s="60"/>
      <c r="K303" s="37"/>
      <c r="L303" s="37"/>
      <c r="M303" s="83"/>
      <c r="N303" s="7">
        <v>1</v>
      </c>
      <c r="O303" s="124">
        <f t="shared" si="75"/>
        <v>0</v>
      </c>
      <c r="P303" s="115"/>
      <c r="Q303" s="114"/>
      <c r="R303" s="357"/>
      <c r="S303" s="357"/>
    </row>
    <row r="304" spans="2:19" ht="17.25" customHeight="1" x14ac:dyDescent="0.15">
      <c r="B304" s="12"/>
      <c r="C304" s="19"/>
      <c r="D304" s="43" t="s">
        <v>48</v>
      </c>
      <c r="E304" s="79"/>
      <c r="F304" s="404"/>
      <c r="G304" s="151"/>
      <c r="H304" s="427"/>
      <c r="I304" s="60"/>
      <c r="J304" s="60"/>
      <c r="K304" s="37"/>
      <c r="L304" s="37"/>
      <c r="M304" s="83"/>
      <c r="N304" s="7">
        <v>0.2</v>
      </c>
      <c r="O304" s="124">
        <f t="shared" si="75"/>
        <v>0</v>
      </c>
      <c r="P304" s="113">
        <f>SUM(O304:O310)</f>
        <v>0</v>
      </c>
      <c r="Q304" s="114"/>
      <c r="R304" s="357"/>
      <c r="S304" s="357"/>
    </row>
    <row r="305" spans="2:19" ht="17.25" customHeight="1" x14ac:dyDescent="0.15">
      <c r="B305" s="12"/>
      <c r="C305" s="19"/>
      <c r="D305" s="156"/>
      <c r="E305" s="157"/>
      <c r="F305" s="404"/>
      <c r="G305" s="151"/>
      <c r="H305" s="427"/>
      <c r="I305" s="60"/>
      <c r="J305" s="60"/>
      <c r="K305" s="37"/>
      <c r="L305" s="37"/>
      <c r="M305" s="83"/>
      <c r="N305" s="7">
        <v>0.2</v>
      </c>
      <c r="O305" s="124">
        <f t="shared" si="75"/>
        <v>0</v>
      </c>
      <c r="P305" s="114"/>
      <c r="Q305" s="114"/>
      <c r="R305" s="357"/>
      <c r="S305" s="357"/>
    </row>
    <row r="306" spans="2:19" ht="17.25" customHeight="1" x14ac:dyDescent="0.15">
      <c r="B306" s="12"/>
      <c r="C306" s="19"/>
      <c r="D306" s="156"/>
      <c r="E306" s="157"/>
      <c r="F306" s="404"/>
      <c r="G306" s="151"/>
      <c r="H306" s="427"/>
      <c r="I306" s="60"/>
      <c r="J306" s="60"/>
      <c r="K306" s="37"/>
      <c r="L306" s="37"/>
      <c r="M306" s="83"/>
      <c r="N306" s="7">
        <v>0.2</v>
      </c>
      <c r="O306" s="124">
        <f t="shared" si="75"/>
        <v>0</v>
      </c>
      <c r="P306" s="114"/>
      <c r="Q306" s="114"/>
      <c r="R306" s="357"/>
      <c r="S306" s="357"/>
    </row>
    <row r="307" spans="2:19" ht="17.25" customHeight="1" x14ac:dyDescent="0.15">
      <c r="B307" s="12"/>
      <c r="C307" s="19"/>
      <c r="D307" s="156"/>
      <c r="E307" s="157"/>
      <c r="F307" s="404"/>
      <c r="G307" s="151"/>
      <c r="H307" s="427"/>
      <c r="I307" s="60"/>
      <c r="J307" s="60"/>
      <c r="K307" s="37"/>
      <c r="L307" s="37"/>
      <c r="M307" s="83"/>
      <c r="N307" s="7">
        <v>0.2</v>
      </c>
      <c r="O307" s="124">
        <f t="shared" si="75"/>
        <v>0</v>
      </c>
      <c r="P307" s="114"/>
      <c r="Q307" s="114"/>
      <c r="R307" s="357"/>
      <c r="S307" s="357"/>
    </row>
    <row r="308" spans="2:19" ht="17.25" customHeight="1" x14ac:dyDescent="0.15">
      <c r="B308" s="12"/>
      <c r="C308" s="19"/>
      <c r="D308" s="156"/>
      <c r="E308" s="157"/>
      <c r="F308" s="404"/>
      <c r="G308" s="151"/>
      <c r="H308" s="427"/>
      <c r="I308" s="60"/>
      <c r="J308" s="60"/>
      <c r="K308" s="37"/>
      <c r="L308" s="37"/>
      <c r="M308" s="83"/>
      <c r="N308" s="7">
        <v>0.2</v>
      </c>
      <c r="O308" s="124">
        <f t="shared" si="75"/>
        <v>0</v>
      </c>
      <c r="P308" s="114"/>
      <c r="Q308" s="114"/>
      <c r="R308" s="357"/>
      <c r="S308" s="357"/>
    </row>
    <row r="309" spans="2:19" ht="17.25" customHeight="1" x14ac:dyDescent="0.15">
      <c r="B309" s="12"/>
      <c r="C309" s="19"/>
      <c r="D309" s="156"/>
      <c r="E309" s="157"/>
      <c r="F309" s="404"/>
      <c r="G309" s="151"/>
      <c r="H309" s="427"/>
      <c r="I309" s="60"/>
      <c r="J309" s="60"/>
      <c r="K309" s="37"/>
      <c r="L309" s="37"/>
      <c r="M309" s="83"/>
      <c r="N309" s="7">
        <v>0.2</v>
      </c>
      <c r="O309" s="124">
        <f t="shared" si="75"/>
        <v>0</v>
      </c>
      <c r="P309" s="114"/>
      <c r="Q309" s="114"/>
      <c r="R309" s="357"/>
      <c r="S309" s="357"/>
    </row>
    <row r="310" spans="2:19" ht="17.25" customHeight="1" x14ac:dyDescent="0.15">
      <c r="B310" s="16"/>
      <c r="C310" s="21"/>
      <c r="D310" s="160"/>
      <c r="E310" s="161"/>
      <c r="F310" s="404"/>
      <c r="G310" s="151"/>
      <c r="H310" s="427"/>
      <c r="I310" s="60"/>
      <c r="J310" s="60"/>
      <c r="K310" s="37"/>
      <c r="L310" s="37"/>
      <c r="M310" s="83"/>
      <c r="N310" s="7">
        <v>0.2</v>
      </c>
      <c r="O310" s="124">
        <f t="shared" si="75"/>
        <v>0</v>
      </c>
      <c r="P310" s="115"/>
      <c r="Q310" s="114"/>
      <c r="R310" s="357"/>
      <c r="S310" s="357"/>
    </row>
    <row r="311" spans="2:19" ht="17.25" customHeight="1" x14ac:dyDescent="0.15">
      <c r="B311" s="10" t="s">
        <v>42</v>
      </c>
      <c r="C311" s="15" t="s">
        <v>50</v>
      </c>
      <c r="D311" s="43" t="s">
        <v>47</v>
      </c>
      <c r="E311" s="79"/>
      <c r="F311" s="404"/>
      <c r="G311" s="151"/>
      <c r="H311" s="427"/>
      <c r="I311" s="60"/>
      <c r="J311" s="60"/>
      <c r="K311" s="37"/>
      <c r="L311" s="37"/>
      <c r="M311" s="83"/>
      <c r="N311" s="7">
        <v>0.5</v>
      </c>
      <c r="O311" s="124">
        <f t="shared" si="75"/>
        <v>0</v>
      </c>
      <c r="P311" s="113">
        <f>SUM(O311:O317)</f>
        <v>0</v>
      </c>
      <c r="Q311" s="114"/>
      <c r="R311" s="357"/>
      <c r="S311" s="357"/>
    </row>
    <row r="312" spans="2:19" ht="17.25" customHeight="1" x14ac:dyDescent="0.15">
      <c r="B312" s="12"/>
      <c r="C312" s="19"/>
      <c r="D312" s="156"/>
      <c r="E312" s="157"/>
      <c r="F312" s="404"/>
      <c r="G312" s="151"/>
      <c r="H312" s="427"/>
      <c r="I312" s="60"/>
      <c r="J312" s="60"/>
      <c r="K312" s="37"/>
      <c r="L312" s="37"/>
      <c r="M312" s="83"/>
      <c r="N312" s="7">
        <v>0.5</v>
      </c>
      <c r="O312" s="124">
        <f t="shared" si="75"/>
        <v>0</v>
      </c>
      <c r="P312" s="114"/>
      <c r="Q312" s="114"/>
      <c r="R312" s="357"/>
      <c r="S312" s="357"/>
    </row>
    <row r="313" spans="2:19" ht="17.25" customHeight="1" x14ac:dyDescent="0.15">
      <c r="B313" s="12"/>
      <c r="C313" s="19"/>
      <c r="D313" s="156"/>
      <c r="E313" s="157"/>
      <c r="F313" s="404"/>
      <c r="G313" s="151"/>
      <c r="H313" s="427"/>
      <c r="I313" s="60"/>
      <c r="J313" s="60"/>
      <c r="K313" s="37"/>
      <c r="L313" s="37"/>
      <c r="M313" s="83"/>
      <c r="N313" s="7">
        <v>0.5</v>
      </c>
      <c r="O313" s="124">
        <f t="shared" si="75"/>
        <v>0</v>
      </c>
      <c r="P313" s="114"/>
      <c r="Q313" s="114"/>
      <c r="R313" s="357"/>
      <c r="S313" s="357"/>
    </row>
    <row r="314" spans="2:19" ht="17.25" customHeight="1" x14ac:dyDescent="0.15">
      <c r="B314" s="12"/>
      <c r="C314" s="19"/>
      <c r="D314" s="156"/>
      <c r="E314" s="157"/>
      <c r="F314" s="404"/>
      <c r="G314" s="151"/>
      <c r="H314" s="427"/>
      <c r="I314" s="60"/>
      <c r="J314" s="60"/>
      <c r="K314" s="37"/>
      <c r="L314" s="37"/>
      <c r="M314" s="83"/>
      <c r="N314" s="7">
        <v>0.5</v>
      </c>
      <c r="O314" s="124">
        <f t="shared" si="75"/>
        <v>0</v>
      </c>
      <c r="P314" s="114"/>
      <c r="Q314" s="114"/>
      <c r="R314" s="357"/>
      <c r="S314" s="357"/>
    </row>
    <row r="315" spans="2:19" ht="17.25" customHeight="1" x14ac:dyDescent="0.15">
      <c r="B315" s="12"/>
      <c r="C315" s="19"/>
      <c r="D315" s="156"/>
      <c r="E315" s="157"/>
      <c r="F315" s="404"/>
      <c r="G315" s="151"/>
      <c r="H315" s="427"/>
      <c r="I315" s="60"/>
      <c r="J315" s="60"/>
      <c r="K315" s="37"/>
      <c r="L315" s="37"/>
      <c r="M315" s="83"/>
      <c r="N315" s="7">
        <v>0.5</v>
      </c>
      <c r="O315" s="124">
        <f t="shared" si="75"/>
        <v>0</v>
      </c>
      <c r="P315" s="114"/>
      <c r="Q315" s="114"/>
      <c r="R315" s="357"/>
      <c r="S315" s="357"/>
    </row>
    <row r="316" spans="2:19" ht="17.25" customHeight="1" x14ac:dyDescent="0.15">
      <c r="B316" s="12"/>
      <c r="C316" s="19"/>
      <c r="D316" s="156"/>
      <c r="E316" s="157"/>
      <c r="F316" s="404"/>
      <c r="G316" s="151"/>
      <c r="H316" s="427"/>
      <c r="I316" s="60"/>
      <c r="J316" s="60"/>
      <c r="K316" s="37"/>
      <c r="L316" s="37"/>
      <c r="M316" s="83"/>
      <c r="N316" s="7">
        <v>0.5</v>
      </c>
      <c r="O316" s="124">
        <f t="shared" si="75"/>
        <v>0</v>
      </c>
      <c r="P316" s="114"/>
      <c r="Q316" s="114"/>
      <c r="R316" s="357"/>
      <c r="S316" s="357"/>
    </row>
    <row r="317" spans="2:19" ht="17.25" customHeight="1" x14ac:dyDescent="0.15">
      <c r="B317" s="12"/>
      <c r="C317" s="19"/>
      <c r="D317" s="160"/>
      <c r="E317" s="161"/>
      <c r="F317" s="404"/>
      <c r="G317" s="151"/>
      <c r="H317" s="427"/>
      <c r="I317" s="60"/>
      <c r="J317" s="60"/>
      <c r="K317" s="37"/>
      <c r="L317" s="37"/>
      <c r="M317" s="83"/>
      <c r="N317" s="7">
        <v>0.5</v>
      </c>
      <c r="O317" s="124">
        <f t="shared" si="75"/>
        <v>0</v>
      </c>
      <c r="P317" s="115"/>
      <c r="Q317" s="114"/>
      <c r="R317" s="357"/>
      <c r="S317" s="357"/>
    </row>
    <row r="318" spans="2:19" ht="17.25" customHeight="1" x14ac:dyDescent="0.15">
      <c r="B318" s="12"/>
      <c r="C318" s="19"/>
      <c r="D318" s="43" t="s">
        <v>48</v>
      </c>
      <c r="E318" s="79"/>
      <c r="F318" s="404"/>
      <c r="G318" s="151"/>
      <c r="H318" s="427"/>
      <c r="I318" s="60"/>
      <c r="J318" s="60"/>
      <c r="K318" s="37"/>
      <c r="L318" s="37"/>
      <c r="M318" s="83"/>
      <c r="N318" s="7">
        <v>0.1</v>
      </c>
      <c r="O318" s="124">
        <f t="shared" si="75"/>
        <v>0</v>
      </c>
      <c r="P318" s="113">
        <f>SUM(O318:O324)</f>
        <v>0</v>
      </c>
      <c r="Q318" s="114"/>
      <c r="R318" s="357"/>
      <c r="S318" s="357"/>
    </row>
    <row r="319" spans="2:19" ht="17.25" customHeight="1" x14ac:dyDescent="0.15">
      <c r="B319" s="12"/>
      <c r="C319" s="19"/>
      <c r="D319" s="156"/>
      <c r="E319" s="157"/>
      <c r="F319" s="404"/>
      <c r="G319" s="151"/>
      <c r="H319" s="427"/>
      <c r="I319" s="60"/>
      <c r="J319" s="60"/>
      <c r="K319" s="37"/>
      <c r="L319" s="37"/>
      <c r="M319" s="83"/>
      <c r="N319" s="7">
        <v>0.1</v>
      </c>
      <c r="O319" s="124">
        <f t="shared" si="75"/>
        <v>0</v>
      </c>
      <c r="P319" s="114"/>
      <c r="Q319" s="114"/>
      <c r="R319" s="357"/>
      <c r="S319" s="357"/>
    </row>
    <row r="320" spans="2:19" ht="17.25" customHeight="1" x14ac:dyDescent="0.15">
      <c r="B320" s="12"/>
      <c r="C320" s="19"/>
      <c r="D320" s="156"/>
      <c r="E320" s="157"/>
      <c r="F320" s="404"/>
      <c r="G320" s="151"/>
      <c r="H320" s="427"/>
      <c r="I320" s="60"/>
      <c r="J320" s="60"/>
      <c r="K320" s="37"/>
      <c r="L320" s="37"/>
      <c r="M320" s="83"/>
      <c r="N320" s="7">
        <v>0.1</v>
      </c>
      <c r="O320" s="124">
        <f t="shared" si="75"/>
        <v>0</v>
      </c>
      <c r="P320" s="114"/>
      <c r="Q320" s="114"/>
      <c r="R320" s="357"/>
      <c r="S320" s="357"/>
    </row>
    <row r="321" spans="2:19" ht="17.25" customHeight="1" x14ac:dyDescent="0.15">
      <c r="B321" s="12"/>
      <c r="C321" s="19"/>
      <c r="D321" s="156"/>
      <c r="E321" s="157"/>
      <c r="F321" s="404"/>
      <c r="G321" s="151"/>
      <c r="H321" s="427"/>
      <c r="I321" s="60"/>
      <c r="J321" s="60"/>
      <c r="K321" s="37"/>
      <c r="L321" s="37"/>
      <c r="M321" s="83"/>
      <c r="N321" s="7">
        <v>0.1</v>
      </c>
      <c r="O321" s="124">
        <f t="shared" si="75"/>
        <v>0</v>
      </c>
      <c r="P321" s="114"/>
      <c r="Q321" s="114"/>
      <c r="R321" s="357"/>
      <c r="S321" s="357"/>
    </row>
    <row r="322" spans="2:19" ht="17.25" customHeight="1" x14ac:dyDescent="0.15">
      <c r="B322" s="12"/>
      <c r="C322" s="19"/>
      <c r="D322" s="156"/>
      <c r="E322" s="157"/>
      <c r="F322" s="404"/>
      <c r="G322" s="151"/>
      <c r="H322" s="427"/>
      <c r="I322" s="60"/>
      <c r="J322" s="60"/>
      <c r="K322" s="37"/>
      <c r="L322" s="37"/>
      <c r="M322" s="83"/>
      <c r="N322" s="7">
        <v>0.1</v>
      </c>
      <c r="O322" s="124">
        <f t="shared" si="75"/>
        <v>0</v>
      </c>
      <c r="P322" s="114"/>
      <c r="Q322" s="114"/>
      <c r="R322" s="357"/>
      <c r="S322" s="357"/>
    </row>
    <row r="323" spans="2:19" ht="17.25" customHeight="1" x14ac:dyDescent="0.15">
      <c r="B323" s="12"/>
      <c r="C323" s="19"/>
      <c r="D323" s="156"/>
      <c r="E323" s="157"/>
      <c r="F323" s="404"/>
      <c r="G323" s="151"/>
      <c r="H323" s="427"/>
      <c r="I323" s="60"/>
      <c r="J323" s="60"/>
      <c r="K323" s="37"/>
      <c r="L323" s="37"/>
      <c r="M323" s="83"/>
      <c r="N323" s="7">
        <v>0.1</v>
      </c>
      <c r="O323" s="124">
        <f t="shared" si="75"/>
        <v>0</v>
      </c>
      <c r="P323" s="114"/>
      <c r="Q323" s="114"/>
      <c r="R323" s="357"/>
      <c r="S323" s="357"/>
    </row>
    <row r="324" spans="2:19" ht="17.25" customHeight="1" x14ac:dyDescent="0.15">
      <c r="B324" s="16"/>
      <c r="C324" s="21"/>
      <c r="D324" s="160"/>
      <c r="E324" s="161"/>
      <c r="F324" s="404"/>
      <c r="G324" s="151"/>
      <c r="H324" s="427"/>
      <c r="I324" s="60"/>
      <c r="J324" s="60"/>
      <c r="K324" s="37"/>
      <c r="L324" s="37"/>
      <c r="M324" s="83"/>
      <c r="N324" s="7">
        <v>0.1</v>
      </c>
      <c r="O324" s="124">
        <f t="shared" si="75"/>
        <v>0</v>
      </c>
      <c r="P324" s="115"/>
      <c r="Q324" s="115"/>
      <c r="R324" s="357"/>
      <c r="S324" s="357"/>
    </row>
    <row r="325" spans="2:19" ht="17.25" customHeight="1" x14ac:dyDescent="0.15">
      <c r="B325" s="30" t="s">
        <v>51</v>
      </c>
      <c r="C325" s="80"/>
      <c r="D325" s="80"/>
      <c r="E325" s="80"/>
      <c r="F325" s="92"/>
      <c r="G325" s="80"/>
      <c r="H325" s="80"/>
      <c r="I325" s="80"/>
      <c r="J325" s="80"/>
      <c r="K325" s="80"/>
      <c r="L325" s="80"/>
      <c r="M325" s="366"/>
      <c r="N325" s="89"/>
      <c r="O325" s="123"/>
      <c r="P325" s="58"/>
      <c r="Q325" s="58"/>
      <c r="R325" s="357"/>
      <c r="S325" s="357"/>
    </row>
    <row r="326" spans="2:19" ht="17.25" customHeight="1" x14ac:dyDescent="0.15">
      <c r="B326" s="5"/>
      <c r="C326" s="51"/>
      <c r="D326" s="51"/>
      <c r="E326" s="51"/>
      <c r="F326" s="324" t="s">
        <v>198</v>
      </c>
      <c r="G326" s="48" t="s">
        <v>197</v>
      </c>
      <c r="H326" s="146"/>
      <c r="I326" s="146"/>
      <c r="J326" s="146"/>
      <c r="K326" s="100"/>
      <c r="L326" s="100"/>
      <c r="M326" s="147"/>
      <c r="N326" s="50"/>
      <c r="O326" s="125"/>
      <c r="P326" s="53"/>
      <c r="Q326" s="53"/>
      <c r="R326" s="357"/>
      <c r="S326" s="357"/>
    </row>
    <row r="327" spans="2:19" ht="17.25" customHeight="1" x14ac:dyDescent="0.15">
      <c r="B327" s="10" t="s">
        <v>52</v>
      </c>
      <c r="C327" s="82" t="s">
        <v>53</v>
      </c>
      <c r="D327" s="93" t="s">
        <v>76</v>
      </c>
      <c r="E327" s="141" t="s">
        <v>79</v>
      </c>
      <c r="F327" s="404"/>
      <c r="G327" s="151"/>
      <c r="H327" s="60"/>
      <c r="I327" s="60"/>
      <c r="J327" s="60"/>
      <c r="K327" s="37"/>
      <c r="L327" s="37"/>
      <c r="M327" s="83"/>
      <c r="N327" s="7">
        <v>10</v>
      </c>
      <c r="O327" s="124">
        <f t="shared" ref="O327:O359" si="76">IF(COUNTA(F327)&gt;0,N327,0)</f>
        <v>0</v>
      </c>
      <c r="P327" s="113">
        <f>SUM(O327:O333)</f>
        <v>0</v>
      </c>
      <c r="Q327" s="113">
        <f>SUM(P327:P412)</f>
        <v>0</v>
      </c>
      <c r="R327" s="357"/>
      <c r="S327" s="357"/>
    </row>
    <row r="328" spans="2:19" ht="17.25" customHeight="1" x14ac:dyDescent="0.15">
      <c r="B328" s="12"/>
      <c r="C328" s="17"/>
      <c r="D328" s="94"/>
      <c r="E328" s="168"/>
      <c r="F328" s="404"/>
      <c r="G328" s="151"/>
      <c r="H328" s="60"/>
      <c r="I328" s="60"/>
      <c r="J328" s="60"/>
      <c r="K328" s="37"/>
      <c r="L328" s="37"/>
      <c r="M328" s="83"/>
      <c r="N328" s="7">
        <v>10</v>
      </c>
      <c r="O328" s="124">
        <f t="shared" si="76"/>
        <v>0</v>
      </c>
      <c r="P328" s="114"/>
      <c r="Q328" s="114"/>
      <c r="R328" s="357"/>
      <c r="S328" s="357"/>
    </row>
    <row r="329" spans="2:19" ht="17.25" customHeight="1" x14ac:dyDescent="0.15">
      <c r="B329" s="12"/>
      <c r="C329" s="17"/>
      <c r="D329" s="94"/>
      <c r="E329" s="168"/>
      <c r="F329" s="404"/>
      <c r="G329" s="151"/>
      <c r="H329" s="60"/>
      <c r="I329" s="60"/>
      <c r="J329" s="60"/>
      <c r="K329" s="37"/>
      <c r="L329" s="37"/>
      <c r="M329" s="83"/>
      <c r="N329" s="7">
        <v>10</v>
      </c>
      <c r="O329" s="124">
        <f t="shared" si="76"/>
        <v>0</v>
      </c>
      <c r="P329" s="114"/>
      <c r="Q329" s="114"/>
      <c r="R329" s="357"/>
      <c r="S329" s="357"/>
    </row>
    <row r="330" spans="2:19" ht="17.25" customHeight="1" x14ac:dyDescent="0.15">
      <c r="B330" s="12"/>
      <c r="C330" s="17"/>
      <c r="D330" s="94"/>
      <c r="E330" s="168"/>
      <c r="F330" s="404"/>
      <c r="G330" s="151"/>
      <c r="H330" s="60"/>
      <c r="I330" s="60"/>
      <c r="J330" s="60"/>
      <c r="K330" s="37"/>
      <c r="L330" s="37"/>
      <c r="M330" s="83"/>
      <c r="N330" s="7">
        <v>10</v>
      </c>
      <c r="O330" s="124">
        <f t="shared" si="76"/>
        <v>0</v>
      </c>
      <c r="P330" s="114"/>
      <c r="Q330" s="114"/>
      <c r="R330" s="357"/>
      <c r="S330" s="357"/>
    </row>
    <row r="331" spans="2:19" ht="17.25" customHeight="1" x14ac:dyDescent="0.15">
      <c r="B331" s="12"/>
      <c r="C331" s="17"/>
      <c r="D331" s="94"/>
      <c r="E331" s="168"/>
      <c r="F331" s="404"/>
      <c r="G331" s="151"/>
      <c r="H331" s="60"/>
      <c r="I331" s="60"/>
      <c r="J331" s="60"/>
      <c r="K331" s="37"/>
      <c r="L331" s="37"/>
      <c r="M331" s="83"/>
      <c r="N331" s="7">
        <v>10</v>
      </c>
      <c r="O331" s="124">
        <f t="shared" si="76"/>
        <v>0</v>
      </c>
      <c r="P331" s="114"/>
      <c r="Q331" s="114"/>
      <c r="R331" s="357"/>
      <c r="S331" s="357"/>
    </row>
    <row r="332" spans="2:19" ht="17.25" customHeight="1" x14ac:dyDescent="0.15">
      <c r="B332" s="12"/>
      <c r="C332" s="17"/>
      <c r="D332" s="94"/>
      <c r="E332" s="168"/>
      <c r="F332" s="404"/>
      <c r="G332" s="151"/>
      <c r="H332" s="60"/>
      <c r="I332" s="60"/>
      <c r="J332" s="60"/>
      <c r="K332" s="37"/>
      <c r="L332" s="37"/>
      <c r="M332" s="83"/>
      <c r="N332" s="7">
        <v>10</v>
      </c>
      <c r="O332" s="124">
        <f t="shared" si="76"/>
        <v>0</v>
      </c>
      <c r="P332" s="114"/>
      <c r="Q332" s="114"/>
      <c r="R332" s="357"/>
      <c r="S332" s="357"/>
    </row>
    <row r="333" spans="2:19" ht="17.25" customHeight="1" x14ac:dyDescent="0.15">
      <c r="B333" s="12"/>
      <c r="C333" s="17"/>
      <c r="D333" s="94"/>
      <c r="E333" s="169"/>
      <c r="F333" s="404"/>
      <c r="G333" s="151"/>
      <c r="H333" s="60"/>
      <c r="I333" s="60"/>
      <c r="J333" s="60"/>
      <c r="K333" s="37"/>
      <c r="L333" s="37"/>
      <c r="M333" s="83"/>
      <c r="N333" s="7">
        <v>10</v>
      </c>
      <c r="O333" s="124">
        <f t="shared" si="76"/>
        <v>0</v>
      </c>
      <c r="P333" s="114"/>
      <c r="Q333" s="114"/>
      <c r="R333" s="357"/>
      <c r="S333" s="357"/>
    </row>
    <row r="334" spans="2:19" ht="17.25" customHeight="1" x14ac:dyDescent="0.15">
      <c r="B334" s="12"/>
      <c r="C334" s="17"/>
      <c r="D334" s="94"/>
      <c r="E334" s="141" t="s">
        <v>80</v>
      </c>
      <c r="F334" s="404"/>
      <c r="G334" s="151"/>
      <c r="H334" s="60"/>
      <c r="I334" s="60"/>
      <c r="J334" s="60"/>
      <c r="K334" s="37"/>
      <c r="L334" s="37"/>
      <c r="M334" s="83"/>
      <c r="N334" s="7">
        <v>5</v>
      </c>
      <c r="O334" s="124">
        <f t="shared" si="76"/>
        <v>0</v>
      </c>
      <c r="P334" s="113">
        <f>SUM(O334:O340)</f>
        <v>0</v>
      </c>
      <c r="Q334" s="114"/>
      <c r="R334" s="357"/>
      <c r="S334" s="357"/>
    </row>
    <row r="335" spans="2:19" ht="17.25" customHeight="1" x14ac:dyDescent="0.15">
      <c r="B335" s="12"/>
      <c r="C335" s="17"/>
      <c r="D335" s="94"/>
      <c r="E335" s="168"/>
      <c r="F335" s="404"/>
      <c r="G335" s="151"/>
      <c r="H335" s="60"/>
      <c r="I335" s="60"/>
      <c r="J335" s="60"/>
      <c r="K335" s="37"/>
      <c r="L335" s="37"/>
      <c r="M335" s="83"/>
      <c r="N335" s="7">
        <v>5</v>
      </c>
      <c r="O335" s="124">
        <f t="shared" si="76"/>
        <v>0</v>
      </c>
      <c r="P335" s="114"/>
      <c r="Q335" s="114"/>
      <c r="R335" s="357"/>
      <c r="S335" s="357"/>
    </row>
    <row r="336" spans="2:19" ht="17.25" customHeight="1" x14ac:dyDescent="0.15">
      <c r="B336" s="12"/>
      <c r="C336" s="17"/>
      <c r="D336" s="94"/>
      <c r="E336" s="168"/>
      <c r="F336" s="404"/>
      <c r="G336" s="151"/>
      <c r="H336" s="60"/>
      <c r="I336" s="60"/>
      <c r="J336" s="60"/>
      <c r="K336" s="37"/>
      <c r="L336" s="37"/>
      <c r="M336" s="83"/>
      <c r="N336" s="7">
        <v>5</v>
      </c>
      <c r="O336" s="124">
        <f t="shared" si="76"/>
        <v>0</v>
      </c>
      <c r="P336" s="114"/>
      <c r="Q336" s="114"/>
      <c r="R336" s="357"/>
      <c r="S336" s="357"/>
    </row>
    <row r="337" spans="2:19" ht="17.25" customHeight="1" x14ac:dyDescent="0.15">
      <c r="B337" s="12"/>
      <c r="C337" s="17"/>
      <c r="D337" s="94"/>
      <c r="E337" s="168"/>
      <c r="F337" s="404"/>
      <c r="G337" s="151"/>
      <c r="H337" s="60"/>
      <c r="I337" s="60"/>
      <c r="J337" s="60"/>
      <c r="K337" s="37"/>
      <c r="L337" s="37"/>
      <c r="M337" s="83"/>
      <c r="N337" s="7">
        <v>5</v>
      </c>
      <c r="O337" s="124">
        <f t="shared" si="76"/>
        <v>0</v>
      </c>
      <c r="P337" s="114"/>
      <c r="Q337" s="114"/>
      <c r="R337" s="357"/>
      <c r="S337" s="357"/>
    </row>
    <row r="338" spans="2:19" ht="17.25" customHeight="1" x14ac:dyDescent="0.15">
      <c r="B338" s="12"/>
      <c r="C338" s="17"/>
      <c r="D338" s="94"/>
      <c r="E338" s="168"/>
      <c r="F338" s="404"/>
      <c r="G338" s="151"/>
      <c r="H338" s="60"/>
      <c r="I338" s="60"/>
      <c r="J338" s="60"/>
      <c r="K338" s="37"/>
      <c r="L338" s="37"/>
      <c r="M338" s="83"/>
      <c r="N338" s="7">
        <v>5</v>
      </c>
      <c r="O338" s="124">
        <f t="shared" si="76"/>
        <v>0</v>
      </c>
      <c r="P338" s="114"/>
      <c r="Q338" s="114"/>
      <c r="R338" s="357"/>
      <c r="S338" s="357"/>
    </row>
    <row r="339" spans="2:19" ht="17.25" customHeight="1" x14ac:dyDescent="0.15">
      <c r="B339" s="12"/>
      <c r="C339" s="17"/>
      <c r="D339" s="94"/>
      <c r="E339" s="168"/>
      <c r="F339" s="404"/>
      <c r="G339" s="151"/>
      <c r="H339" s="60"/>
      <c r="I339" s="60"/>
      <c r="J339" s="60"/>
      <c r="K339" s="37"/>
      <c r="L339" s="37"/>
      <c r="M339" s="83"/>
      <c r="N339" s="7">
        <v>5</v>
      </c>
      <c r="O339" s="124">
        <f t="shared" si="76"/>
        <v>0</v>
      </c>
      <c r="P339" s="114"/>
      <c r="Q339" s="114"/>
      <c r="R339" s="357"/>
      <c r="S339" s="357"/>
    </row>
    <row r="340" spans="2:19" ht="17.25" customHeight="1" x14ac:dyDescent="0.15">
      <c r="B340" s="12"/>
      <c r="C340" s="17"/>
      <c r="D340" s="94"/>
      <c r="E340" s="169"/>
      <c r="F340" s="404"/>
      <c r="G340" s="151"/>
      <c r="H340" s="60"/>
      <c r="I340" s="60"/>
      <c r="J340" s="60"/>
      <c r="K340" s="37"/>
      <c r="L340" s="37"/>
      <c r="M340" s="83"/>
      <c r="N340" s="7">
        <v>5</v>
      </c>
      <c r="O340" s="124">
        <f t="shared" si="76"/>
        <v>0</v>
      </c>
      <c r="P340" s="114"/>
      <c r="Q340" s="114"/>
      <c r="R340" s="357"/>
      <c r="S340" s="357"/>
    </row>
    <row r="341" spans="2:19" ht="17.25" customHeight="1" x14ac:dyDescent="0.15">
      <c r="B341" s="12"/>
      <c r="C341" s="17"/>
      <c r="D341" s="94"/>
      <c r="E341" s="141" t="s">
        <v>81</v>
      </c>
      <c r="F341" s="404"/>
      <c r="G341" s="151"/>
      <c r="H341" s="60"/>
      <c r="I341" s="60"/>
      <c r="J341" s="60"/>
      <c r="K341" s="37"/>
      <c r="L341" s="37"/>
      <c r="M341" s="83"/>
      <c r="N341" s="7">
        <v>3</v>
      </c>
      <c r="O341" s="124">
        <f t="shared" si="76"/>
        <v>0</v>
      </c>
      <c r="P341" s="113">
        <f>SUM(O341:O347)</f>
        <v>0</v>
      </c>
      <c r="Q341" s="114"/>
      <c r="R341" s="357"/>
      <c r="S341" s="357"/>
    </row>
    <row r="342" spans="2:19" ht="17.25" customHeight="1" x14ac:dyDescent="0.15">
      <c r="B342" s="12"/>
      <c r="C342" s="17"/>
      <c r="D342" s="94"/>
      <c r="E342" s="168"/>
      <c r="F342" s="404"/>
      <c r="G342" s="151"/>
      <c r="H342" s="60"/>
      <c r="I342" s="60"/>
      <c r="J342" s="60"/>
      <c r="K342" s="37"/>
      <c r="L342" s="37"/>
      <c r="M342" s="83"/>
      <c r="N342" s="7">
        <v>3</v>
      </c>
      <c r="O342" s="124">
        <f t="shared" si="76"/>
        <v>0</v>
      </c>
      <c r="P342" s="114"/>
      <c r="Q342" s="114"/>
      <c r="R342" s="357"/>
      <c r="S342" s="357"/>
    </row>
    <row r="343" spans="2:19" ht="17.25" customHeight="1" x14ac:dyDescent="0.15">
      <c r="B343" s="12"/>
      <c r="C343" s="17"/>
      <c r="D343" s="94"/>
      <c r="E343" s="168"/>
      <c r="F343" s="404"/>
      <c r="G343" s="151"/>
      <c r="H343" s="60"/>
      <c r="I343" s="60"/>
      <c r="J343" s="60"/>
      <c r="K343" s="37"/>
      <c r="L343" s="37"/>
      <c r="M343" s="83"/>
      <c r="N343" s="7">
        <v>3</v>
      </c>
      <c r="O343" s="124">
        <f t="shared" si="76"/>
        <v>0</v>
      </c>
      <c r="P343" s="114"/>
      <c r="Q343" s="114"/>
      <c r="R343" s="357"/>
      <c r="S343" s="357"/>
    </row>
    <row r="344" spans="2:19" ht="17.25" customHeight="1" x14ac:dyDescent="0.15">
      <c r="B344" s="12"/>
      <c r="C344" s="17"/>
      <c r="D344" s="94"/>
      <c r="E344" s="168"/>
      <c r="F344" s="404"/>
      <c r="G344" s="151"/>
      <c r="H344" s="60"/>
      <c r="I344" s="60"/>
      <c r="J344" s="60"/>
      <c r="K344" s="37"/>
      <c r="L344" s="37"/>
      <c r="M344" s="83"/>
      <c r="N344" s="7">
        <v>3</v>
      </c>
      <c r="O344" s="124">
        <f t="shared" si="76"/>
        <v>0</v>
      </c>
      <c r="P344" s="114"/>
      <c r="Q344" s="114"/>
      <c r="R344" s="357"/>
      <c r="S344" s="357"/>
    </row>
    <row r="345" spans="2:19" ht="17.25" customHeight="1" x14ac:dyDescent="0.15">
      <c r="B345" s="12"/>
      <c r="C345" s="17"/>
      <c r="D345" s="94"/>
      <c r="E345" s="168"/>
      <c r="F345" s="404"/>
      <c r="G345" s="151"/>
      <c r="H345" s="60"/>
      <c r="I345" s="60"/>
      <c r="J345" s="60"/>
      <c r="K345" s="37"/>
      <c r="L345" s="37"/>
      <c r="M345" s="83"/>
      <c r="N345" s="7">
        <v>3</v>
      </c>
      <c r="O345" s="124">
        <f t="shared" si="76"/>
        <v>0</v>
      </c>
      <c r="P345" s="114"/>
      <c r="Q345" s="114"/>
      <c r="R345" s="357"/>
      <c r="S345" s="357"/>
    </row>
    <row r="346" spans="2:19" ht="17.25" customHeight="1" x14ac:dyDescent="0.15">
      <c r="B346" s="12"/>
      <c r="C346" s="17"/>
      <c r="D346" s="94"/>
      <c r="E346" s="168"/>
      <c r="F346" s="404"/>
      <c r="G346" s="151"/>
      <c r="H346" s="60"/>
      <c r="I346" s="60"/>
      <c r="J346" s="60"/>
      <c r="K346" s="37"/>
      <c r="L346" s="37"/>
      <c r="M346" s="83"/>
      <c r="N346" s="7">
        <v>3</v>
      </c>
      <c r="O346" s="124">
        <f t="shared" si="76"/>
        <v>0</v>
      </c>
      <c r="P346" s="114"/>
      <c r="Q346" s="114"/>
      <c r="R346" s="357"/>
      <c r="S346" s="357"/>
    </row>
    <row r="347" spans="2:19" ht="17.25" customHeight="1" x14ac:dyDescent="0.15">
      <c r="B347" s="12"/>
      <c r="C347" s="17"/>
      <c r="D347" s="94"/>
      <c r="E347" s="169"/>
      <c r="F347" s="404"/>
      <c r="G347" s="151"/>
      <c r="H347" s="60"/>
      <c r="I347" s="60"/>
      <c r="J347" s="60"/>
      <c r="K347" s="37"/>
      <c r="L347" s="37"/>
      <c r="M347" s="83"/>
      <c r="N347" s="7">
        <v>3</v>
      </c>
      <c r="O347" s="124">
        <f t="shared" si="76"/>
        <v>0</v>
      </c>
      <c r="P347" s="114"/>
      <c r="Q347" s="114"/>
      <c r="R347" s="357"/>
      <c r="S347" s="357"/>
    </row>
    <row r="348" spans="2:19" ht="17.25" customHeight="1" x14ac:dyDescent="0.15">
      <c r="B348" s="12"/>
      <c r="C348" s="17"/>
      <c r="D348" s="94"/>
      <c r="E348" s="141" t="s">
        <v>82</v>
      </c>
      <c r="F348" s="404"/>
      <c r="G348" s="151"/>
      <c r="H348" s="60"/>
      <c r="I348" s="60"/>
      <c r="J348" s="60"/>
      <c r="K348" s="37"/>
      <c r="L348" s="37"/>
      <c r="M348" s="83"/>
      <c r="N348" s="7">
        <v>2</v>
      </c>
      <c r="O348" s="124">
        <f t="shared" si="76"/>
        <v>0</v>
      </c>
      <c r="P348" s="113">
        <f>SUM(O348:O354)</f>
        <v>0</v>
      </c>
      <c r="Q348" s="114"/>
      <c r="R348" s="357"/>
      <c r="S348" s="357"/>
    </row>
    <row r="349" spans="2:19" ht="17.25" customHeight="1" x14ac:dyDescent="0.15">
      <c r="B349" s="12"/>
      <c r="C349" s="17"/>
      <c r="D349" s="94"/>
      <c r="E349" s="168"/>
      <c r="F349" s="404"/>
      <c r="G349" s="151"/>
      <c r="H349" s="60"/>
      <c r="I349" s="60"/>
      <c r="J349" s="60"/>
      <c r="K349" s="37"/>
      <c r="L349" s="37"/>
      <c r="M349" s="83"/>
      <c r="N349" s="7">
        <v>2</v>
      </c>
      <c r="O349" s="124">
        <f t="shared" si="76"/>
        <v>0</v>
      </c>
      <c r="P349" s="114"/>
      <c r="Q349" s="114"/>
      <c r="R349" s="357"/>
      <c r="S349" s="357"/>
    </row>
    <row r="350" spans="2:19" ht="17.25" customHeight="1" x14ac:dyDescent="0.15">
      <c r="B350" s="12"/>
      <c r="C350" s="17"/>
      <c r="D350" s="94"/>
      <c r="E350" s="168"/>
      <c r="F350" s="404"/>
      <c r="G350" s="151"/>
      <c r="H350" s="60"/>
      <c r="I350" s="60"/>
      <c r="J350" s="60"/>
      <c r="K350" s="37"/>
      <c r="L350" s="37"/>
      <c r="M350" s="83"/>
      <c r="N350" s="7">
        <v>2</v>
      </c>
      <c r="O350" s="124">
        <f t="shared" si="76"/>
        <v>0</v>
      </c>
      <c r="P350" s="114"/>
      <c r="Q350" s="114"/>
      <c r="R350" s="357"/>
      <c r="S350" s="357"/>
    </row>
    <row r="351" spans="2:19" ht="17.25" customHeight="1" x14ac:dyDescent="0.15">
      <c r="B351" s="12"/>
      <c r="C351" s="17"/>
      <c r="D351" s="94"/>
      <c r="E351" s="168"/>
      <c r="F351" s="404"/>
      <c r="G351" s="151"/>
      <c r="H351" s="60"/>
      <c r="I351" s="60"/>
      <c r="J351" s="60"/>
      <c r="K351" s="37"/>
      <c r="L351" s="37"/>
      <c r="M351" s="83"/>
      <c r="N351" s="7">
        <v>2</v>
      </c>
      <c r="O351" s="124">
        <f t="shared" si="76"/>
        <v>0</v>
      </c>
      <c r="P351" s="114"/>
      <c r="Q351" s="114"/>
      <c r="R351" s="357"/>
      <c r="S351" s="357"/>
    </row>
    <row r="352" spans="2:19" ht="17.25" customHeight="1" x14ac:dyDescent="0.15">
      <c r="B352" s="12"/>
      <c r="C352" s="17"/>
      <c r="D352" s="94"/>
      <c r="E352" s="168"/>
      <c r="F352" s="404"/>
      <c r="G352" s="151"/>
      <c r="H352" s="60"/>
      <c r="I352" s="60"/>
      <c r="J352" s="60"/>
      <c r="K352" s="37"/>
      <c r="L352" s="37"/>
      <c r="M352" s="83"/>
      <c r="N352" s="7">
        <v>2</v>
      </c>
      <c r="O352" s="124">
        <f t="shared" si="76"/>
        <v>0</v>
      </c>
      <c r="P352" s="114"/>
      <c r="Q352" s="114"/>
      <c r="R352" s="357"/>
      <c r="S352" s="357"/>
    </row>
    <row r="353" spans="2:19" ht="17.25" customHeight="1" x14ac:dyDescent="0.15">
      <c r="B353" s="12"/>
      <c r="C353" s="17"/>
      <c r="D353" s="94"/>
      <c r="E353" s="168"/>
      <c r="F353" s="404"/>
      <c r="G353" s="151"/>
      <c r="H353" s="60"/>
      <c r="I353" s="60"/>
      <c r="J353" s="60"/>
      <c r="K353" s="37"/>
      <c r="L353" s="37"/>
      <c r="M353" s="83"/>
      <c r="N353" s="7">
        <v>2</v>
      </c>
      <c r="O353" s="124">
        <f t="shared" si="76"/>
        <v>0</v>
      </c>
      <c r="P353" s="114"/>
      <c r="Q353" s="114"/>
      <c r="R353" s="357"/>
      <c r="S353" s="357"/>
    </row>
    <row r="354" spans="2:19" ht="17.25" customHeight="1" x14ac:dyDescent="0.15">
      <c r="B354" s="12"/>
      <c r="C354" s="17"/>
      <c r="D354" s="95"/>
      <c r="E354" s="169"/>
      <c r="F354" s="404"/>
      <c r="G354" s="151"/>
      <c r="H354" s="60"/>
      <c r="I354" s="60"/>
      <c r="J354" s="60"/>
      <c r="K354" s="37"/>
      <c r="L354" s="37"/>
      <c r="M354" s="83"/>
      <c r="N354" s="7">
        <v>2</v>
      </c>
      <c r="O354" s="124">
        <f t="shared" si="76"/>
        <v>0</v>
      </c>
      <c r="P354" s="114"/>
      <c r="Q354" s="114"/>
      <c r="R354" s="357"/>
      <c r="S354" s="357"/>
    </row>
    <row r="355" spans="2:19" ht="17.25" customHeight="1" x14ac:dyDescent="0.15">
      <c r="B355" s="12"/>
      <c r="C355" s="17"/>
      <c r="D355" s="51"/>
      <c r="E355" s="51"/>
      <c r="F355" s="324" t="s">
        <v>198</v>
      </c>
      <c r="G355" s="48" t="s">
        <v>197</v>
      </c>
      <c r="H355" s="146"/>
      <c r="I355" s="146"/>
      <c r="J355" s="146"/>
      <c r="K355" s="100"/>
      <c r="L355" s="100"/>
      <c r="M355" s="147"/>
      <c r="N355" s="50"/>
      <c r="O355" s="125"/>
      <c r="P355" s="53"/>
      <c r="Q355" s="421"/>
      <c r="R355" s="357"/>
      <c r="S355" s="357"/>
    </row>
    <row r="356" spans="2:19" ht="17.25" customHeight="1" x14ac:dyDescent="0.15">
      <c r="B356" s="12"/>
      <c r="C356" s="17"/>
      <c r="D356" s="93" t="s">
        <v>77</v>
      </c>
      <c r="E356" s="141" t="s">
        <v>79</v>
      </c>
      <c r="F356" s="404"/>
      <c r="G356" s="151"/>
      <c r="H356" s="60"/>
      <c r="I356" s="60"/>
      <c r="J356" s="60"/>
      <c r="K356" s="37"/>
      <c r="L356" s="37"/>
      <c r="M356" s="83"/>
      <c r="N356" s="7">
        <v>5</v>
      </c>
      <c r="O356" s="124">
        <f t="shared" si="76"/>
        <v>0</v>
      </c>
      <c r="P356" s="113">
        <f>SUM(O356:O362)</f>
        <v>0</v>
      </c>
      <c r="Q356" s="114"/>
      <c r="R356" s="357"/>
      <c r="S356" s="357"/>
    </row>
    <row r="357" spans="2:19" ht="17.25" customHeight="1" x14ac:dyDescent="0.15">
      <c r="B357" s="12"/>
      <c r="C357" s="17"/>
      <c r="D357" s="94"/>
      <c r="E357" s="168"/>
      <c r="F357" s="404"/>
      <c r="G357" s="151"/>
      <c r="H357" s="60"/>
      <c r="I357" s="60"/>
      <c r="J357" s="60"/>
      <c r="K357" s="37"/>
      <c r="L357" s="37"/>
      <c r="M357" s="83"/>
      <c r="N357" s="7">
        <v>5</v>
      </c>
      <c r="O357" s="124">
        <f t="shared" si="76"/>
        <v>0</v>
      </c>
      <c r="P357" s="114"/>
      <c r="Q357" s="114"/>
      <c r="R357" s="357"/>
      <c r="S357" s="357"/>
    </row>
    <row r="358" spans="2:19" ht="17.25" customHeight="1" x14ac:dyDescent="0.15">
      <c r="B358" s="12"/>
      <c r="C358" s="17"/>
      <c r="D358" s="94"/>
      <c r="E358" s="168"/>
      <c r="F358" s="404"/>
      <c r="G358" s="151"/>
      <c r="H358" s="60"/>
      <c r="I358" s="60"/>
      <c r="J358" s="60"/>
      <c r="K358" s="37"/>
      <c r="L358" s="37"/>
      <c r="M358" s="83"/>
      <c r="N358" s="7">
        <v>5</v>
      </c>
      <c r="O358" s="124">
        <f t="shared" si="76"/>
        <v>0</v>
      </c>
      <c r="P358" s="114"/>
      <c r="Q358" s="114"/>
      <c r="R358" s="357"/>
      <c r="S358" s="357"/>
    </row>
    <row r="359" spans="2:19" ht="17.25" customHeight="1" x14ac:dyDescent="0.15">
      <c r="B359" s="12"/>
      <c r="C359" s="17"/>
      <c r="D359" s="94"/>
      <c r="E359" s="168"/>
      <c r="F359" s="404"/>
      <c r="G359" s="151"/>
      <c r="H359" s="60"/>
      <c r="I359" s="60"/>
      <c r="J359" s="60"/>
      <c r="K359" s="37"/>
      <c r="L359" s="37"/>
      <c r="M359" s="83"/>
      <c r="N359" s="7">
        <v>5</v>
      </c>
      <c r="O359" s="124">
        <f t="shared" si="76"/>
        <v>0</v>
      </c>
      <c r="P359" s="114"/>
      <c r="Q359" s="114"/>
      <c r="R359" s="357"/>
      <c r="S359" s="357"/>
    </row>
    <row r="360" spans="2:19" ht="17.25" customHeight="1" x14ac:dyDescent="0.15">
      <c r="B360" s="12"/>
      <c r="C360" s="17"/>
      <c r="D360" s="94"/>
      <c r="E360" s="168"/>
      <c r="F360" s="404"/>
      <c r="G360" s="151"/>
      <c r="H360" s="60"/>
      <c r="I360" s="60"/>
      <c r="J360" s="60"/>
      <c r="K360" s="37"/>
      <c r="L360" s="37"/>
      <c r="M360" s="83"/>
      <c r="N360" s="7">
        <v>5</v>
      </c>
      <c r="O360" s="124">
        <f t="shared" ref="O360:O392" si="77">IF(COUNTA(F360)&gt;0,N360,0)</f>
        <v>0</v>
      </c>
      <c r="P360" s="114"/>
      <c r="Q360" s="114"/>
      <c r="R360" s="357"/>
      <c r="S360" s="357"/>
    </row>
    <row r="361" spans="2:19" ht="17.25" customHeight="1" x14ac:dyDescent="0.15">
      <c r="B361" s="12"/>
      <c r="C361" s="17"/>
      <c r="D361" s="94"/>
      <c r="E361" s="168"/>
      <c r="F361" s="404"/>
      <c r="G361" s="151"/>
      <c r="H361" s="60"/>
      <c r="I361" s="60"/>
      <c r="J361" s="60"/>
      <c r="K361" s="37"/>
      <c r="L361" s="37"/>
      <c r="M361" s="83"/>
      <c r="N361" s="7">
        <v>5</v>
      </c>
      <c r="O361" s="124">
        <f t="shared" si="77"/>
        <v>0</v>
      </c>
      <c r="P361" s="114"/>
      <c r="Q361" s="114"/>
      <c r="R361" s="357"/>
      <c r="S361" s="357"/>
    </row>
    <row r="362" spans="2:19" ht="17.25" customHeight="1" x14ac:dyDescent="0.15">
      <c r="B362" s="12"/>
      <c r="C362" s="17"/>
      <c r="D362" s="94"/>
      <c r="E362" s="169"/>
      <c r="F362" s="404"/>
      <c r="G362" s="151"/>
      <c r="H362" s="60"/>
      <c r="I362" s="60"/>
      <c r="J362" s="60"/>
      <c r="K362" s="37"/>
      <c r="L362" s="37"/>
      <c r="M362" s="83"/>
      <c r="N362" s="7">
        <v>5</v>
      </c>
      <c r="O362" s="124">
        <f t="shared" si="77"/>
        <v>0</v>
      </c>
      <c r="P362" s="114"/>
      <c r="Q362" s="114"/>
      <c r="R362" s="357"/>
      <c r="S362" s="357"/>
    </row>
    <row r="363" spans="2:19" ht="17.25" customHeight="1" x14ac:dyDescent="0.15">
      <c r="B363" s="12"/>
      <c r="C363" s="17"/>
      <c r="D363" s="94"/>
      <c r="E363" s="141" t="s">
        <v>80</v>
      </c>
      <c r="F363" s="404"/>
      <c r="G363" s="151"/>
      <c r="H363" s="60"/>
      <c r="I363" s="60"/>
      <c r="J363" s="60"/>
      <c r="K363" s="37"/>
      <c r="L363" s="37"/>
      <c r="M363" s="83"/>
      <c r="N363" s="7">
        <v>2.5</v>
      </c>
      <c r="O363" s="124">
        <f t="shared" si="77"/>
        <v>0</v>
      </c>
      <c r="P363" s="113">
        <f>SUM(O363:O369)</f>
        <v>0</v>
      </c>
      <c r="Q363" s="114"/>
      <c r="R363" s="357"/>
      <c r="S363" s="357"/>
    </row>
    <row r="364" spans="2:19" ht="17.25" customHeight="1" x14ac:dyDescent="0.15">
      <c r="B364" s="12"/>
      <c r="C364" s="17"/>
      <c r="D364" s="94"/>
      <c r="E364" s="168"/>
      <c r="F364" s="404"/>
      <c r="G364" s="151"/>
      <c r="H364" s="60"/>
      <c r="I364" s="60"/>
      <c r="J364" s="60"/>
      <c r="K364" s="37"/>
      <c r="L364" s="37"/>
      <c r="M364" s="83"/>
      <c r="N364" s="7">
        <v>2.5</v>
      </c>
      <c r="O364" s="124">
        <f t="shared" si="77"/>
        <v>0</v>
      </c>
      <c r="P364" s="114"/>
      <c r="Q364" s="114"/>
      <c r="R364" s="357"/>
      <c r="S364" s="357"/>
    </row>
    <row r="365" spans="2:19" ht="17.25" customHeight="1" x14ac:dyDescent="0.15">
      <c r="B365" s="12"/>
      <c r="C365" s="17"/>
      <c r="D365" s="94"/>
      <c r="E365" s="168"/>
      <c r="F365" s="404"/>
      <c r="G365" s="151"/>
      <c r="H365" s="60"/>
      <c r="I365" s="60"/>
      <c r="J365" s="60"/>
      <c r="K365" s="37"/>
      <c r="L365" s="37"/>
      <c r="M365" s="83"/>
      <c r="N365" s="7">
        <v>2.5</v>
      </c>
      <c r="O365" s="124">
        <f t="shared" si="77"/>
        <v>0</v>
      </c>
      <c r="P365" s="114"/>
      <c r="Q365" s="114"/>
      <c r="R365" s="357"/>
      <c r="S365" s="357"/>
    </row>
    <row r="366" spans="2:19" ht="17.25" customHeight="1" x14ac:dyDescent="0.15">
      <c r="B366" s="12"/>
      <c r="C366" s="17"/>
      <c r="D366" s="94"/>
      <c r="E366" s="168"/>
      <c r="F366" s="404"/>
      <c r="G366" s="151"/>
      <c r="H366" s="60"/>
      <c r="I366" s="60"/>
      <c r="J366" s="60"/>
      <c r="K366" s="37"/>
      <c r="L366" s="37"/>
      <c r="M366" s="83"/>
      <c r="N366" s="7">
        <v>2.5</v>
      </c>
      <c r="O366" s="124">
        <f t="shared" si="77"/>
        <v>0</v>
      </c>
      <c r="P366" s="114"/>
      <c r="Q366" s="114"/>
      <c r="R366" s="357"/>
      <c r="S366" s="357"/>
    </row>
    <row r="367" spans="2:19" ht="17.25" customHeight="1" x14ac:dyDescent="0.15">
      <c r="B367" s="12"/>
      <c r="C367" s="17"/>
      <c r="D367" s="94"/>
      <c r="E367" s="168"/>
      <c r="F367" s="404"/>
      <c r="G367" s="151"/>
      <c r="H367" s="60"/>
      <c r="I367" s="60"/>
      <c r="J367" s="60"/>
      <c r="K367" s="37"/>
      <c r="L367" s="37"/>
      <c r="M367" s="83"/>
      <c r="N367" s="7">
        <v>2.5</v>
      </c>
      <c r="O367" s="124">
        <f t="shared" si="77"/>
        <v>0</v>
      </c>
      <c r="P367" s="114"/>
      <c r="Q367" s="114"/>
      <c r="R367" s="357"/>
      <c r="S367" s="357"/>
    </row>
    <row r="368" spans="2:19" ht="17.25" customHeight="1" x14ac:dyDescent="0.15">
      <c r="B368" s="12"/>
      <c r="C368" s="17"/>
      <c r="D368" s="94"/>
      <c r="E368" s="168"/>
      <c r="F368" s="404"/>
      <c r="G368" s="151"/>
      <c r="H368" s="60"/>
      <c r="I368" s="60"/>
      <c r="J368" s="60"/>
      <c r="K368" s="37"/>
      <c r="L368" s="37"/>
      <c r="M368" s="83"/>
      <c r="N368" s="7">
        <v>2.5</v>
      </c>
      <c r="O368" s="124">
        <f t="shared" si="77"/>
        <v>0</v>
      </c>
      <c r="P368" s="114"/>
      <c r="Q368" s="114"/>
      <c r="R368" s="357"/>
      <c r="S368" s="357"/>
    </row>
    <row r="369" spans="2:19" ht="17.25" customHeight="1" x14ac:dyDescent="0.15">
      <c r="B369" s="12"/>
      <c r="C369" s="17"/>
      <c r="D369" s="94"/>
      <c r="E369" s="169"/>
      <c r="F369" s="404"/>
      <c r="G369" s="151"/>
      <c r="H369" s="60"/>
      <c r="I369" s="60"/>
      <c r="J369" s="60"/>
      <c r="K369" s="37"/>
      <c r="L369" s="37"/>
      <c r="M369" s="83"/>
      <c r="N369" s="7">
        <v>2.5</v>
      </c>
      <c r="O369" s="124">
        <f t="shared" si="77"/>
        <v>0</v>
      </c>
      <c r="P369" s="114"/>
      <c r="Q369" s="114"/>
      <c r="R369" s="357"/>
      <c r="S369" s="357"/>
    </row>
    <row r="370" spans="2:19" ht="17.25" customHeight="1" x14ac:dyDescent="0.15">
      <c r="B370" s="12"/>
      <c r="C370" s="17"/>
      <c r="D370" s="94"/>
      <c r="E370" s="141" t="s">
        <v>81</v>
      </c>
      <c r="F370" s="404"/>
      <c r="G370" s="151"/>
      <c r="H370" s="60"/>
      <c r="I370" s="60"/>
      <c r="J370" s="60"/>
      <c r="K370" s="37"/>
      <c r="L370" s="37"/>
      <c r="M370" s="83"/>
      <c r="N370" s="7">
        <v>1.5</v>
      </c>
      <c r="O370" s="124">
        <f t="shared" si="77"/>
        <v>0</v>
      </c>
      <c r="P370" s="113">
        <f>SUM(O370:O376)</f>
        <v>0</v>
      </c>
      <c r="Q370" s="114"/>
      <c r="R370" s="357"/>
      <c r="S370" s="357"/>
    </row>
    <row r="371" spans="2:19" ht="17.25" customHeight="1" x14ac:dyDescent="0.15">
      <c r="B371" s="12"/>
      <c r="C371" s="17"/>
      <c r="D371" s="94"/>
      <c r="E371" s="168"/>
      <c r="F371" s="404"/>
      <c r="G371" s="151"/>
      <c r="H371" s="60"/>
      <c r="I371" s="60"/>
      <c r="J371" s="60"/>
      <c r="K371" s="37"/>
      <c r="L371" s="37"/>
      <c r="M371" s="83"/>
      <c r="N371" s="7">
        <v>1.5</v>
      </c>
      <c r="O371" s="124">
        <f t="shared" si="77"/>
        <v>0</v>
      </c>
      <c r="P371" s="114"/>
      <c r="Q371" s="114"/>
      <c r="R371" s="357"/>
      <c r="S371" s="357"/>
    </row>
    <row r="372" spans="2:19" ht="17.25" customHeight="1" x14ac:dyDescent="0.15">
      <c r="B372" s="12"/>
      <c r="C372" s="17"/>
      <c r="D372" s="94"/>
      <c r="E372" s="168"/>
      <c r="F372" s="404"/>
      <c r="G372" s="151"/>
      <c r="H372" s="60"/>
      <c r="I372" s="60"/>
      <c r="J372" s="60"/>
      <c r="K372" s="37"/>
      <c r="L372" s="37"/>
      <c r="M372" s="83"/>
      <c r="N372" s="7">
        <v>1.5</v>
      </c>
      <c r="O372" s="124">
        <f t="shared" si="77"/>
        <v>0</v>
      </c>
      <c r="P372" s="114"/>
      <c r="Q372" s="114"/>
      <c r="R372" s="357"/>
      <c r="S372" s="357"/>
    </row>
    <row r="373" spans="2:19" ht="17.25" customHeight="1" x14ac:dyDescent="0.15">
      <c r="B373" s="12"/>
      <c r="C373" s="17"/>
      <c r="D373" s="94"/>
      <c r="E373" s="168"/>
      <c r="F373" s="404"/>
      <c r="G373" s="151"/>
      <c r="H373" s="60"/>
      <c r="I373" s="60"/>
      <c r="J373" s="60"/>
      <c r="K373" s="37"/>
      <c r="L373" s="37"/>
      <c r="M373" s="83"/>
      <c r="N373" s="7">
        <v>1.5</v>
      </c>
      <c r="O373" s="124">
        <f t="shared" si="77"/>
        <v>0</v>
      </c>
      <c r="P373" s="114"/>
      <c r="Q373" s="114"/>
      <c r="R373" s="357"/>
      <c r="S373" s="357"/>
    </row>
    <row r="374" spans="2:19" ht="17.25" customHeight="1" x14ac:dyDescent="0.15">
      <c r="B374" s="12"/>
      <c r="C374" s="17"/>
      <c r="D374" s="94"/>
      <c r="E374" s="168"/>
      <c r="F374" s="404"/>
      <c r="G374" s="151"/>
      <c r="H374" s="60"/>
      <c r="I374" s="60"/>
      <c r="J374" s="60"/>
      <c r="K374" s="37"/>
      <c r="L374" s="37"/>
      <c r="M374" s="83"/>
      <c r="N374" s="7">
        <v>1.5</v>
      </c>
      <c r="O374" s="124">
        <f t="shared" si="77"/>
        <v>0</v>
      </c>
      <c r="P374" s="114"/>
      <c r="Q374" s="114"/>
      <c r="R374" s="357"/>
      <c r="S374" s="357"/>
    </row>
    <row r="375" spans="2:19" ht="17.25" customHeight="1" x14ac:dyDescent="0.15">
      <c r="B375" s="12"/>
      <c r="C375" s="17"/>
      <c r="D375" s="94"/>
      <c r="E375" s="168"/>
      <c r="F375" s="404"/>
      <c r="G375" s="151"/>
      <c r="H375" s="60"/>
      <c r="I375" s="60"/>
      <c r="J375" s="60"/>
      <c r="K375" s="37"/>
      <c r="L375" s="37"/>
      <c r="M375" s="83"/>
      <c r="N375" s="7">
        <v>1.5</v>
      </c>
      <c r="O375" s="124">
        <f t="shared" si="77"/>
        <v>0</v>
      </c>
      <c r="P375" s="114"/>
      <c r="Q375" s="114"/>
      <c r="R375" s="357"/>
      <c r="S375" s="357"/>
    </row>
    <row r="376" spans="2:19" ht="17.25" customHeight="1" x14ac:dyDescent="0.15">
      <c r="B376" s="12"/>
      <c r="C376" s="17"/>
      <c r="D376" s="94"/>
      <c r="E376" s="169"/>
      <c r="F376" s="404"/>
      <c r="G376" s="151"/>
      <c r="H376" s="60"/>
      <c r="I376" s="60"/>
      <c r="J376" s="60"/>
      <c r="K376" s="37"/>
      <c r="L376" s="37"/>
      <c r="M376" s="83"/>
      <c r="N376" s="7">
        <v>1.5</v>
      </c>
      <c r="O376" s="124">
        <f t="shared" si="77"/>
        <v>0</v>
      </c>
      <c r="P376" s="114"/>
      <c r="Q376" s="114"/>
      <c r="R376" s="357"/>
      <c r="S376" s="357"/>
    </row>
    <row r="377" spans="2:19" ht="17.25" customHeight="1" x14ac:dyDescent="0.15">
      <c r="B377" s="12"/>
      <c r="C377" s="17"/>
      <c r="D377" s="94"/>
      <c r="E377" s="141" t="s">
        <v>82</v>
      </c>
      <c r="F377" s="404"/>
      <c r="G377" s="151"/>
      <c r="H377" s="60"/>
      <c r="I377" s="60"/>
      <c r="J377" s="60"/>
      <c r="K377" s="37"/>
      <c r="L377" s="37"/>
      <c r="M377" s="83"/>
      <c r="N377" s="7">
        <v>1</v>
      </c>
      <c r="O377" s="124">
        <f t="shared" si="77"/>
        <v>0</v>
      </c>
      <c r="P377" s="113">
        <f>SUM(O377:O383)</f>
        <v>0</v>
      </c>
      <c r="Q377" s="114"/>
      <c r="R377" s="357"/>
      <c r="S377" s="357"/>
    </row>
    <row r="378" spans="2:19" ht="17.25" customHeight="1" x14ac:dyDescent="0.15">
      <c r="B378" s="12"/>
      <c r="C378" s="17"/>
      <c r="D378" s="94"/>
      <c r="E378" s="168"/>
      <c r="F378" s="404"/>
      <c r="G378" s="151"/>
      <c r="H378" s="60"/>
      <c r="I378" s="60"/>
      <c r="J378" s="60"/>
      <c r="K378" s="37"/>
      <c r="L378" s="37"/>
      <c r="M378" s="83"/>
      <c r="N378" s="7">
        <v>1</v>
      </c>
      <c r="O378" s="124">
        <f t="shared" si="77"/>
        <v>0</v>
      </c>
      <c r="P378" s="114"/>
      <c r="Q378" s="114"/>
      <c r="R378" s="357"/>
      <c r="S378" s="357"/>
    </row>
    <row r="379" spans="2:19" ht="17.25" customHeight="1" x14ac:dyDescent="0.15">
      <c r="B379" s="12"/>
      <c r="C379" s="17"/>
      <c r="D379" s="94"/>
      <c r="E379" s="168"/>
      <c r="F379" s="404"/>
      <c r="G379" s="151"/>
      <c r="H379" s="60"/>
      <c r="I379" s="60"/>
      <c r="J379" s="60"/>
      <c r="K379" s="37"/>
      <c r="L379" s="37"/>
      <c r="M379" s="83"/>
      <c r="N379" s="7">
        <v>1</v>
      </c>
      <c r="O379" s="124">
        <f t="shared" si="77"/>
        <v>0</v>
      </c>
      <c r="P379" s="114"/>
      <c r="Q379" s="114"/>
      <c r="R379" s="357"/>
      <c r="S379" s="357"/>
    </row>
    <row r="380" spans="2:19" ht="17.25" customHeight="1" x14ac:dyDescent="0.15">
      <c r="B380" s="12"/>
      <c r="C380" s="17"/>
      <c r="D380" s="94"/>
      <c r="E380" s="168"/>
      <c r="F380" s="404"/>
      <c r="G380" s="151"/>
      <c r="H380" s="60"/>
      <c r="I380" s="60"/>
      <c r="J380" s="60"/>
      <c r="K380" s="37"/>
      <c r="L380" s="37"/>
      <c r="M380" s="83"/>
      <c r="N380" s="7">
        <v>1</v>
      </c>
      <c r="O380" s="124">
        <f t="shared" si="77"/>
        <v>0</v>
      </c>
      <c r="P380" s="114"/>
      <c r="Q380" s="114"/>
      <c r="R380" s="357"/>
      <c r="S380" s="357"/>
    </row>
    <row r="381" spans="2:19" ht="17.25" customHeight="1" x14ac:dyDescent="0.15">
      <c r="B381" s="12"/>
      <c r="C381" s="17"/>
      <c r="D381" s="94"/>
      <c r="E381" s="168"/>
      <c r="F381" s="404"/>
      <c r="G381" s="151"/>
      <c r="H381" s="60"/>
      <c r="I381" s="60"/>
      <c r="J381" s="60"/>
      <c r="K381" s="37"/>
      <c r="L381" s="37"/>
      <c r="M381" s="83"/>
      <c r="N381" s="7">
        <v>1</v>
      </c>
      <c r="O381" s="124">
        <f t="shared" si="77"/>
        <v>0</v>
      </c>
      <c r="P381" s="114"/>
      <c r="Q381" s="114"/>
      <c r="R381" s="357"/>
      <c r="S381" s="357"/>
    </row>
    <row r="382" spans="2:19" ht="17.25" customHeight="1" x14ac:dyDescent="0.15">
      <c r="B382" s="12"/>
      <c r="C382" s="17"/>
      <c r="D382" s="94"/>
      <c r="E382" s="168"/>
      <c r="F382" s="404"/>
      <c r="G382" s="151"/>
      <c r="H382" s="60"/>
      <c r="I382" s="60"/>
      <c r="J382" s="60"/>
      <c r="K382" s="37"/>
      <c r="L382" s="37"/>
      <c r="M382" s="83"/>
      <c r="N382" s="7">
        <v>1</v>
      </c>
      <c r="O382" s="124">
        <f t="shared" si="77"/>
        <v>0</v>
      </c>
      <c r="P382" s="114"/>
      <c r="Q382" s="114"/>
      <c r="R382" s="357"/>
      <c r="S382" s="357"/>
    </row>
    <row r="383" spans="2:19" ht="17.25" customHeight="1" x14ac:dyDescent="0.15">
      <c r="B383" s="12"/>
      <c r="C383" s="17"/>
      <c r="D383" s="95"/>
      <c r="E383" s="169"/>
      <c r="F383" s="404"/>
      <c r="G383" s="151"/>
      <c r="H383" s="60"/>
      <c r="I383" s="60"/>
      <c r="J383" s="60"/>
      <c r="K383" s="37"/>
      <c r="L383" s="37"/>
      <c r="M383" s="83"/>
      <c r="N383" s="7">
        <v>1</v>
      </c>
      <c r="O383" s="124">
        <f t="shared" si="77"/>
        <v>0</v>
      </c>
      <c r="P383" s="114"/>
      <c r="Q383" s="114"/>
      <c r="R383" s="357"/>
      <c r="S383" s="357"/>
    </row>
    <row r="384" spans="2:19" ht="17.25" customHeight="1" x14ac:dyDescent="0.15">
      <c r="B384" s="12"/>
      <c r="C384" s="17"/>
      <c r="D384" s="51"/>
      <c r="E384" s="51"/>
      <c r="F384" s="324" t="s">
        <v>198</v>
      </c>
      <c r="G384" s="48" t="s">
        <v>197</v>
      </c>
      <c r="H384" s="146"/>
      <c r="I384" s="146"/>
      <c r="J384" s="146"/>
      <c r="K384" s="100"/>
      <c r="L384" s="100"/>
      <c r="M384" s="147"/>
      <c r="N384" s="50"/>
      <c r="O384" s="125"/>
      <c r="P384" s="53"/>
      <c r="Q384" s="421"/>
      <c r="R384" s="357"/>
      <c r="S384" s="357"/>
    </row>
    <row r="385" spans="2:19" ht="17.25" customHeight="1" x14ac:dyDescent="0.15">
      <c r="B385" s="12"/>
      <c r="C385" s="17"/>
      <c r="D385" s="93" t="s">
        <v>78</v>
      </c>
      <c r="E385" s="141" t="s">
        <v>79</v>
      </c>
      <c r="F385" s="404"/>
      <c r="G385" s="151"/>
      <c r="H385" s="60"/>
      <c r="I385" s="60"/>
      <c r="J385" s="60"/>
      <c r="K385" s="37"/>
      <c r="L385" s="37"/>
      <c r="M385" s="83"/>
      <c r="N385" s="7">
        <v>2</v>
      </c>
      <c r="O385" s="124">
        <f t="shared" si="77"/>
        <v>0</v>
      </c>
      <c r="P385" s="113">
        <f>SUM(O385:O391)</f>
        <v>0</v>
      </c>
      <c r="Q385" s="114"/>
      <c r="R385" s="357"/>
      <c r="S385" s="357"/>
    </row>
    <row r="386" spans="2:19" ht="17.25" customHeight="1" x14ac:dyDescent="0.15">
      <c r="B386" s="12"/>
      <c r="C386" s="17"/>
      <c r="D386" s="94"/>
      <c r="E386" s="168"/>
      <c r="F386" s="404"/>
      <c r="G386" s="151"/>
      <c r="H386" s="60"/>
      <c r="I386" s="60"/>
      <c r="J386" s="60"/>
      <c r="K386" s="37"/>
      <c r="L386" s="37"/>
      <c r="M386" s="83"/>
      <c r="N386" s="7">
        <v>2</v>
      </c>
      <c r="O386" s="124">
        <f t="shared" si="77"/>
        <v>0</v>
      </c>
      <c r="P386" s="114"/>
      <c r="Q386" s="114"/>
      <c r="R386" s="357"/>
      <c r="S386" s="357"/>
    </row>
    <row r="387" spans="2:19" ht="17.25" customHeight="1" x14ac:dyDescent="0.15">
      <c r="B387" s="12"/>
      <c r="C387" s="17"/>
      <c r="D387" s="94"/>
      <c r="E387" s="168"/>
      <c r="F387" s="404"/>
      <c r="G387" s="151"/>
      <c r="H387" s="60"/>
      <c r="I387" s="60"/>
      <c r="J387" s="60"/>
      <c r="K387" s="37"/>
      <c r="L387" s="37"/>
      <c r="M387" s="83"/>
      <c r="N387" s="7">
        <v>2</v>
      </c>
      <c r="O387" s="124">
        <f t="shared" si="77"/>
        <v>0</v>
      </c>
      <c r="P387" s="114"/>
      <c r="Q387" s="114"/>
      <c r="R387" s="357"/>
      <c r="S387" s="357"/>
    </row>
    <row r="388" spans="2:19" ht="17.25" customHeight="1" x14ac:dyDescent="0.15">
      <c r="B388" s="12"/>
      <c r="C388" s="17"/>
      <c r="D388" s="94"/>
      <c r="E388" s="168"/>
      <c r="F388" s="404"/>
      <c r="G388" s="151"/>
      <c r="H388" s="60"/>
      <c r="I388" s="60"/>
      <c r="J388" s="60"/>
      <c r="K388" s="37"/>
      <c r="L388" s="37"/>
      <c r="M388" s="83"/>
      <c r="N388" s="7">
        <v>2</v>
      </c>
      <c r="O388" s="124">
        <f t="shared" si="77"/>
        <v>0</v>
      </c>
      <c r="P388" s="114"/>
      <c r="Q388" s="114"/>
      <c r="R388" s="357"/>
      <c r="S388" s="357"/>
    </row>
    <row r="389" spans="2:19" ht="17.25" customHeight="1" x14ac:dyDescent="0.15">
      <c r="B389" s="12"/>
      <c r="C389" s="17"/>
      <c r="D389" s="94"/>
      <c r="E389" s="168"/>
      <c r="F389" s="404"/>
      <c r="G389" s="151"/>
      <c r="H389" s="60"/>
      <c r="I389" s="60"/>
      <c r="J389" s="60"/>
      <c r="K389" s="37"/>
      <c r="L389" s="37"/>
      <c r="M389" s="83"/>
      <c r="N389" s="7">
        <v>2</v>
      </c>
      <c r="O389" s="124">
        <f t="shared" si="77"/>
        <v>0</v>
      </c>
      <c r="P389" s="114"/>
      <c r="Q389" s="114"/>
      <c r="R389" s="357"/>
      <c r="S389" s="357"/>
    </row>
    <row r="390" spans="2:19" ht="17.25" customHeight="1" x14ac:dyDescent="0.15">
      <c r="B390" s="12"/>
      <c r="C390" s="17"/>
      <c r="D390" s="94"/>
      <c r="E390" s="168"/>
      <c r="F390" s="404"/>
      <c r="G390" s="151"/>
      <c r="H390" s="60"/>
      <c r="I390" s="60"/>
      <c r="J390" s="60"/>
      <c r="K390" s="37"/>
      <c r="L390" s="37"/>
      <c r="M390" s="83"/>
      <c r="N390" s="7">
        <v>2</v>
      </c>
      <c r="O390" s="124">
        <f t="shared" si="77"/>
        <v>0</v>
      </c>
      <c r="P390" s="114"/>
      <c r="Q390" s="114"/>
      <c r="R390" s="357"/>
      <c r="S390" s="357"/>
    </row>
    <row r="391" spans="2:19" ht="17.25" customHeight="1" x14ac:dyDescent="0.15">
      <c r="B391" s="12"/>
      <c r="C391" s="17"/>
      <c r="D391" s="94"/>
      <c r="E391" s="169"/>
      <c r="F391" s="404"/>
      <c r="G391" s="151"/>
      <c r="H391" s="60"/>
      <c r="I391" s="60"/>
      <c r="J391" s="60"/>
      <c r="K391" s="37"/>
      <c r="L391" s="37"/>
      <c r="M391" s="83"/>
      <c r="N391" s="7">
        <v>2</v>
      </c>
      <c r="O391" s="124">
        <f t="shared" si="77"/>
        <v>0</v>
      </c>
      <c r="P391" s="114"/>
      <c r="Q391" s="114"/>
      <c r="R391" s="357"/>
      <c r="S391" s="357"/>
    </row>
    <row r="392" spans="2:19" ht="17.25" customHeight="1" x14ac:dyDescent="0.15">
      <c r="B392" s="12"/>
      <c r="C392" s="17"/>
      <c r="D392" s="94"/>
      <c r="E392" s="141" t="s">
        <v>80</v>
      </c>
      <c r="F392" s="404"/>
      <c r="G392" s="151"/>
      <c r="H392" s="60"/>
      <c r="I392" s="60"/>
      <c r="J392" s="60"/>
      <c r="K392" s="37"/>
      <c r="L392" s="37"/>
      <c r="M392" s="83"/>
      <c r="N392" s="7">
        <v>1</v>
      </c>
      <c r="O392" s="124">
        <f t="shared" si="77"/>
        <v>0</v>
      </c>
      <c r="P392" s="113">
        <f>SUM(O392:O398)</f>
        <v>0</v>
      </c>
      <c r="Q392" s="114"/>
      <c r="R392" s="357"/>
      <c r="S392" s="357"/>
    </row>
    <row r="393" spans="2:19" ht="17.25" customHeight="1" x14ac:dyDescent="0.15">
      <c r="B393" s="12"/>
      <c r="C393" s="17"/>
      <c r="D393" s="94"/>
      <c r="E393" s="168"/>
      <c r="F393" s="404"/>
      <c r="G393" s="151"/>
      <c r="H393" s="60"/>
      <c r="I393" s="60"/>
      <c r="J393" s="60"/>
      <c r="K393" s="37"/>
      <c r="L393" s="37"/>
      <c r="M393" s="83"/>
      <c r="N393" s="7">
        <v>1</v>
      </c>
      <c r="O393" s="124">
        <f t="shared" ref="O393:O412" si="78">IF(COUNTA(F393)&gt;0,N393,0)</f>
        <v>0</v>
      </c>
      <c r="P393" s="114"/>
      <c r="Q393" s="114"/>
      <c r="R393" s="357"/>
      <c r="S393" s="357"/>
    </row>
    <row r="394" spans="2:19" ht="17.25" customHeight="1" x14ac:dyDescent="0.15">
      <c r="B394" s="12"/>
      <c r="C394" s="17"/>
      <c r="D394" s="94"/>
      <c r="E394" s="168"/>
      <c r="F394" s="404"/>
      <c r="G394" s="151"/>
      <c r="H394" s="60"/>
      <c r="I394" s="60"/>
      <c r="J394" s="60"/>
      <c r="K394" s="37"/>
      <c r="L394" s="37"/>
      <c r="M394" s="83"/>
      <c r="N394" s="7">
        <v>1</v>
      </c>
      <c r="O394" s="124">
        <f t="shared" si="78"/>
        <v>0</v>
      </c>
      <c r="P394" s="114"/>
      <c r="Q394" s="114"/>
      <c r="R394" s="357"/>
      <c r="S394" s="357"/>
    </row>
    <row r="395" spans="2:19" ht="17.25" customHeight="1" x14ac:dyDescent="0.15">
      <c r="B395" s="12"/>
      <c r="C395" s="17"/>
      <c r="D395" s="94"/>
      <c r="E395" s="168"/>
      <c r="F395" s="404"/>
      <c r="G395" s="151"/>
      <c r="H395" s="60"/>
      <c r="I395" s="60"/>
      <c r="J395" s="60"/>
      <c r="K395" s="37"/>
      <c r="L395" s="37"/>
      <c r="M395" s="83"/>
      <c r="N395" s="7">
        <v>1</v>
      </c>
      <c r="O395" s="124">
        <f t="shared" si="78"/>
        <v>0</v>
      </c>
      <c r="P395" s="114"/>
      <c r="Q395" s="114"/>
      <c r="R395" s="357"/>
      <c r="S395" s="357"/>
    </row>
    <row r="396" spans="2:19" ht="17.25" customHeight="1" x14ac:dyDescent="0.15">
      <c r="B396" s="12"/>
      <c r="C396" s="17"/>
      <c r="D396" s="94"/>
      <c r="E396" s="168"/>
      <c r="F396" s="404"/>
      <c r="G396" s="151"/>
      <c r="H396" s="60"/>
      <c r="I396" s="60"/>
      <c r="J396" s="60"/>
      <c r="K396" s="37"/>
      <c r="L396" s="37"/>
      <c r="M396" s="83"/>
      <c r="N396" s="7">
        <v>1</v>
      </c>
      <c r="O396" s="124">
        <f t="shared" si="78"/>
        <v>0</v>
      </c>
      <c r="P396" s="114"/>
      <c r="Q396" s="114"/>
      <c r="R396" s="357"/>
      <c r="S396" s="357"/>
    </row>
    <row r="397" spans="2:19" ht="17.25" customHeight="1" x14ac:dyDescent="0.15">
      <c r="B397" s="12"/>
      <c r="C397" s="17"/>
      <c r="D397" s="94"/>
      <c r="E397" s="168"/>
      <c r="F397" s="404"/>
      <c r="G397" s="151"/>
      <c r="H397" s="60"/>
      <c r="I397" s="60"/>
      <c r="J397" s="60"/>
      <c r="K397" s="37"/>
      <c r="L397" s="37"/>
      <c r="M397" s="83"/>
      <c r="N397" s="7">
        <v>1</v>
      </c>
      <c r="O397" s="124">
        <f t="shared" si="78"/>
        <v>0</v>
      </c>
      <c r="P397" s="114"/>
      <c r="Q397" s="114"/>
      <c r="R397" s="357"/>
      <c r="S397" s="357"/>
    </row>
    <row r="398" spans="2:19" ht="17.25" customHeight="1" x14ac:dyDescent="0.15">
      <c r="B398" s="12"/>
      <c r="C398" s="17"/>
      <c r="D398" s="94"/>
      <c r="E398" s="169"/>
      <c r="F398" s="404"/>
      <c r="G398" s="151"/>
      <c r="H398" s="60"/>
      <c r="I398" s="60"/>
      <c r="J398" s="60"/>
      <c r="K398" s="37"/>
      <c r="L398" s="37"/>
      <c r="M398" s="83"/>
      <c r="N398" s="7">
        <v>1</v>
      </c>
      <c r="O398" s="124">
        <f t="shared" si="78"/>
        <v>0</v>
      </c>
      <c r="P398" s="114"/>
      <c r="Q398" s="114"/>
      <c r="R398" s="357"/>
      <c r="S398" s="357"/>
    </row>
    <row r="399" spans="2:19" ht="17.25" customHeight="1" x14ac:dyDescent="0.15">
      <c r="B399" s="12"/>
      <c r="C399" s="17"/>
      <c r="D399" s="94"/>
      <c r="E399" s="141" t="s">
        <v>81</v>
      </c>
      <c r="F399" s="404"/>
      <c r="G399" s="151"/>
      <c r="H399" s="60"/>
      <c r="I399" s="60"/>
      <c r="J399" s="60"/>
      <c r="K399" s="37"/>
      <c r="L399" s="37"/>
      <c r="M399" s="83"/>
      <c r="N399" s="7">
        <v>0.6</v>
      </c>
      <c r="O399" s="124">
        <f t="shared" si="78"/>
        <v>0</v>
      </c>
      <c r="P399" s="113">
        <f>SUM(O399:O405)</f>
        <v>0</v>
      </c>
      <c r="Q399" s="114"/>
      <c r="R399" s="357"/>
      <c r="S399" s="357"/>
    </row>
    <row r="400" spans="2:19" ht="17.25" customHeight="1" x14ac:dyDescent="0.15">
      <c r="B400" s="12"/>
      <c r="C400" s="17"/>
      <c r="D400" s="94"/>
      <c r="E400" s="168"/>
      <c r="F400" s="404"/>
      <c r="G400" s="151"/>
      <c r="H400" s="60"/>
      <c r="I400" s="60"/>
      <c r="J400" s="60"/>
      <c r="K400" s="37"/>
      <c r="L400" s="37"/>
      <c r="M400" s="83"/>
      <c r="N400" s="7">
        <v>0.6</v>
      </c>
      <c r="O400" s="124">
        <f t="shared" si="78"/>
        <v>0</v>
      </c>
      <c r="P400" s="114"/>
      <c r="Q400" s="114"/>
      <c r="R400" s="357"/>
      <c r="S400" s="357"/>
    </row>
    <row r="401" spans="2:19" ht="17.25" customHeight="1" x14ac:dyDescent="0.15">
      <c r="B401" s="12"/>
      <c r="C401" s="17"/>
      <c r="D401" s="94"/>
      <c r="E401" s="168"/>
      <c r="F401" s="404"/>
      <c r="G401" s="151"/>
      <c r="H401" s="60"/>
      <c r="I401" s="60"/>
      <c r="J401" s="60"/>
      <c r="K401" s="37"/>
      <c r="L401" s="37"/>
      <c r="M401" s="83"/>
      <c r="N401" s="7">
        <v>0.6</v>
      </c>
      <c r="O401" s="124">
        <f t="shared" si="78"/>
        <v>0</v>
      </c>
      <c r="P401" s="114"/>
      <c r="Q401" s="114"/>
      <c r="R401" s="357"/>
      <c r="S401" s="357"/>
    </row>
    <row r="402" spans="2:19" ht="17.25" customHeight="1" x14ac:dyDescent="0.15">
      <c r="B402" s="12"/>
      <c r="C402" s="17"/>
      <c r="D402" s="94"/>
      <c r="E402" s="168"/>
      <c r="F402" s="404"/>
      <c r="G402" s="151"/>
      <c r="H402" s="60"/>
      <c r="I402" s="60"/>
      <c r="J402" s="60"/>
      <c r="K402" s="37"/>
      <c r="L402" s="37"/>
      <c r="M402" s="83"/>
      <c r="N402" s="7">
        <v>0.6</v>
      </c>
      <c r="O402" s="124">
        <f t="shared" si="78"/>
        <v>0</v>
      </c>
      <c r="P402" s="114"/>
      <c r="Q402" s="114"/>
      <c r="R402" s="357"/>
      <c r="S402" s="357"/>
    </row>
    <row r="403" spans="2:19" ht="17.25" customHeight="1" x14ac:dyDescent="0.15">
      <c r="B403" s="12"/>
      <c r="C403" s="17"/>
      <c r="D403" s="94"/>
      <c r="E403" s="168"/>
      <c r="F403" s="404"/>
      <c r="G403" s="151"/>
      <c r="H403" s="60"/>
      <c r="I403" s="60"/>
      <c r="J403" s="60"/>
      <c r="K403" s="37"/>
      <c r="L403" s="37"/>
      <c r="M403" s="83"/>
      <c r="N403" s="7">
        <v>0.6</v>
      </c>
      <c r="O403" s="124">
        <f t="shared" si="78"/>
        <v>0</v>
      </c>
      <c r="P403" s="114"/>
      <c r="Q403" s="114"/>
      <c r="R403" s="357"/>
      <c r="S403" s="357"/>
    </row>
    <row r="404" spans="2:19" ht="17.25" customHeight="1" x14ac:dyDescent="0.15">
      <c r="B404" s="12"/>
      <c r="C404" s="17"/>
      <c r="D404" s="94"/>
      <c r="E404" s="168"/>
      <c r="F404" s="404"/>
      <c r="G404" s="151"/>
      <c r="H404" s="60"/>
      <c r="I404" s="60"/>
      <c r="J404" s="60"/>
      <c r="K404" s="37"/>
      <c r="L404" s="37"/>
      <c r="M404" s="83"/>
      <c r="N404" s="7">
        <v>0.6</v>
      </c>
      <c r="O404" s="124">
        <f t="shared" si="78"/>
        <v>0</v>
      </c>
      <c r="P404" s="114"/>
      <c r="Q404" s="114"/>
      <c r="R404" s="357"/>
      <c r="S404" s="357"/>
    </row>
    <row r="405" spans="2:19" ht="17.25" customHeight="1" x14ac:dyDescent="0.15">
      <c r="B405" s="12"/>
      <c r="C405" s="17"/>
      <c r="D405" s="94"/>
      <c r="E405" s="169"/>
      <c r="F405" s="404"/>
      <c r="G405" s="151"/>
      <c r="H405" s="60"/>
      <c r="I405" s="60"/>
      <c r="J405" s="60"/>
      <c r="K405" s="37"/>
      <c r="L405" s="37"/>
      <c r="M405" s="83"/>
      <c r="N405" s="7">
        <v>0.6</v>
      </c>
      <c r="O405" s="124">
        <f t="shared" si="78"/>
        <v>0</v>
      </c>
      <c r="P405" s="114"/>
      <c r="Q405" s="114"/>
      <c r="R405" s="357"/>
      <c r="S405" s="357"/>
    </row>
    <row r="406" spans="2:19" ht="17.25" customHeight="1" x14ac:dyDescent="0.15">
      <c r="B406" s="12"/>
      <c r="C406" s="17"/>
      <c r="D406" s="94"/>
      <c r="E406" s="141" t="s">
        <v>82</v>
      </c>
      <c r="F406" s="404"/>
      <c r="G406" s="151"/>
      <c r="H406" s="60"/>
      <c r="I406" s="60"/>
      <c r="J406" s="60"/>
      <c r="K406" s="37"/>
      <c r="L406" s="37"/>
      <c r="M406" s="83"/>
      <c r="N406" s="7">
        <v>0.4</v>
      </c>
      <c r="O406" s="124">
        <f t="shared" si="78"/>
        <v>0</v>
      </c>
      <c r="P406" s="113">
        <f>SUM(O406:O412)</f>
        <v>0</v>
      </c>
      <c r="Q406" s="114"/>
      <c r="R406" s="357"/>
      <c r="S406" s="357"/>
    </row>
    <row r="407" spans="2:19" ht="17.25" customHeight="1" x14ac:dyDescent="0.15">
      <c r="B407" s="12"/>
      <c r="C407" s="17"/>
      <c r="D407" s="94"/>
      <c r="E407" s="168"/>
      <c r="F407" s="404"/>
      <c r="G407" s="151"/>
      <c r="H407" s="60"/>
      <c r="I407" s="60"/>
      <c r="J407" s="60"/>
      <c r="K407" s="37"/>
      <c r="L407" s="37"/>
      <c r="M407" s="83"/>
      <c r="N407" s="7">
        <v>0.4</v>
      </c>
      <c r="O407" s="124">
        <f t="shared" si="78"/>
        <v>0</v>
      </c>
      <c r="P407" s="114"/>
      <c r="Q407" s="114"/>
      <c r="R407" s="357"/>
      <c r="S407" s="357"/>
    </row>
    <row r="408" spans="2:19" ht="17.25" customHeight="1" x14ac:dyDescent="0.15">
      <c r="B408" s="12"/>
      <c r="C408" s="17"/>
      <c r="D408" s="94"/>
      <c r="E408" s="168"/>
      <c r="F408" s="404"/>
      <c r="G408" s="151"/>
      <c r="H408" s="60"/>
      <c r="I408" s="60"/>
      <c r="J408" s="60"/>
      <c r="K408" s="37"/>
      <c r="L408" s="37"/>
      <c r="M408" s="83"/>
      <c r="N408" s="7">
        <v>0.4</v>
      </c>
      <c r="O408" s="124">
        <f t="shared" si="78"/>
        <v>0</v>
      </c>
      <c r="P408" s="114"/>
      <c r="Q408" s="114"/>
      <c r="R408" s="357"/>
      <c r="S408" s="357"/>
    </row>
    <row r="409" spans="2:19" ht="17.25" customHeight="1" x14ac:dyDescent="0.15">
      <c r="B409" s="12"/>
      <c r="C409" s="17"/>
      <c r="D409" s="94"/>
      <c r="E409" s="168"/>
      <c r="F409" s="404"/>
      <c r="G409" s="151"/>
      <c r="H409" s="60"/>
      <c r="I409" s="60"/>
      <c r="J409" s="60"/>
      <c r="K409" s="37"/>
      <c r="L409" s="37"/>
      <c r="M409" s="83"/>
      <c r="N409" s="7">
        <v>0.4</v>
      </c>
      <c r="O409" s="124">
        <f t="shared" si="78"/>
        <v>0</v>
      </c>
      <c r="P409" s="114"/>
      <c r="Q409" s="114"/>
      <c r="R409" s="357"/>
      <c r="S409" s="357"/>
    </row>
    <row r="410" spans="2:19" ht="17.25" customHeight="1" x14ac:dyDescent="0.15">
      <c r="B410" s="12"/>
      <c r="C410" s="17"/>
      <c r="D410" s="94"/>
      <c r="E410" s="168"/>
      <c r="F410" s="404"/>
      <c r="G410" s="151"/>
      <c r="H410" s="60"/>
      <c r="I410" s="60"/>
      <c r="J410" s="60"/>
      <c r="K410" s="37"/>
      <c r="L410" s="37"/>
      <c r="M410" s="83"/>
      <c r="N410" s="7">
        <v>0.4</v>
      </c>
      <c r="O410" s="124">
        <f t="shared" si="78"/>
        <v>0</v>
      </c>
      <c r="P410" s="114"/>
      <c r="Q410" s="114"/>
      <c r="R410" s="357"/>
      <c r="S410" s="357"/>
    </row>
    <row r="411" spans="2:19" ht="17.25" customHeight="1" x14ac:dyDescent="0.15">
      <c r="B411" s="12"/>
      <c r="C411" s="17"/>
      <c r="D411" s="94"/>
      <c r="E411" s="168"/>
      <c r="F411" s="404"/>
      <c r="G411" s="151"/>
      <c r="H411" s="60"/>
      <c r="I411" s="60"/>
      <c r="J411" s="60"/>
      <c r="K411" s="37"/>
      <c r="L411" s="37"/>
      <c r="M411" s="83"/>
      <c r="N411" s="7">
        <v>0.4</v>
      </c>
      <c r="O411" s="124">
        <f t="shared" si="78"/>
        <v>0</v>
      </c>
      <c r="P411" s="114"/>
      <c r="Q411" s="114"/>
      <c r="R411" s="357"/>
      <c r="S411" s="357"/>
    </row>
    <row r="412" spans="2:19" ht="17.25" customHeight="1" x14ac:dyDescent="0.15">
      <c r="B412" s="16"/>
      <c r="C412" s="88"/>
      <c r="D412" s="95"/>
      <c r="E412" s="169"/>
      <c r="F412" s="404"/>
      <c r="G412" s="151"/>
      <c r="H412" s="60"/>
      <c r="I412" s="60"/>
      <c r="J412" s="60"/>
      <c r="K412" s="37"/>
      <c r="L412" s="37"/>
      <c r="M412" s="83"/>
      <c r="N412" s="7">
        <v>0.4</v>
      </c>
      <c r="O412" s="124">
        <f t="shared" si="78"/>
        <v>0</v>
      </c>
      <c r="P412" s="115"/>
      <c r="Q412" s="114"/>
      <c r="R412" s="357"/>
      <c r="S412" s="357"/>
    </row>
    <row r="413" spans="2:19" ht="17.25" customHeight="1" x14ac:dyDescent="0.15">
      <c r="B413" s="5"/>
      <c r="C413" s="51"/>
      <c r="D413" s="51"/>
      <c r="E413" s="51"/>
      <c r="F413" s="324" t="s">
        <v>198</v>
      </c>
      <c r="G413" s="325" t="s">
        <v>12516</v>
      </c>
      <c r="H413" s="325" t="s">
        <v>12518</v>
      </c>
      <c r="I413" s="146"/>
      <c r="J413" s="146"/>
      <c r="K413" s="100"/>
      <c r="L413" s="100"/>
      <c r="M413" s="147"/>
      <c r="N413" s="50"/>
      <c r="O413" s="125"/>
      <c r="P413" s="53"/>
      <c r="Q413" s="53"/>
      <c r="R413" s="357"/>
      <c r="S413" s="357"/>
    </row>
    <row r="414" spans="2:19" ht="17.25" customHeight="1" x14ac:dyDescent="0.15">
      <c r="B414" s="10" t="s">
        <v>54</v>
      </c>
      <c r="C414" s="82" t="s">
        <v>45</v>
      </c>
      <c r="D414" s="163"/>
      <c r="E414" s="101"/>
      <c r="F414" s="404"/>
      <c r="G414" s="151"/>
      <c r="H414" s="151"/>
      <c r="I414" s="60"/>
      <c r="J414" s="60"/>
      <c r="K414" s="37"/>
      <c r="L414" s="37"/>
      <c r="M414" s="83"/>
      <c r="N414" s="7">
        <v>1</v>
      </c>
      <c r="O414" s="124">
        <f t="shared" ref="O414:O427" si="79">IF(COUNTA(F414)&gt;0,N414,0)</f>
        <v>0</v>
      </c>
      <c r="P414" s="113">
        <f>SUM(O414:O420)</f>
        <v>0</v>
      </c>
      <c r="Q414" s="162">
        <f>SUM(P414:P427)</f>
        <v>0</v>
      </c>
      <c r="R414" s="357"/>
      <c r="S414" s="357"/>
    </row>
    <row r="415" spans="2:19" ht="17.25" customHeight="1" x14ac:dyDescent="0.15">
      <c r="B415" s="12"/>
      <c r="C415" s="17"/>
      <c r="D415" s="17"/>
      <c r="E415" s="165"/>
      <c r="F415" s="404"/>
      <c r="G415" s="151"/>
      <c r="H415" s="151"/>
      <c r="I415" s="60"/>
      <c r="J415" s="60"/>
      <c r="K415" s="37"/>
      <c r="L415" s="37"/>
      <c r="M415" s="83"/>
      <c r="N415" s="7">
        <v>1</v>
      </c>
      <c r="O415" s="124">
        <f t="shared" si="79"/>
        <v>0</v>
      </c>
      <c r="P415" s="114"/>
      <c r="Q415" s="114"/>
      <c r="R415" s="357"/>
      <c r="S415" s="357"/>
    </row>
    <row r="416" spans="2:19" ht="17.25" customHeight="1" x14ac:dyDescent="0.15">
      <c r="B416" s="12"/>
      <c r="C416" s="17"/>
      <c r="D416" s="17"/>
      <c r="E416" s="165"/>
      <c r="F416" s="404"/>
      <c r="G416" s="151"/>
      <c r="H416" s="151"/>
      <c r="I416" s="60"/>
      <c r="J416" s="60"/>
      <c r="K416" s="37"/>
      <c r="L416" s="37"/>
      <c r="M416" s="83"/>
      <c r="N416" s="7">
        <v>1</v>
      </c>
      <c r="O416" s="124">
        <f t="shared" si="79"/>
        <v>0</v>
      </c>
      <c r="P416" s="114"/>
      <c r="Q416" s="114"/>
      <c r="R416" s="357"/>
      <c r="S416" s="357"/>
    </row>
    <row r="417" spans="2:19" ht="17.25" customHeight="1" x14ac:dyDescent="0.15">
      <c r="B417" s="12"/>
      <c r="C417" s="17"/>
      <c r="D417" s="17"/>
      <c r="E417" s="165"/>
      <c r="F417" s="404"/>
      <c r="G417" s="151"/>
      <c r="H417" s="151"/>
      <c r="I417" s="60"/>
      <c r="J417" s="60"/>
      <c r="K417" s="37"/>
      <c r="L417" s="37"/>
      <c r="M417" s="83"/>
      <c r="N417" s="7">
        <v>1</v>
      </c>
      <c r="O417" s="124">
        <f t="shared" si="79"/>
        <v>0</v>
      </c>
      <c r="P417" s="114"/>
      <c r="Q417" s="114"/>
      <c r="R417" s="357"/>
      <c r="S417" s="357"/>
    </row>
    <row r="418" spans="2:19" ht="17.25" customHeight="1" x14ac:dyDescent="0.15">
      <c r="B418" s="12"/>
      <c r="C418" s="17"/>
      <c r="D418" s="17"/>
      <c r="E418" s="165"/>
      <c r="F418" s="404"/>
      <c r="G418" s="151"/>
      <c r="H418" s="151"/>
      <c r="I418" s="60"/>
      <c r="J418" s="60"/>
      <c r="K418" s="37"/>
      <c r="L418" s="37"/>
      <c r="M418" s="83"/>
      <c r="N418" s="7">
        <v>1</v>
      </c>
      <c r="O418" s="124">
        <f t="shared" si="79"/>
        <v>0</v>
      </c>
      <c r="P418" s="114"/>
      <c r="Q418" s="114"/>
      <c r="R418" s="357"/>
      <c r="S418" s="357"/>
    </row>
    <row r="419" spans="2:19" ht="17.25" customHeight="1" x14ac:dyDescent="0.15">
      <c r="B419" s="12"/>
      <c r="C419" s="17"/>
      <c r="D419" s="17"/>
      <c r="E419" s="165"/>
      <c r="F419" s="404"/>
      <c r="G419" s="151"/>
      <c r="H419" s="151"/>
      <c r="I419" s="60"/>
      <c r="J419" s="60"/>
      <c r="K419" s="37"/>
      <c r="L419" s="37"/>
      <c r="M419" s="83"/>
      <c r="N419" s="7">
        <v>1</v>
      </c>
      <c r="O419" s="124">
        <f t="shared" si="79"/>
        <v>0</v>
      </c>
      <c r="P419" s="114"/>
      <c r="Q419" s="114"/>
      <c r="R419" s="357"/>
      <c r="S419" s="357"/>
    </row>
    <row r="420" spans="2:19" ht="17.25" customHeight="1" x14ac:dyDescent="0.15">
      <c r="B420" s="16"/>
      <c r="C420" s="88"/>
      <c r="D420" s="88"/>
      <c r="E420" s="42"/>
      <c r="F420" s="404"/>
      <c r="G420" s="151"/>
      <c r="H420" s="151"/>
      <c r="I420" s="60"/>
      <c r="J420" s="60"/>
      <c r="K420" s="37"/>
      <c r="L420" s="37"/>
      <c r="M420" s="83"/>
      <c r="N420" s="7">
        <v>1</v>
      </c>
      <c r="O420" s="124">
        <f t="shared" si="79"/>
        <v>0</v>
      </c>
      <c r="P420" s="115"/>
      <c r="Q420" s="114"/>
      <c r="R420" s="357"/>
      <c r="S420" s="357"/>
    </row>
    <row r="421" spans="2:19" ht="17.25" customHeight="1" x14ac:dyDescent="0.15">
      <c r="B421" s="10" t="s">
        <v>55</v>
      </c>
      <c r="C421" s="82" t="s">
        <v>45</v>
      </c>
      <c r="D421" s="82"/>
      <c r="E421" s="101"/>
      <c r="F421" s="404"/>
      <c r="G421" s="151"/>
      <c r="H421" s="151"/>
      <c r="I421" s="60"/>
      <c r="J421" s="60"/>
      <c r="K421" s="37"/>
      <c r="L421" s="37"/>
      <c r="M421" s="83"/>
      <c r="N421" s="7">
        <v>0.3</v>
      </c>
      <c r="O421" s="124">
        <f t="shared" si="79"/>
        <v>0</v>
      </c>
      <c r="P421" s="113">
        <f>SUM(O421:O427)</f>
        <v>0</v>
      </c>
      <c r="Q421" s="114"/>
      <c r="R421" s="357"/>
      <c r="S421" s="357"/>
    </row>
    <row r="422" spans="2:19" ht="17.25" customHeight="1" x14ac:dyDescent="0.15">
      <c r="B422" s="12"/>
      <c r="C422" s="17"/>
      <c r="D422" s="17"/>
      <c r="E422" s="165"/>
      <c r="F422" s="404"/>
      <c r="G422" s="151"/>
      <c r="H422" s="151"/>
      <c r="I422" s="60"/>
      <c r="J422" s="60"/>
      <c r="K422" s="37"/>
      <c r="L422" s="37"/>
      <c r="M422" s="83"/>
      <c r="N422" s="7">
        <v>0.3</v>
      </c>
      <c r="O422" s="124">
        <f t="shared" si="79"/>
        <v>0</v>
      </c>
      <c r="P422" s="114"/>
      <c r="Q422" s="114"/>
      <c r="R422" s="357"/>
      <c r="S422" s="357"/>
    </row>
    <row r="423" spans="2:19" ht="17.25" customHeight="1" x14ac:dyDescent="0.15">
      <c r="B423" s="12"/>
      <c r="C423" s="17"/>
      <c r="D423" s="17"/>
      <c r="E423" s="165"/>
      <c r="F423" s="404"/>
      <c r="G423" s="151"/>
      <c r="H423" s="151"/>
      <c r="I423" s="60"/>
      <c r="J423" s="60"/>
      <c r="K423" s="37"/>
      <c r="L423" s="37"/>
      <c r="M423" s="83"/>
      <c r="N423" s="7">
        <v>0.3</v>
      </c>
      <c r="O423" s="124">
        <f t="shared" si="79"/>
        <v>0</v>
      </c>
      <c r="P423" s="114"/>
      <c r="Q423" s="114"/>
      <c r="R423" s="357"/>
      <c r="S423" s="357"/>
    </row>
    <row r="424" spans="2:19" ht="17.25" customHeight="1" x14ac:dyDescent="0.15">
      <c r="B424" s="12"/>
      <c r="C424" s="17"/>
      <c r="D424" s="17"/>
      <c r="E424" s="165"/>
      <c r="F424" s="404"/>
      <c r="G424" s="151"/>
      <c r="H424" s="151"/>
      <c r="I424" s="60"/>
      <c r="J424" s="60"/>
      <c r="K424" s="37"/>
      <c r="L424" s="37"/>
      <c r="M424" s="83"/>
      <c r="N424" s="7">
        <v>0.3</v>
      </c>
      <c r="O424" s="124">
        <f t="shared" si="79"/>
        <v>0</v>
      </c>
      <c r="P424" s="114"/>
      <c r="Q424" s="114"/>
      <c r="R424" s="357"/>
      <c r="S424" s="357"/>
    </row>
    <row r="425" spans="2:19" ht="17.25" customHeight="1" x14ac:dyDescent="0.15">
      <c r="B425" s="12"/>
      <c r="C425" s="17"/>
      <c r="D425" s="17"/>
      <c r="E425" s="165"/>
      <c r="F425" s="404"/>
      <c r="G425" s="151"/>
      <c r="H425" s="151"/>
      <c r="I425" s="60"/>
      <c r="J425" s="60"/>
      <c r="K425" s="37"/>
      <c r="L425" s="37"/>
      <c r="M425" s="83"/>
      <c r="N425" s="7">
        <v>0.3</v>
      </c>
      <c r="O425" s="124">
        <f t="shared" si="79"/>
        <v>0</v>
      </c>
      <c r="P425" s="114"/>
      <c r="Q425" s="114"/>
      <c r="R425" s="357"/>
      <c r="S425" s="357"/>
    </row>
    <row r="426" spans="2:19" ht="17.25" customHeight="1" x14ac:dyDescent="0.15">
      <c r="B426" s="12"/>
      <c r="C426" s="17"/>
      <c r="D426" s="17"/>
      <c r="E426" s="165"/>
      <c r="F426" s="404"/>
      <c r="G426" s="151"/>
      <c r="H426" s="151"/>
      <c r="I426" s="60"/>
      <c r="J426" s="60"/>
      <c r="K426" s="37"/>
      <c r="L426" s="37"/>
      <c r="M426" s="83"/>
      <c r="N426" s="7">
        <v>0.3</v>
      </c>
      <c r="O426" s="124">
        <f t="shared" si="79"/>
        <v>0</v>
      </c>
      <c r="P426" s="114"/>
      <c r="Q426" s="114"/>
      <c r="R426" s="357"/>
      <c r="S426" s="357"/>
    </row>
    <row r="427" spans="2:19" ht="17.25" customHeight="1" x14ac:dyDescent="0.15">
      <c r="B427" s="16"/>
      <c r="C427" s="88"/>
      <c r="D427" s="88"/>
      <c r="E427" s="42"/>
      <c r="F427" s="404"/>
      <c r="G427" s="151"/>
      <c r="H427" s="151"/>
      <c r="I427" s="60"/>
      <c r="J427" s="60"/>
      <c r="K427" s="37"/>
      <c r="L427" s="37"/>
      <c r="M427" s="83"/>
      <c r="N427" s="7">
        <v>0.3</v>
      </c>
      <c r="O427" s="124">
        <f t="shared" si="79"/>
        <v>0</v>
      </c>
      <c r="P427" s="115"/>
      <c r="Q427" s="115"/>
      <c r="R427" s="357"/>
      <c r="S427" s="357"/>
    </row>
    <row r="428" spans="2:19" ht="17.25" customHeight="1" x14ac:dyDescent="0.15">
      <c r="B428" s="10" t="s">
        <v>56</v>
      </c>
      <c r="C428" s="15" t="s">
        <v>187</v>
      </c>
      <c r="D428" s="43" t="s">
        <v>76</v>
      </c>
      <c r="E428" s="79"/>
      <c r="F428" s="404"/>
      <c r="G428" s="406"/>
      <c r="H428" s="406"/>
      <c r="I428" s="105">
        <f t="shared" ref="I428:I448" si="80">IF(OR(G428="",R428="×"),0,ROUNDUP((S428-R428)/366,0))</f>
        <v>0</v>
      </c>
      <c r="J428" s="60"/>
      <c r="K428" s="37"/>
      <c r="L428" s="37"/>
      <c r="M428" s="367"/>
      <c r="N428" s="7">
        <v>1</v>
      </c>
      <c r="O428" s="124">
        <f t="shared" ref="O428:O448" si="81">IF(COUNTA(F428)&gt;0,N428*I428,0)</f>
        <v>0</v>
      </c>
      <c r="P428" s="113">
        <f>SUM(O428:O434)</f>
        <v>0</v>
      </c>
      <c r="Q428" s="113">
        <f>SUM(P428:P448)</f>
        <v>0</v>
      </c>
      <c r="R428" s="378">
        <f t="shared" ref="R428:R448" si="82">IF(終了日&lt;G428,"×",G428)</f>
        <v>0</v>
      </c>
      <c r="S428" s="379">
        <f t="shared" ref="S428:S448" si="83">IF(H428&lt;=終了日,H428,終了日)</f>
        <v>0</v>
      </c>
    </row>
    <row r="429" spans="2:19" ht="17.25" customHeight="1" x14ac:dyDescent="0.15">
      <c r="B429" s="12"/>
      <c r="C429" s="19"/>
      <c r="D429" s="156"/>
      <c r="E429" s="157"/>
      <c r="F429" s="404"/>
      <c r="G429" s="406"/>
      <c r="H429" s="406"/>
      <c r="I429" s="105">
        <f t="shared" si="80"/>
        <v>0</v>
      </c>
      <c r="J429" s="60"/>
      <c r="K429" s="37"/>
      <c r="L429" s="37"/>
      <c r="M429" s="367"/>
      <c r="N429" s="7">
        <v>1</v>
      </c>
      <c r="O429" s="124">
        <f t="shared" si="81"/>
        <v>0</v>
      </c>
      <c r="P429" s="114"/>
      <c r="Q429" s="114"/>
      <c r="R429" s="378">
        <f t="shared" si="82"/>
        <v>0</v>
      </c>
      <c r="S429" s="379">
        <f t="shared" si="83"/>
        <v>0</v>
      </c>
    </row>
    <row r="430" spans="2:19" ht="17.25" customHeight="1" x14ac:dyDescent="0.15">
      <c r="B430" s="12"/>
      <c r="C430" s="19"/>
      <c r="D430" s="156"/>
      <c r="E430" s="157"/>
      <c r="F430" s="404"/>
      <c r="G430" s="406"/>
      <c r="H430" s="406"/>
      <c r="I430" s="105">
        <f t="shared" si="80"/>
        <v>0</v>
      </c>
      <c r="J430" s="60"/>
      <c r="K430" s="37"/>
      <c r="L430" s="37"/>
      <c r="M430" s="367"/>
      <c r="N430" s="7">
        <v>1</v>
      </c>
      <c r="O430" s="124">
        <f t="shared" si="81"/>
        <v>0</v>
      </c>
      <c r="P430" s="114"/>
      <c r="Q430" s="114"/>
      <c r="R430" s="378">
        <f t="shared" si="82"/>
        <v>0</v>
      </c>
      <c r="S430" s="379">
        <f t="shared" si="83"/>
        <v>0</v>
      </c>
    </row>
    <row r="431" spans="2:19" ht="17.25" customHeight="1" x14ac:dyDescent="0.15">
      <c r="B431" s="12"/>
      <c r="C431" s="19"/>
      <c r="D431" s="156"/>
      <c r="E431" s="157"/>
      <c r="F431" s="404"/>
      <c r="G431" s="406"/>
      <c r="H431" s="406"/>
      <c r="I431" s="105">
        <f t="shared" si="80"/>
        <v>0</v>
      </c>
      <c r="J431" s="60"/>
      <c r="K431" s="37"/>
      <c r="L431" s="37"/>
      <c r="M431" s="367"/>
      <c r="N431" s="7">
        <v>1</v>
      </c>
      <c r="O431" s="124">
        <f t="shared" si="81"/>
        <v>0</v>
      </c>
      <c r="P431" s="114"/>
      <c r="Q431" s="114"/>
      <c r="R431" s="378">
        <f t="shared" si="82"/>
        <v>0</v>
      </c>
      <c r="S431" s="379">
        <f t="shared" si="83"/>
        <v>0</v>
      </c>
    </row>
    <row r="432" spans="2:19" ht="17.25" customHeight="1" x14ac:dyDescent="0.15">
      <c r="B432" s="12"/>
      <c r="C432" s="19"/>
      <c r="D432" s="156"/>
      <c r="E432" s="157"/>
      <c r="F432" s="404"/>
      <c r="G432" s="406"/>
      <c r="H432" s="406"/>
      <c r="I432" s="105">
        <f t="shared" si="80"/>
        <v>0</v>
      </c>
      <c r="J432" s="60"/>
      <c r="K432" s="37"/>
      <c r="L432" s="37"/>
      <c r="M432" s="367"/>
      <c r="N432" s="7">
        <v>1</v>
      </c>
      <c r="O432" s="124">
        <f t="shared" si="81"/>
        <v>0</v>
      </c>
      <c r="P432" s="114"/>
      <c r="Q432" s="114"/>
      <c r="R432" s="378">
        <f t="shared" si="82"/>
        <v>0</v>
      </c>
      <c r="S432" s="379">
        <f t="shared" si="83"/>
        <v>0</v>
      </c>
    </row>
    <row r="433" spans="2:19" ht="17.25" customHeight="1" x14ac:dyDescent="0.15">
      <c r="B433" s="12"/>
      <c r="C433" s="19"/>
      <c r="D433" s="156"/>
      <c r="E433" s="157"/>
      <c r="F433" s="404"/>
      <c r="G433" s="406"/>
      <c r="H433" s="406"/>
      <c r="I433" s="105">
        <f t="shared" si="80"/>
        <v>0</v>
      </c>
      <c r="J433" s="60"/>
      <c r="K433" s="37"/>
      <c r="L433" s="37"/>
      <c r="M433" s="367"/>
      <c r="N433" s="7">
        <v>1</v>
      </c>
      <c r="O433" s="124">
        <f t="shared" si="81"/>
        <v>0</v>
      </c>
      <c r="P433" s="114"/>
      <c r="Q433" s="114"/>
      <c r="R433" s="378">
        <f t="shared" si="82"/>
        <v>0</v>
      </c>
      <c r="S433" s="379">
        <f t="shared" si="83"/>
        <v>0</v>
      </c>
    </row>
    <row r="434" spans="2:19" ht="17.25" customHeight="1" x14ac:dyDescent="0.15">
      <c r="B434" s="12"/>
      <c r="C434" s="19"/>
      <c r="D434" s="160"/>
      <c r="E434" s="161"/>
      <c r="F434" s="404"/>
      <c r="G434" s="406"/>
      <c r="H434" s="406"/>
      <c r="I434" s="105">
        <f t="shared" si="80"/>
        <v>0</v>
      </c>
      <c r="J434" s="60"/>
      <c r="K434" s="37"/>
      <c r="L434" s="37"/>
      <c r="M434" s="367"/>
      <c r="N434" s="7">
        <v>1</v>
      </c>
      <c r="O434" s="124">
        <f t="shared" si="81"/>
        <v>0</v>
      </c>
      <c r="P434" s="114"/>
      <c r="Q434" s="114"/>
      <c r="R434" s="378">
        <f t="shared" si="82"/>
        <v>0</v>
      </c>
      <c r="S434" s="379">
        <f t="shared" si="83"/>
        <v>0</v>
      </c>
    </row>
    <row r="435" spans="2:19" ht="17.25" customHeight="1" x14ac:dyDescent="0.15">
      <c r="B435" s="12"/>
      <c r="C435" s="19"/>
      <c r="D435" s="43" t="s">
        <v>77</v>
      </c>
      <c r="E435" s="79"/>
      <c r="F435" s="404"/>
      <c r="G435" s="406"/>
      <c r="H435" s="406"/>
      <c r="I435" s="105">
        <f t="shared" si="80"/>
        <v>0</v>
      </c>
      <c r="J435" s="60"/>
      <c r="K435" s="37"/>
      <c r="L435" s="37"/>
      <c r="M435" s="367"/>
      <c r="N435" s="7">
        <v>0.3</v>
      </c>
      <c r="O435" s="124">
        <f t="shared" si="81"/>
        <v>0</v>
      </c>
      <c r="P435" s="113">
        <f>SUM(O435:O441)</f>
        <v>0</v>
      </c>
      <c r="Q435" s="114"/>
      <c r="R435" s="378">
        <f t="shared" si="82"/>
        <v>0</v>
      </c>
      <c r="S435" s="379">
        <f t="shared" si="83"/>
        <v>0</v>
      </c>
    </row>
    <row r="436" spans="2:19" ht="17.25" customHeight="1" x14ac:dyDescent="0.15">
      <c r="B436" s="12"/>
      <c r="C436" s="19"/>
      <c r="D436" s="156"/>
      <c r="E436" s="157"/>
      <c r="F436" s="404"/>
      <c r="G436" s="406"/>
      <c r="H436" s="406"/>
      <c r="I436" s="105">
        <f t="shared" si="80"/>
        <v>0</v>
      </c>
      <c r="J436" s="60"/>
      <c r="K436" s="37"/>
      <c r="L436" s="37"/>
      <c r="M436" s="367"/>
      <c r="N436" s="7">
        <v>0.3</v>
      </c>
      <c r="O436" s="124">
        <f t="shared" si="81"/>
        <v>0</v>
      </c>
      <c r="P436" s="114"/>
      <c r="Q436" s="114"/>
      <c r="R436" s="378">
        <f t="shared" si="82"/>
        <v>0</v>
      </c>
      <c r="S436" s="379">
        <f t="shared" si="83"/>
        <v>0</v>
      </c>
    </row>
    <row r="437" spans="2:19" ht="17.25" customHeight="1" x14ac:dyDescent="0.15">
      <c r="B437" s="12"/>
      <c r="C437" s="19"/>
      <c r="D437" s="156"/>
      <c r="E437" s="157"/>
      <c r="F437" s="404"/>
      <c r="G437" s="406"/>
      <c r="H437" s="406"/>
      <c r="I437" s="105">
        <f t="shared" si="80"/>
        <v>0</v>
      </c>
      <c r="J437" s="60"/>
      <c r="K437" s="37"/>
      <c r="L437" s="37"/>
      <c r="M437" s="367"/>
      <c r="N437" s="7">
        <v>0.3</v>
      </c>
      <c r="O437" s="124">
        <f t="shared" si="81"/>
        <v>0</v>
      </c>
      <c r="P437" s="114"/>
      <c r="Q437" s="114"/>
      <c r="R437" s="378">
        <f t="shared" si="82"/>
        <v>0</v>
      </c>
      <c r="S437" s="379">
        <f t="shared" si="83"/>
        <v>0</v>
      </c>
    </row>
    <row r="438" spans="2:19" ht="17.25" customHeight="1" x14ac:dyDescent="0.15">
      <c r="B438" s="12"/>
      <c r="C438" s="19"/>
      <c r="D438" s="156"/>
      <c r="E438" s="157"/>
      <c r="F438" s="404"/>
      <c r="G438" s="406"/>
      <c r="H438" s="406"/>
      <c r="I438" s="105">
        <f t="shared" si="80"/>
        <v>0</v>
      </c>
      <c r="J438" s="60"/>
      <c r="K438" s="37"/>
      <c r="L438" s="37"/>
      <c r="M438" s="367"/>
      <c r="N438" s="7">
        <v>0.3</v>
      </c>
      <c r="O438" s="124">
        <f t="shared" si="81"/>
        <v>0</v>
      </c>
      <c r="P438" s="114"/>
      <c r="Q438" s="114"/>
      <c r="R438" s="378">
        <f t="shared" si="82"/>
        <v>0</v>
      </c>
      <c r="S438" s="379">
        <f t="shared" si="83"/>
        <v>0</v>
      </c>
    </row>
    <row r="439" spans="2:19" ht="17.25" customHeight="1" x14ac:dyDescent="0.15">
      <c r="B439" s="12"/>
      <c r="C439" s="19"/>
      <c r="D439" s="156"/>
      <c r="E439" s="157"/>
      <c r="F439" s="404"/>
      <c r="G439" s="406"/>
      <c r="H439" s="406"/>
      <c r="I439" s="105">
        <f t="shared" si="80"/>
        <v>0</v>
      </c>
      <c r="J439" s="60"/>
      <c r="K439" s="37"/>
      <c r="L439" s="37"/>
      <c r="M439" s="367"/>
      <c r="N439" s="7">
        <v>0.3</v>
      </c>
      <c r="O439" s="124">
        <f t="shared" si="81"/>
        <v>0</v>
      </c>
      <c r="P439" s="114"/>
      <c r="Q439" s="114"/>
      <c r="R439" s="378">
        <f t="shared" si="82"/>
        <v>0</v>
      </c>
      <c r="S439" s="379">
        <f t="shared" si="83"/>
        <v>0</v>
      </c>
    </row>
    <row r="440" spans="2:19" ht="17.25" customHeight="1" x14ac:dyDescent="0.15">
      <c r="B440" s="12"/>
      <c r="C440" s="19"/>
      <c r="D440" s="156"/>
      <c r="E440" s="157"/>
      <c r="F440" s="404"/>
      <c r="G440" s="406"/>
      <c r="H440" s="406"/>
      <c r="I440" s="105">
        <f t="shared" si="80"/>
        <v>0</v>
      </c>
      <c r="J440" s="60"/>
      <c r="K440" s="37"/>
      <c r="L440" s="37"/>
      <c r="M440" s="367"/>
      <c r="N440" s="7">
        <v>0.3</v>
      </c>
      <c r="O440" s="124">
        <f t="shared" si="81"/>
        <v>0</v>
      </c>
      <c r="P440" s="114"/>
      <c r="Q440" s="114"/>
      <c r="R440" s="378">
        <f t="shared" si="82"/>
        <v>0</v>
      </c>
      <c r="S440" s="379">
        <f t="shared" si="83"/>
        <v>0</v>
      </c>
    </row>
    <row r="441" spans="2:19" ht="17.25" customHeight="1" x14ac:dyDescent="0.15">
      <c r="B441" s="12"/>
      <c r="C441" s="19"/>
      <c r="D441" s="160"/>
      <c r="E441" s="161"/>
      <c r="F441" s="404"/>
      <c r="G441" s="406"/>
      <c r="H441" s="406"/>
      <c r="I441" s="105">
        <f t="shared" si="80"/>
        <v>0</v>
      </c>
      <c r="J441" s="60"/>
      <c r="K441" s="37"/>
      <c r="L441" s="37"/>
      <c r="M441" s="367"/>
      <c r="N441" s="7">
        <v>0.3</v>
      </c>
      <c r="O441" s="124">
        <f t="shared" si="81"/>
        <v>0</v>
      </c>
      <c r="P441" s="114"/>
      <c r="Q441" s="114"/>
      <c r="R441" s="378">
        <f t="shared" si="82"/>
        <v>0</v>
      </c>
      <c r="S441" s="379">
        <f t="shared" si="83"/>
        <v>0</v>
      </c>
    </row>
    <row r="442" spans="2:19" ht="17.25" customHeight="1" x14ac:dyDescent="0.15">
      <c r="B442" s="12"/>
      <c r="C442" s="19"/>
      <c r="D442" s="43" t="s">
        <v>78</v>
      </c>
      <c r="E442" s="79"/>
      <c r="F442" s="405"/>
      <c r="G442" s="406"/>
      <c r="H442" s="406"/>
      <c r="I442" s="105">
        <f t="shared" si="80"/>
        <v>0</v>
      </c>
      <c r="J442" s="128"/>
      <c r="K442" s="363"/>
      <c r="L442" s="363"/>
      <c r="M442" s="367"/>
      <c r="N442" s="15">
        <v>0.1</v>
      </c>
      <c r="O442" s="124">
        <f t="shared" si="81"/>
        <v>0</v>
      </c>
      <c r="P442" s="113">
        <f>SUM(O442:O448)</f>
        <v>0</v>
      </c>
      <c r="Q442" s="114"/>
      <c r="R442" s="378">
        <f t="shared" si="82"/>
        <v>0</v>
      </c>
      <c r="S442" s="379">
        <f t="shared" si="83"/>
        <v>0</v>
      </c>
    </row>
    <row r="443" spans="2:19" ht="17.25" customHeight="1" x14ac:dyDescent="0.15">
      <c r="B443" s="12"/>
      <c r="C443" s="19"/>
      <c r="D443" s="156"/>
      <c r="E443" s="157"/>
      <c r="F443" s="405"/>
      <c r="G443" s="406"/>
      <c r="H443" s="406"/>
      <c r="I443" s="105">
        <f t="shared" si="80"/>
        <v>0</v>
      </c>
      <c r="J443" s="128"/>
      <c r="K443" s="363"/>
      <c r="L443" s="363"/>
      <c r="M443" s="367"/>
      <c r="N443" s="15">
        <v>0.1</v>
      </c>
      <c r="O443" s="124">
        <f t="shared" si="81"/>
        <v>0</v>
      </c>
      <c r="P443" s="114"/>
      <c r="Q443" s="114"/>
      <c r="R443" s="378">
        <f t="shared" si="82"/>
        <v>0</v>
      </c>
      <c r="S443" s="379">
        <f t="shared" si="83"/>
        <v>0</v>
      </c>
    </row>
    <row r="444" spans="2:19" ht="17.25" customHeight="1" x14ac:dyDescent="0.15">
      <c r="B444" s="12"/>
      <c r="C444" s="19"/>
      <c r="D444" s="156"/>
      <c r="E444" s="157"/>
      <c r="F444" s="405"/>
      <c r="G444" s="406"/>
      <c r="H444" s="406"/>
      <c r="I444" s="105">
        <f t="shared" si="80"/>
        <v>0</v>
      </c>
      <c r="J444" s="128"/>
      <c r="K444" s="363"/>
      <c r="L444" s="363"/>
      <c r="M444" s="367"/>
      <c r="N444" s="15">
        <v>0.1</v>
      </c>
      <c r="O444" s="124">
        <f t="shared" si="81"/>
        <v>0</v>
      </c>
      <c r="P444" s="114"/>
      <c r="Q444" s="114"/>
      <c r="R444" s="378">
        <f t="shared" si="82"/>
        <v>0</v>
      </c>
      <c r="S444" s="379">
        <f t="shared" si="83"/>
        <v>0</v>
      </c>
    </row>
    <row r="445" spans="2:19" ht="17.25" customHeight="1" x14ac:dyDescent="0.15">
      <c r="B445" s="12"/>
      <c r="C445" s="19"/>
      <c r="D445" s="156"/>
      <c r="E445" s="157"/>
      <c r="F445" s="405"/>
      <c r="G445" s="406"/>
      <c r="H445" s="406"/>
      <c r="I445" s="105">
        <f t="shared" si="80"/>
        <v>0</v>
      </c>
      <c r="J445" s="128"/>
      <c r="K445" s="363"/>
      <c r="L445" s="363"/>
      <c r="M445" s="367"/>
      <c r="N445" s="15">
        <v>0.1</v>
      </c>
      <c r="O445" s="124">
        <f t="shared" si="81"/>
        <v>0</v>
      </c>
      <c r="P445" s="114"/>
      <c r="Q445" s="114"/>
      <c r="R445" s="378">
        <f t="shared" si="82"/>
        <v>0</v>
      </c>
      <c r="S445" s="379">
        <f t="shared" si="83"/>
        <v>0</v>
      </c>
    </row>
    <row r="446" spans="2:19" ht="17.25" customHeight="1" x14ac:dyDescent="0.15">
      <c r="B446" s="12"/>
      <c r="C446" s="19"/>
      <c r="D446" s="156"/>
      <c r="E446" s="157"/>
      <c r="F446" s="405"/>
      <c r="G446" s="406"/>
      <c r="H446" s="406"/>
      <c r="I446" s="105">
        <f t="shared" si="80"/>
        <v>0</v>
      </c>
      <c r="J446" s="128"/>
      <c r="K446" s="363"/>
      <c r="L446" s="363"/>
      <c r="M446" s="367"/>
      <c r="N446" s="15">
        <v>0.1</v>
      </c>
      <c r="O446" s="124">
        <f t="shared" si="81"/>
        <v>0</v>
      </c>
      <c r="P446" s="114"/>
      <c r="Q446" s="114"/>
      <c r="R446" s="378">
        <f t="shared" si="82"/>
        <v>0</v>
      </c>
      <c r="S446" s="379">
        <f t="shared" si="83"/>
        <v>0</v>
      </c>
    </row>
    <row r="447" spans="2:19" ht="17.25" customHeight="1" x14ac:dyDescent="0.15">
      <c r="B447" s="12"/>
      <c r="C447" s="19"/>
      <c r="D447" s="156"/>
      <c r="E447" s="157"/>
      <c r="F447" s="405"/>
      <c r="G447" s="406"/>
      <c r="H447" s="406"/>
      <c r="I447" s="105">
        <f t="shared" si="80"/>
        <v>0</v>
      </c>
      <c r="J447" s="128"/>
      <c r="K447" s="363"/>
      <c r="L447" s="363"/>
      <c r="M447" s="367"/>
      <c r="N447" s="15">
        <v>0.1</v>
      </c>
      <c r="O447" s="124">
        <f t="shared" si="81"/>
        <v>0</v>
      </c>
      <c r="P447" s="114"/>
      <c r="Q447" s="114"/>
      <c r="R447" s="378">
        <f t="shared" si="82"/>
        <v>0</v>
      </c>
      <c r="S447" s="379">
        <f t="shared" si="83"/>
        <v>0</v>
      </c>
    </row>
    <row r="448" spans="2:19" ht="17.25" customHeight="1" x14ac:dyDescent="0.15">
      <c r="B448" s="12"/>
      <c r="C448" s="19"/>
      <c r="D448" s="160"/>
      <c r="E448" s="161"/>
      <c r="F448" s="405"/>
      <c r="G448" s="406"/>
      <c r="H448" s="406"/>
      <c r="I448" s="105">
        <f t="shared" si="80"/>
        <v>0</v>
      </c>
      <c r="J448" s="128"/>
      <c r="K448" s="363"/>
      <c r="L448" s="363"/>
      <c r="M448" s="367"/>
      <c r="N448" s="15">
        <v>0.1</v>
      </c>
      <c r="O448" s="124">
        <f t="shared" si="81"/>
        <v>0</v>
      </c>
      <c r="P448" s="115"/>
      <c r="Q448" s="115"/>
      <c r="R448" s="378">
        <f t="shared" si="82"/>
        <v>0</v>
      </c>
      <c r="S448" s="379">
        <f t="shared" si="83"/>
        <v>0</v>
      </c>
    </row>
    <row r="449" spans="2:19" ht="17.25" customHeight="1" x14ac:dyDescent="0.15">
      <c r="B449" s="130" t="s">
        <v>59</v>
      </c>
      <c r="C449" s="40"/>
      <c r="D449" s="40"/>
      <c r="E449" s="40"/>
      <c r="F449" s="77"/>
      <c r="G449" s="40"/>
      <c r="H449" s="40"/>
      <c r="I449" s="40"/>
      <c r="J449" s="40"/>
      <c r="K449" s="40"/>
      <c r="L449" s="40"/>
      <c r="M449" s="196"/>
      <c r="N449" s="76"/>
      <c r="O449" s="121"/>
      <c r="P449" s="112"/>
      <c r="Q449" s="112"/>
      <c r="R449" s="369"/>
      <c r="S449" s="382"/>
    </row>
    <row r="450" spans="2:19" ht="17.25" customHeight="1" x14ac:dyDescent="0.15">
      <c r="B450" s="5"/>
      <c r="C450" s="51"/>
      <c r="D450" s="51"/>
      <c r="E450" s="51"/>
      <c r="F450" s="324" t="s">
        <v>198</v>
      </c>
      <c r="G450" s="48" t="s">
        <v>197</v>
      </c>
      <c r="H450" s="146" t="s">
        <v>12514</v>
      </c>
      <c r="I450" s="146"/>
      <c r="J450" s="146"/>
      <c r="K450" s="100"/>
      <c r="L450" s="100"/>
      <c r="M450" s="147"/>
      <c r="N450" s="50"/>
      <c r="O450" s="125"/>
      <c r="P450" s="53"/>
      <c r="Q450" s="53"/>
      <c r="R450" s="380"/>
      <c r="S450" s="383"/>
    </row>
    <row r="451" spans="2:19" ht="17.25" customHeight="1" x14ac:dyDescent="0.15">
      <c r="B451" s="10" t="s">
        <v>63</v>
      </c>
      <c r="C451" s="15" t="s">
        <v>168</v>
      </c>
      <c r="D451" s="43" t="s">
        <v>60</v>
      </c>
      <c r="E451" s="79"/>
      <c r="F451" s="404"/>
      <c r="G451" s="151"/>
      <c r="H451" s="23"/>
      <c r="I451" s="60"/>
      <c r="J451" s="60"/>
      <c r="K451" s="37"/>
      <c r="L451" s="37"/>
      <c r="M451" s="83"/>
      <c r="N451" s="7">
        <v>2</v>
      </c>
      <c r="O451" s="124">
        <f t="shared" ref="O451:O482" si="84">IF(COUNTA(F451)&gt;0,N451,0)</f>
        <v>0</v>
      </c>
      <c r="P451" s="113">
        <f>SUM(O451:O457)</f>
        <v>0</v>
      </c>
      <c r="Q451" s="113">
        <f>SUM(P451:P471)</f>
        <v>0</v>
      </c>
      <c r="R451" s="369"/>
      <c r="S451" s="382"/>
    </row>
    <row r="452" spans="2:19" ht="17.25" customHeight="1" x14ac:dyDescent="0.15">
      <c r="B452" s="12"/>
      <c r="C452" s="19"/>
      <c r="D452" s="156"/>
      <c r="E452" s="157"/>
      <c r="F452" s="404"/>
      <c r="G452" s="151"/>
      <c r="H452" s="23"/>
      <c r="I452" s="60"/>
      <c r="J452" s="60"/>
      <c r="K452" s="37"/>
      <c r="L452" s="37"/>
      <c r="M452" s="83"/>
      <c r="N452" s="7">
        <v>2</v>
      </c>
      <c r="O452" s="124">
        <f t="shared" si="84"/>
        <v>0</v>
      </c>
      <c r="P452" s="114"/>
      <c r="Q452" s="114"/>
      <c r="R452" s="369"/>
      <c r="S452" s="382"/>
    </row>
    <row r="453" spans="2:19" ht="17.25" customHeight="1" x14ac:dyDescent="0.15">
      <c r="B453" s="12"/>
      <c r="C453" s="19"/>
      <c r="D453" s="156"/>
      <c r="E453" s="157"/>
      <c r="F453" s="404"/>
      <c r="G453" s="151"/>
      <c r="H453" s="23"/>
      <c r="I453" s="60"/>
      <c r="J453" s="60"/>
      <c r="K453" s="37"/>
      <c r="L453" s="37"/>
      <c r="M453" s="83"/>
      <c r="N453" s="7">
        <v>2</v>
      </c>
      <c r="O453" s="124">
        <f t="shared" si="84"/>
        <v>0</v>
      </c>
      <c r="P453" s="114"/>
      <c r="Q453" s="114"/>
      <c r="R453" s="369"/>
      <c r="S453" s="382"/>
    </row>
    <row r="454" spans="2:19" ht="17.25" customHeight="1" x14ac:dyDescent="0.15">
      <c r="B454" s="12"/>
      <c r="C454" s="19"/>
      <c r="D454" s="156"/>
      <c r="E454" s="157"/>
      <c r="F454" s="404"/>
      <c r="G454" s="151"/>
      <c r="H454" s="23"/>
      <c r="I454" s="60"/>
      <c r="J454" s="60"/>
      <c r="K454" s="37"/>
      <c r="L454" s="37"/>
      <c r="M454" s="83"/>
      <c r="N454" s="7">
        <v>2</v>
      </c>
      <c r="O454" s="124">
        <f t="shared" si="84"/>
        <v>0</v>
      </c>
      <c r="P454" s="114"/>
      <c r="Q454" s="114"/>
      <c r="R454" s="369"/>
      <c r="S454" s="382"/>
    </row>
    <row r="455" spans="2:19" ht="17.25" customHeight="1" x14ac:dyDescent="0.15">
      <c r="B455" s="12"/>
      <c r="C455" s="19"/>
      <c r="D455" s="156"/>
      <c r="E455" s="157"/>
      <c r="F455" s="404"/>
      <c r="G455" s="151"/>
      <c r="H455" s="23"/>
      <c r="I455" s="60"/>
      <c r="J455" s="60"/>
      <c r="K455" s="37"/>
      <c r="L455" s="37"/>
      <c r="M455" s="83"/>
      <c r="N455" s="7">
        <v>2</v>
      </c>
      <c r="O455" s="124">
        <f t="shared" si="84"/>
        <v>0</v>
      </c>
      <c r="P455" s="114"/>
      <c r="Q455" s="114"/>
      <c r="R455" s="369"/>
      <c r="S455" s="382"/>
    </row>
    <row r="456" spans="2:19" ht="17.25" customHeight="1" x14ac:dyDescent="0.15">
      <c r="B456" s="12"/>
      <c r="C456" s="19"/>
      <c r="D456" s="156"/>
      <c r="E456" s="157"/>
      <c r="F456" s="404"/>
      <c r="G456" s="151"/>
      <c r="H456" s="23"/>
      <c r="I456" s="60"/>
      <c r="J456" s="60"/>
      <c r="K456" s="37"/>
      <c r="L456" s="37"/>
      <c r="M456" s="83"/>
      <c r="N456" s="7">
        <v>2</v>
      </c>
      <c r="O456" s="124">
        <f t="shared" si="84"/>
        <v>0</v>
      </c>
      <c r="P456" s="114"/>
      <c r="Q456" s="114"/>
      <c r="R456" s="369"/>
      <c r="S456" s="382"/>
    </row>
    <row r="457" spans="2:19" ht="17.25" customHeight="1" x14ac:dyDescent="0.15">
      <c r="B457" s="12"/>
      <c r="C457" s="19"/>
      <c r="D457" s="160"/>
      <c r="E457" s="161"/>
      <c r="F457" s="404"/>
      <c r="G457" s="151"/>
      <c r="H457" s="23"/>
      <c r="I457" s="60"/>
      <c r="J457" s="60"/>
      <c r="K457" s="37"/>
      <c r="L457" s="37"/>
      <c r="M457" s="83"/>
      <c r="N457" s="7">
        <v>2</v>
      </c>
      <c r="O457" s="124">
        <f t="shared" si="84"/>
        <v>0</v>
      </c>
      <c r="P457" s="114"/>
      <c r="Q457" s="114"/>
      <c r="R457" s="369"/>
      <c r="S457" s="382"/>
    </row>
    <row r="458" spans="2:19" ht="17.25" customHeight="1" x14ac:dyDescent="0.15">
      <c r="B458" s="12"/>
      <c r="C458" s="19"/>
      <c r="D458" s="156" t="s">
        <v>61</v>
      </c>
      <c r="E458" s="157"/>
      <c r="F458" s="404"/>
      <c r="G458" s="151"/>
      <c r="H458" s="23"/>
      <c r="I458" s="60"/>
      <c r="J458" s="60"/>
      <c r="K458" s="37"/>
      <c r="L458" s="37"/>
      <c r="M458" s="83"/>
      <c r="N458" s="7">
        <v>4</v>
      </c>
      <c r="O458" s="124">
        <f t="shared" si="84"/>
        <v>0</v>
      </c>
      <c r="P458" s="113">
        <f>SUM(O458:O464)</f>
        <v>0</v>
      </c>
      <c r="Q458" s="114"/>
      <c r="R458" s="369"/>
      <c r="S458" s="382"/>
    </row>
    <row r="459" spans="2:19" ht="17.25" customHeight="1" x14ac:dyDescent="0.15">
      <c r="B459" s="12"/>
      <c r="C459" s="19"/>
      <c r="D459" s="156"/>
      <c r="E459" s="157"/>
      <c r="F459" s="404"/>
      <c r="G459" s="151"/>
      <c r="H459" s="23"/>
      <c r="I459" s="60"/>
      <c r="J459" s="60"/>
      <c r="K459" s="37"/>
      <c r="L459" s="37"/>
      <c r="M459" s="83"/>
      <c r="N459" s="7">
        <v>4</v>
      </c>
      <c r="O459" s="124">
        <f t="shared" si="84"/>
        <v>0</v>
      </c>
      <c r="P459" s="114"/>
      <c r="Q459" s="114"/>
      <c r="R459" s="369"/>
      <c r="S459" s="382"/>
    </row>
    <row r="460" spans="2:19" ht="17.25" customHeight="1" x14ac:dyDescent="0.15">
      <c r="B460" s="12"/>
      <c r="C460" s="19"/>
      <c r="D460" s="156"/>
      <c r="E460" s="157"/>
      <c r="F460" s="404"/>
      <c r="G460" s="151"/>
      <c r="H460" s="23"/>
      <c r="I460" s="60"/>
      <c r="J460" s="60"/>
      <c r="K460" s="37"/>
      <c r="L460" s="37"/>
      <c r="M460" s="83"/>
      <c r="N460" s="7">
        <v>4</v>
      </c>
      <c r="O460" s="124">
        <f t="shared" si="84"/>
        <v>0</v>
      </c>
      <c r="P460" s="114"/>
      <c r="Q460" s="114"/>
      <c r="R460" s="369"/>
      <c r="S460" s="382"/>
    </row>
    <row r="461" spans="2:19" ht="17.25" customHeight="1" x14ac:dyDescent="0.15">
      <c r="B461" s="12"/>
      <c r="C461" s="19"/>
      <c r="D461" s="156"/>
      <c r="E461" s="157"/>
      <c r="F461" s="404"/>
      <c r="G461" s="151"/>
      <c r="H461" s="23"/>
      <c r="I461" s="60"/>
      <c r="J461" s="60"/>
      <c r="K461" s="37"/>
      <c r="L461" s="37"/>
      <c r="M461" s="83"/>
      <c r="N461" s="7">
        <v>4</v>
      </c>
      <c r="O461" s="124">
        <f t="shared" si="84"/>
        <v>0</v>
      </c>
      <c r="P461" s="114"/>
      <c r="Q461" s="114"/>
      <c r="R461" s="369"/>
      <c r="S461" s="382"/>
    </row>
    <row r="462" spans="2:19" ht="17.25" customHeight="1" x14ac:dyDescent="0.15">
      <c r="B462" s="12"/>
      <c r="C462" s="19"/>
      <c r="D462" s="156"/>
      <c r="E462" s="157"/>
      <c r="F462" s="404"/>
      <c r="G462" s="151"/>
      <c r="H462" s="23"/>
      <c r="I462" s="60"/>
      <c r="J462" s="60"/>
      <c r="K462" s="37"/>
      <c r="L462" s="37"/>
      <c r="M462" s="83"/>
      <c r="N462" s="7">
        <v>4</v>
      </c>
      <c r="O462" s="124">
        <f t="shared" si="84"/>
        <v>0</v>
      </c>
      <c r="P462" s="114"/>
      <c r="Q462" s="114"/>
      <c r="R462" s="369"/>
      <c r="S462" s="382"/>
    </row>
    <row r="463" spans="2:19" ht="17.25" customHeight="1" x14ac:dyDescent="0.15">
      <c r="B463" s="12"/>
      <c r="C463" s="19"/>
      <c r="D463" s="156"/>
      <c r="E463" s="157"/>
      <c r="F463" s="404"/>
      <c r="G463" s="151"/>
      <c r="H463" s="23"/>
      <c r="I463" s="60"/>
      <c r="J463" s="60"/>
      <c r="K463" s="37"/>
      <c r="L463" s="37"/>
      <c r="M463" s="83"/>
      <c r="N463" s="7">
        <v>4</v>
      </c>
      <c r="O463" s="124">
        <f t="shared" si="84"/>
        <v>0</v>
      </c>
      <c r="P463" s="114"/>
      <c r="Q463" s="114"/>
      <c r="R463" s="369"/>
      <c r="S463" s="382"/>
    </row>
    <row r="464" spans="2:19" ht="17.25" customHeight="1" x14ac:dyDescent="0.15">
      <c r="B464" s="12"/>
      <c r="C464" s="19"/>
      <c r="D464" s="160"/>
      <c r="E464" s="161"/>
      <c r="F464" s="404"/>
      <c r="G464" s="151"/>
      <c r="H464" s="23"/>
      <c r="I464" s="60"/>
      <c r="J464" s="60"/>
      <c r="K464" s="37"/>
      <c r="L464" s="37"/>
      <c r="M464" s="83"/>
      <c r="N464" s="7">
        <v>4</v>
      </c>
      <c r="O464" s="124">
        <f t="shared" si="84"/>
        <v>0</v>
      </c>
      <c r="P464" s="114"/>
      <c r="Q464" s="114"/>
      <c r="R464" s="369"/>
      <c r="S464" s="382"/>
    </row>
    <row r="465" spans="2:19" ht="17.25" customHeight="1" x14ac:dyDescent="0.15">
      <c r="B465" s="12"/>
      <c r="C465" s="19"/>
      <c r="D465" s="43" t="s">
        <v>62</v>
      </c>
      <c r="E465" s="79"/>
      <c r="F465" s="404"/>
      <c r="G465" s="151"/>
      <c r="H465" s="23"/>
      <c r="I465" s="60"/>
      <c r="J465" s="60"/>
      <c r="K465" s="37"/>
      <c r="L465" s="37"/>
      <c r="M465" s="83"/>
      <c r="N465" s="7">
        <v>8</v>
      </c>
      <c r="O465" s="124">
        <f t="shared" si="84"/>
        <v>0</v>
      </c>
      <c r="P465" s="113">
        <f>SUM(O465:O471)</f>
        <v>0</v>
      </c>
      <c r="Q465" s="114"/>
      <c r="R465" s="369"/>
      <c r="S465" s="382"/>
    </row>
    <row r="466" spans="2:19" ht="17.25" customHeight="1" x14ac:dyDescent="0.15">
      <c r="B466" s="12"/>
      <c r="C466" s="19"/>
      <c r="D466" s="156"/>
      <c r="E466" s="157"/>
      <c r="F466" s="404"/>
      <c r="G466" s="151"/>
      <c r="H466" s="23"/>
      <c r="I466" s="60"/>
      <c r="J466" s="60"/>
      <c r="K466" s="37"/>
      <c r="L466" s="37"/>
      <c r="M466" s="83"/>
      <c r="N466" s="7">
        <v>8</v>
      </c>
      <c r="O466" s="124">
        <f t="shared" si="84"/>
        <v>0</v>
      </c>
      <c r="P466" s="114"/>
      <c r="Q466" s="114"/>
      <c r="R466" s="369"/>
      <c r="S466" s="382"/>
    </row>
    <row r="467" spans="2:19" ht="17.25" customHeight="1" x14ac:dyDescent="0.15">
      <c r="B467" s="12"/>
      <c r="C467" s="19"/>
      <c r="D467" s="156"/>
      <c r="E467" s="157"/>
      <c r="F467" s="404"/>
      <c r="G467" s="151"/>
      <c r="H467" s="23"/>
      <c r="I467" s="60"/>
      <c r="J467" s="60"/>
      <c r="K467" s="37"/>
      <c r="L467" s="37"/>
      <c r="M467" s="83"/>
      <c r="N467" s="7">
        <v>8</v>
      </c>
      <c r="O467" s="124">
        <f t="shared" si="84"/>
        <v>0</v>
      </c>
      <c r="P467" s="114"/>
      <c r="Q467" s="114"/>
      <c r="R467" s="369"/>
      <c r="S467" s="382"/>
    </row>
    <row r="468" spans="2:19" ht="17.25" customHeight="1" x14ac:dyDescent="0.15">
      <c r="B468" s="12"/>
      <c r="C468" s="19"/>
      <c r="D468" s="156"/>
      <c r="E468" s="157"/>
      <c r="F468" s="404"/>
      <c r="G468" s="151"/>
      <c r="H468" s="23"/>
      <c r="I468" s="60"/>
      <c r="J468" s="60"/>
      <c r="K468" s="37"/>
      <c r="L468" s="37"/>
      <c r="M468" s="83"/>
      <c r="N468" s="7">
        <v>8</v>
      </c>
      <c r="O468" s="124">
        <f t="shared" si="84"/>
        <v>0</v>
      </c>
      <c r="P468" s="114"/>
      <c r="Q468" s="114"/>
      <c r="R468" s="369"/>
      <c r="S468" s="382"/>
    </row>
    <row r="469" spans="2:19" ht="17.25" customHeight="1" x14ac:dyDescent="0.15">
      <c r="B469" s="12"/>
      <c r="C469" s="19"/>
      <c r="D469" s="156"/>
      <c r="E469" s="157"/>
      <c r="F469" s="404"/>
      <c r="G469" s="151"/>
      <c r="H469" s="23"/>
      <c r="I469" s="60"/>
      <c r="J469" s="60"/>
      <c r="K469" s="37"/>
      <c r="L469" s="37"/>
      <c r="M469" s="83"/>
      <c r="N469" s="7">
        <v>8</v>
      </c>
      <c r="O469" s="124">
        <f t="shared" si="84"/>
        <v>0</v>
      </c>
      <c r="P469" s="114"/>
      <c r="Q469" s="114"/>
      <c r="R469" s="369"/>
      <c r="S469" s="382"/>
    </row>
    <row r="470" spans="2:19" ht="17.25" customHeight="1" x14ac:dyDescent="0.15">
      <c r="B470" s="12"/>
      <c r="C470" s="19"/>
      <c r="D470" s="156"/>
      <c r="E470" s="157"/>
      <c r="F470" s="404"/>
      <c r="G470" s="151"/>
      <c r="H470" s="23"/>
      <c r="I470" s="60"/>
      <c r="J470" s="60"/>
      <c r="K470" s="37"/>
      <c r="L470" s="37"/>
      <c r="M470" s="83"/>
      <c r="N470" s="7">
        <v>8</v>
      </c>
      <c r="O470" s="124">
        <f t="shared" si="84"/>
        <v>0</v>
      </c>
      <c r="P470" s="114"/>
      <c r="Q470" s="114"/>
      <c r="R470" s="369"/>
      <c r="S470" s="382"/>
    </row>
    <row r="471" spans="2:19" ht="17.25" customHeight="1" x14ac:dyDescent="0.15">
      <c r="B471" s="16"/>
      <c r="C471" s="21"/>
      <c r="D471" s="160"/>
      <c r="E471" s="161"/>
      <c r="F471" s="404"/>
      <c r="G471" s="151"/>
      <c r="H471" s="23"/>
      <c r="I471" s="60"/>
      <c r="J471" s="60"/>
      <c r="K471" s="37"/>
      <c r="L471" s="37"/>
      <c r="M471" s="83"/>
      <c r="N471" s="7">
        <v>8</v>
      </c>
      <c r="O471" s="124">
        <f t="shared" si="84"/>
        <v>0</v>
      </c>
      <c r="P471" s="115"/>
      <c r="Q471" s="115"/>
      <c r="R471" s="369"/>
      <c r="S471" s="382"/>
    </row>
    <row r="472" spans="2:19" ht="17.25" customHeight="1" x14ac:dyDescent="0.15">
      <c r="B472" s="10" t="s">
        <v>42</v>
      </c>
      <c r="C472" s="15" t="s">
        <v>168</v>
      </c>
      <c r="D472" s="43" t="s">
        <v>60</v>
      </c>
      <c r="E472" s="79"/>
      <c r="F472" s="404"/>
      <c r="G472" s="151"/>
      <c r="H472" s="23"/>
      <c r="I472" s="60"/>
      <c r="J472" s="60"/>
      <c r="K472" s="37"/>
      <c r="L472" s="37"/>
      <c r="M472" s="83"/>
      <c r="N472" s="7">
        <v>1</v>
      </c>
      <c r="O472" s="124">
        <f t="shared" si="84"/>
        <v>0</v>
      </c>
      <c r="P472" s="113">
        <f>SUM(O472:O478)</f>
        <v>0</v>
      </c>
      <c r="Q472" s="113">
        <f>SUM(P472:P492)</f>
        <v>0</v>
      </c>
      <c r="R472" s="369"/>
      <c r="S472" s="382"/>
    </row>
    <row r="473" spans="2:19" ht="17.25" customHeight="1" x14ac:dyDescent="0.15">
      <c r="B473" s="12"/>
      <c r="C473" s="19"/>
      <c r="D473" s="156"/>
      <c r="E473" s="157"/>
      <c r="F473" s="404"/>
      <c r="G473" s="151"/>
      <c r="H473" s="23"/>
      <c r="I473" s="60"/>
      <c r="J473" s="60"/>
      <c r="K473" s="37"/>
      <c r="L473" s="37"/>
      <c r="M473" s="83"/>
      <c r="N473" s="7">
        <v>1</v>
      </c>
      <c r="O473" s="124">
        <f t="shared" si="84"/>
        <v>0</v>
      </c>
      <c r="P473" s="114"/>
      <c r="Q473" s="114"/>
      <c r="R473" s="369"/>
      <c r="S473" s="382"/>
    </row>
    <row r="474" spans="2:19" ht="17.25" customHeight="1" x14ac:dyDescent="0.15">
      <c r="B474" s="12"/>
      <c r="C474" s="19"/>
      <c r="D474" s="156"/>
      <c r="E474" s="157"/>
      <c r="F474" s="404"/>
      <c r="G474" s="151"/>
      <c r="H474" s="23"/>
      <c r="I474" s="60"/>
      <c r="J474" s="60"/>
      <c r="K474" s="37"/>
      <c r="L474" s="37"/>
      <c r="M474" s="83"/>
      <c r="N474" s="7">
        <v>1</v>
      </c>
      <c r="O474" s="124">
        <f t="shared" si="84"/>
        <v>0</v>
      </c>
      <c r="P474" s="114"/>
      <c r="Q474" s="114"/>
      <c r="R474" s="369"/>
      <c r="S474" s="382"/>
    </row>
    <row r="475" spans="2:19" ht="17.25" customHeight="1" x14ac:dyDescent="0.15">
      <c r="B475" s="12"/>
      <c r="C475" s="19"/>
      <c r="D475" s="156"/>
      <c r="E475" s="157"/>
      <c r="F475" s="404"/>
      <c r="G475" s="151"/>
      <c r="H475" s="23"/>
      <c r="I475" s="60"/>
      <c r="J475" s="60"/>
      <c r="K475" s="37"/>
      <c r="L475" s="37"/>
      <c r="M475" s="83"/>
      <c r="N475" s="7">
        <v>1</v>
      </c>
      <c r="O475" s="124">
        <f t="shared" si="84"/>
        <v>0</v>
      </c>
      <c r="P475" s="114"/>
      <c r="Q475" s="114"/>
      <c r="R475" s="369"/>
      <c r="S475" s="382"/>
    </row>
    <row r="476" spans="2:19" ht="17.25" customHeight="1" x14ac:dyDescent="0.15">
      <c r="B476" s="12"/>
      <c r="C476" s="19"/>
      <c r="D476" s="156"/>
      <c r="E476" s="157"/>
      <c r="F476" s="404"/>
      <c r="G476" s="151"/>
      <c r="H476" s="23"/>
      <c r="I476" s="60"/>
      <c r="J476" s="60"/>
      <c r="K476" s="37"/>
      <c r="L476" s="37"/>
      <c r="M476" s="83"/>
      <c r="N476" s="7">
        <v>1</v>
      </c>
      <c r="O476" s="124">
        <f t="shared" si="84"/>
        <v>0</v>
      </c>
      <c r="P476" s="114"/>
      <c r="Q476" s="114"/>
      <c r="R476" s="369"/>
      <c r="S476" s="382"/>
    </row>
    <row r="477" spans="2:19" ht="17.25" customHeight="1" x14ac:dyDescent="0.15">
      <c r="B477" s="12"/>
      <c r="C477" s="19"/>
      <c r="D477" s="156"/>
      <c r="E477" s="157"/>
      <c r="F477" s="404"/>
      <c r="G477" s="151"/>
      <c r="H477" s="23"/>
      <c r="I477" s="60"/>
      <c r="J477" s="60"/>
      <c r="K477" s="37"/>
      <c r="L477" s="37"/>
      <c r="M477" s="83"/>
      <c r="N477" s="7">
        <v>1</v>
      </c>
      <c r="O477" s="124">
        <f t="shared" si="84"/>
        <v>0</v>
      </c>
      <c r="P477" s="114"/>
      <c r="Q477" s="114"/>
      <c r="R477" s="369"/>
      <c r="S477" s="382"/>
    </row>
    <row r="478" spans="2:19" ht="17.25" customHeight="1" x14ac:dyDescent="0.15">
      <c r="B478" s="12"/>
      <c r="C478" s="19"/>
      <c r="D478" s="160"/>
      <c r="E478" s="161"/>
      <c r="F478" s="404"/>
      <c r="G478" s="151"/>
      <c r="H478" s="23"/>
      <c r="I478" s="60"/>
      <c r="J478" s="60"/>
      <c r="K478" s="37"/>
      <c r="L478" s="37"/>
      <c r="M478" s="83"/>
      <c r="N478" s="7">
        <v>1</v>
      </c>
      <c r="O478" s="124">
        <f t="shared" si="84"/>
        <v>0</v>
      </c>
      <c r="P478" s="114"/>
      <c r="Q478" s="114"/>
      <c r="R478" s="369"/>
      <c r="S478" s="382"/>
    </row>
    <row r="479" spans="2:19" ht="17.25" customHeight="1" x14ac:dyDescent="0.15">
      <c r="B479" s="12"/>
      <c r="C479" s="19"/>
      <c r="D479" s="43" t="s">
        <v>61</v>
      </c>
      <c r="E479" s="79"/>
      <c r="F479" s="404"/>
      <c r="G479" s="151"/>
      <c r="H479" s="23"/>
      <c r="I479" s="60"/>
      <c r="J479" s="60"/>
      <c r="K479" s="37"/>
      <c r="L479" s="37"/>
      <c r="M479" s="83"/>
      <c r="N479" s="7">
        <v>2</v>
      </c>
      <c r="O479" s="124">
        <f t="shared" si="84"/>
        <v>0</v>
      </c>
      <c r="P479" s="113">
        <f>SUM(O479:O485)</f>
        <v>0</v>
      </c>
      <c r="Q479" s="114"/>
      <c r="R479" s="369"/>
      <c r="S479" s="382"/>
    </row>
    <row r="480" spans="2:19" ht="17.25" customHeight="1" x14ac:dyDescent="0.15">
      <c r="B480" s="12"/>
      <c r="C480" s="19"/>
      <c r="D480" s="156"/>
      <c r="E480" s="157"/>
      <c r="F480" s="404"/>
      <c r="G480" s="151"/>
      <c r="H480" s="23"/>
      <c r="I480" s="60"/>
      <c r="J480" s="60"/>
      <c r="K480" s="37"/>
      <c r="L480" s="37"/>
      <c r="M480" s="83"/>
      <c r="N480" s="7">
        <v>2</v>
      </c>
      <c r="O480" s="124">
        <f t="shared" si="84"/>
        <v>0</v>
      </c>
      <c r="P480" s="114"/>
      <c r="Q480" s="114"/>
      <c r="R480" s="369"/>
      <c r="S480" s="382"/>
    </row>
    <row r="481" spans="2:19" ht="17.25" customHeight="1" x14ac:dyDescent="0.15">
      <c r="B481" s="12"/>
      <c r="C481" s="19"/>
      <c r="D481" s="156"/>
      <c r="E481" s="157"/>
      <c r="F481" s="404"/>
      <c r="G481" s="151"/>
      <c r="H481" s="23"/>
      <c r="I481" s="60"/>
      <c r="J481" s="60"/>
      <c r="K481" s="37"/>
      <c r="L481" s="37"/>
      <c r="M481" s="83"/>
      <c r="N481" s="7">
        <v>2</v>
      </c>
      <c r="O481" s="124">
        <f t="shared" si="84"/>
        <v>0</v>
      </c>
      <c r="P481" s="114"/>
      <c r="Q481" s="114"/>
      <c r="R481" s="369"/>
      <c r="S481" s="382"/>
    </row>
    <row r="482" spans="2:19" ht="17.25" customHeight="1" x14ac:dyDescent="0.15">
      <c r="B482" s="12"/>
      <c r="C482" s="19"/>
      <c r="D482" s="156"/>
      <c r="E482" s="157"/>
      <c r="F482" s="404"/>
      <c r="G482" s="151"/>
      <c r="H482" s="23"/>
      <c r="I482" s="60"/>
      <c r="J482" s="60"/>
      <c r="K482" s="37"/>
      <c r="L482" s="37"/>
      <c r="M482" s="83"/>
      <c r="N482" s="7">
        <v>2</v>
      </c>
      <c r="O482" s="124">
        <f t="shared" si="84"/>
        <v>0</v>
      </c>
      <c r="P482" s="114"/>
      <c r="Q482" s="114"/>
      <c r="R482" s="369"/>
      <c r="S482" s="382"/>
    </row>
    <row r="483" spans="2:19" ht="17.25" customHeight="1" x14ac:dyDescent="0.15">
      <c r="B483" s="12"/>
      <c r="C483" s="19"/>
      <c r="D483" s="156"/>
      <c r="E483" s="157"/>
      <c r="F483" s="404"/>
      <c r="G483" s="151"/>
      <c r="H483" s="23"/>
      <c r="I483" s="60"/>
      <c r="J483" s="60"/>
      <c r="K483" s="37"/>
      <c r="L483" s="37"/>
      <c r="M483" s="83"/>
      <c r="N483" s="7">
        <v>2</v>
      </c>
      <c r="O483" s="124">
        <f t="shared" ref="O483:O507" si="85">IF(COUNTA(F483)&gt;0,N483,0)</f>
        <v>0</v>
      </c>
      <c r="P483" s="114"/>
      <c r="Q483" s="114"/>
      <c r="R483" s="369"/>
      <c r="S483" s="382"/>
    </row>
    <row r="484" spans="2:19" ht="17.25" customHeight="1" x14ac:dyDescent="0.15">
      <c r="B484" s="12"/>
      <c r="C484" s="19"/>
      <c r="D484" s="156"/>
      <c r="E484" s="157"/>
      <c r="F484" s="404"/>
      <c r="G484" s="151"/>
      <c r="H484" s="23"/>
      <c r="I484" s="60"/>
      <c r="J484" s="60"/>
      <c r="K484" s="37"/>
      <c r="L484" s="37"/>
      <c r="M484" s="83"/>
      <c r="N484" s="7">
        <v>2</v>
      </c>
      <c r="O484" s="124">
        <f t="shared" si="85"/>
        <v>0</v>
      </c>
      <c r="P484" s="114"/>
      <c r="Q484" s="114"/>
      <c r="R484" s="369"/>
      <c r="S484" s="382"/>
    </row>
    <row r="485" spans="2:19" ht="17.25" customHeight="1" x14ac:dyDescent="0.15">
      <c r="B485" s="12"/>
      <c r="C485" s="19"/>
      <c r="D485" s="160"/>
      <c r="E485" s="161"/>
      <c r="F485" s="404"/>
      <c r="G485" s="151"/>
      <c r="H485" s="23"/>
      <c r="I485" s="60"/>
      <c r="J485" s="60"/>
      <c r="K485" s="37"/>
      <c r="L485" s="37"/>
      <c r="M485" s="83"/>
      <c r="N485" s="7">
        <v>2</v>
      </c>
      <c r="O485" s="124">
        <f t="shared" si="85"/>
        <v>0</v>
      </c>
      <c r="P485" s="114"/>
      <c r="Q485" s="114"/>
      <c r="R485" s="369"/>
      <c r="S485" s="382"/>
    </row>
    <row r="486" spans="2:19" ht="17.25" customHeight="1" x14ac:dyDescent="0.15">
      <c r="B486" s="12"/>
      <c r="C486" s="19"/>
      <c r="D486" s="43" t="s">
        <v>62</v>
      </c>
      <c r="E486" s="79"/>
      <c r="F486" s="404"/>
      <c r="G486" s="151"/>
      <c r="H486" s="23"/>
      <c r="I486" s="60"/>
      <c r="J486" s="60"/>
      <c r="K486" s="37"/>
      <c r="L486" s="37"/>
      <c r="M486" s="83"/>
      <c r="N486" s="7">
        <v>4</v>
      </c>
      <c r="O486" s="124">
        <f t="shared" si="85"/>
        <v>0</v>
      </c>
      <c r="P486" s="113">
        <f>SUM(O486:O492)</f>
        <v>0</v>
      </c>
      <c r="Q486" s="114"/>
      <c r="R486" s="369"/>
      <c r="S486" s="382"/>
    </row>
    <row r="487" spans="2:19" ht="17.25" customHeight="1" x14ac:dyDescent="0.15">
      <c r="B487" s="12"/>
      <c r="C487" s="19"/>
      <c r="D487" s="156"/>
      <c r="E487" s="157"/>
      <c r="F487" s="404"/>
      <c r="G487" s="151"/>
      <c r="H487" s="23"/>
      <c r="I487" s="60"/>
      <c r="J487" s="60"/>
      <c r="K487" s="37"/>
      <c r="L487" s="37"/>
      <c r="M487" s="83"/>
      <c r="N487" s="7">
        <v>4</v>
      </c>
      <c r="O487" s="124">
        <f t="shared" si="85"/>
        <v>0</v>
      </c>
      <c r="P487" s="114"/>
      <c r="Q487" s="114"/>
      <c r="R487" s="369"/>
      <c r="S487" s="382"/>
    </row>
    <row r="488" spans="2:19" ht="17.25" customHeight="1" x14ac:dyDescent="0.15">
      <c r="B488" s="12"/>
      <c r="C488" s="19"/>
      <c r="D488" s="156"/>
      <c r="E488" s="157"/>
      <c r="F488" s="404"/>
      <c r="G488" s="151"/>
      <c r="H488" s="23"/>
      <c r="I488" s="60"/>
      <c r="J488" s="60"/>
      <c r="K488" s="37"/>
      <c r="L488" s="37"/>
      <c r="M488" s="83"/>
      <c r="N488" s="7">
        <v>4</v>
      </c>
      <c r="O488" s="124">
        <f t="shared" si="85"/>
        <v>0</v>
      </c>
      <c r="P488" s="114"/>
      <c r="Q488" s="114"/>
      <c r="R488" s="369"/>
      <c r="S488" s="382"/>
    </row>
    <row r="489" spans="2:19" ht="17.25" customHeight="1" x14ac:dyDescent="0.15">
      <c r="B489" s="12"/>
      <c r="C489" s="19"/>
      <c r="D489" s="156"/>
      <c r="E489" s="157"/>
      <c r="F489" s="404"/>
      <c r="G489" s="151"/>
      <c r="H489" s="23"/>
      <c r="I489" s="60"/>
      <c r="J489" s="60"/>
      <c r="K489" s="37"/>
      <c r="L489" s="37"/>
      <c r="M489" s="83"/>
      <c r="N489" s="7">
        <v>4</v>
      </c>
      <c r="O489" s="124">
        <f t="shared" si="85"/>
        <v>0</v>
      </c>
      <c r="P489" s="114"/>
      <c r="Q489" s="114"/>
      <c r="R489" s="369"/>
      <c r="S489" s="382"/>
    </row>
    <row r="490" spans="2:19" ht="17.25" customHeight="1" x14ac:dyDescent="0.15">
      <c r="B490" s="12"/>
      <c r="C490" s="19"/>
      <c r="D490" s="156"/>
      <c r="E490" s="157"/>
      <c r="F490" s="404"/>
      <c r="G490" s="151"/>
      <c r="H490" s="23"/>
      <c r="I490" s="60"/>
      <c r="J490" s="60"/>
      <c r="K490" s="37"/>
      <c r="L490" s="37"/>
      <c r="M490" s="83"/>
      <c r="N490" s="7">
        <v>4</v>
      </c>
      <c r="O490" s="124">
        <f t="shared" si="85"/>
        <v>0</v>
      </c>
      <c r="P490" s="114"/>
      <c r="Q490" s="114"/>
      <c r="R490" s="369"/>
      <c r="S490" s="382"/>
    </row>
    <row r="491" spans="2:19" ht="17.25" customHeight="1" x14ac:dyDescent="0.15">
      <c r="B491" s="12"/>
      <c r="C491" s="19"/>
      <c r="D491" s="156"/>
      <c r="E491" s="157"/>
      <c r="F491" s="404"/>
      <c r="G491" s="151"/>
      <c r="H491" s="23"/>
      <c r="I491" s="60"/>
      <c r="J491" s="60"/>
      <c r="K491" s="37"/>
      <c r="L491" s="37"/>
      <c r="M491" s="83"/>
      <c r="N491" s="7">
        <v>4</v>
      </c>
      <c r="O491" s="124">
        <f t="shared" si="85"/>
        <v>0</v>
      </c>
      <c r="P491" s="114"/>
      <c r="Q491" s="114"/>
      <c r="R491" s="369"/>
      <c r="S491" s="382"/>
    </row>
    <row r="492" spans="2:19" ht="17.25" customHeight="1" x14ac:dyDescent="0.15">
      <c r="B492" s="16"/>
      <c r="C492" s="21"/>
      <c r="D492" s="160"/>
      <c r="E492" s="161"/>
      <c r="F492" s="404"/>
      <c r="G492" s="151"/>
      <c r="H492" s="23"/>
      <c r="I492" s="60"/>
      <c r="J492" s="60"/>
      <c r="K492" s="37"/>
      <c r="L492" s="37"/>
      <c r="M492" s="83"/>
      <c r="N492" s="7">
        <v>4</v>
      </c>
      <c r="O492" s="124">
        <f t="shared" si="85"/>
        <v>0</v>
      </c>
      <c r="P492" s="115"/>
      <c r="Q492" s="115"/>
      <c r="R492" s="369"/>
      <c r="S492" s="382"/>
    </row>
    <row r="493" spans="2:19" ht="17.25" customHeight="1" x14ac:dyDescent="0.15">
      <c r="B493" s="5"/>
      <c r="C493" s="51"/>
      <c r="D493" s="51"/>
      <c r="E493" s="51"/>
      <c r="F493" s="324" t="s">
        <v>198</v>
      </c>
      <c r="G493" s="48" t="s">
        <v>12516</v>
      </c>
      <c r="H493" s="146" t="s">
        <v>12522</v>
      </c>
      <c r="I493" s="146"/>
      <c r="J493" s="146"/>
      <c r="K493" s="100"/>
      <c r="L493" s="100"/>
      <c r="M493" s="147"/>
      <c r="N493" s="50"/>
      <c r="O493" s="125"/>
      <c r="P493" s="53"/>
      <c r="Q493" s="53"/>
      <c r="R493" s="357"/>
      <c r="S493" s="357"/>
    </row>
    <row r="494" spans="2:19" ht="17.25" customHeight="1" x14ac:dyDescent="0.15">
      <c r="B494" s="170" t="s">
        <v>64</v>
      </c>
      <c r="C494" s="15" t="s">
        <v>7</v>
      </c>
      <c r="D494" s="82"/>
      <c r="E494" s="101"/>
      <c r="F494" s="404"/>
      <c r="G494" s="151"/>
      <c r="H494" s="151"/>
      <c r="I494" s="60"/>
      <c r="J494" s="60"/>
      <c r="K494" s="37"/>
      <c r="L494" s="37"/>
      <c r="M494" s="83"/>
      <c r="N494" s="7">
        <v>10</v>
      </c>
      <c r="O494" s="124">
        <f t="shared" si="85"/>
        <v>0</v>
      </c>
      <c r="P494" s="113">
        <f>SUM(O494:O500)</f>
        <v>0</v>
      </c>
      <c r="Q494" s="113">
        <f>SUM(P494:P500)</f>
        <v>0</v>
      </c>
      <c r="R494" s="369"/>
      <c r="S494" s="382"/>
    </row>
    <row r="495" spans="2:19" ht="17.25" customHeight="1" x14ac:dyDescent="0.15">
      <c r="B495" s="171"/>
      <c r="C495" s="19"/>
      <c r="D495" s="17"/>
      <c r="E495" s="165"/>
      <c r="F495" s="404"/>
      <c r="G495" s="151"/>
      <c r="H495" s="151"/>
      <c r="I495" s="60"/>
      <c r="J495" s="60"/>
      <c r="K495" s="37"/>
      <c r="L495" s="37"/>
      <c r="M495" s="83"/>
      <c r="N495" s="7">
        <v>10</v>
      </c>
      <c r="O495" s="124">
        <f t="shared" si="85"/>
        <v>0</v>
      </c>
      <c r="P495" s="114"/>
      <c r="Q495" s="114"/>
      <c r="R495" s="369"/>
      <c r="S495" s="382"/>
    </row>
    <row r="496" spans="2:19" ht="17.25" customHeight="1" x14ac:dyDescent="0.15">
      <c r="B496" s="171"/>
      <c r="C496" s="19"/>
      <c r="D496" s="17"/>
      <c r="E496" s="165"/>
      <c r="F496" s="404"/>
      <c r="G496" s="151"/>
      <c r="H496" s="151"/>
      <c r="I496" s="60"/>
      <c r="J496" s="60"/>
      <c r="K496" s="37"/>
      <c r="L496" s="37"/>
      <c r="M496" s="83"/>
      <c r="N496" s="7">
        <v>10</v>
      </c>
      <c r="O496" s="124">
        <f t="shared" si="85"/>
        <v>0</v>
      </c>
      <c r="P496" s="114"/>
      <c r="Q496" s="114"/>
      <c r="R496" s="369"/>
      <c r="S496" s="382"/>
    </row>
    <row r="497" spans="2:19" ht="17.25" customHeight="1" x14ac:dyDescent="0.15">
      <c r="B497" s="171"/>
      <c r="C497" s="19"/>
      <c r="D497" s="17"/>
      <c r="E497" s="165"/>
      <c r="F497" s="404"/>
      <c r="G497" s="151"/>
      <c r="H497" s="151"/>
      <c r="I497" s="60"/>
      <c r="J497" s="60"/>
      <c r="K497" s="37"/>
      <c r="L497" s="37"/>
      <c r="M497" s="83"/>
      <c r="N497" s="7">
        <v>10</v>
      </c>
      <c r="O497" s="124">
        <f t="shared" si="85"/>
        <v>0</v>
      </c>
      <c r="P497" s="114"/>
      <c r="Q497" s="114"/>
      <c r="R497" s="369"/>
      <c r="S497" s="382"/>
    </row>
    <row r="498" spans="2:19" ht="17.25" customHeight="1" x14ac:dyDescent="0.15">
      <c r="B498" s="171"/>
      <c r="C498" s="19"/>
      <c r="D498" s="17"/>
      <c r="E498" s="165"/>
      <c r="F498" s="404"/>
      <c r="G498" s="151"/>
      <c r="H498" s="151"/>
      <c r="I498" s="60"/>
      <c r="J498" s="60"/>
      <c r="K498" s="37"/>
      <c r="L498" s="37"/>
      <c r="M498" s="83"/>
      <c r="N498" s="7">
        <v>10</v>
      </c>
      <c r="O498" s="124">
        <f t="shared" si="85"/>
        <v>0</v>
      </c>
      <c r="P498" s="114"/>
      <c r="Q498" s="114"/>
      <c r="R498" s="369"/>
      <c r="S498" s="382"/>
    </row>
    <row r="499" spans="2:19" ht="17.25" customHeight="1" x14ac:dyDescent="0.15">
      <c r="B499" s="171"/>
      <c r="C499" s="19"/>
      <c r="D499" s="17"/>
      <c r="E499" s="165"/>
      <c r="F499" s="404"/>
      <c r="G499" s="151"/>
      <c r="H499" s="151"/>
      <c r="I499" s="60"/>
      <c r="J499" s="60"/>
      <c r="K499" s="37"/>
      <c r="L499" s="37"/>
      <c r="M499" s="83"/>
      <c r="N499" s="7">
        <v>10</v>
      </c>
      <c r="O499" s="124">
        <f t="shared" si="85"/>
        <v>0</v>
      </c>
      <c r="P499" s="114"/>
      <c r="Q499" s="114"/>
      <c r="R499" s="369"/>
      <c r="S499" s="382"/>
    </row>
    <row r="500" spans="2:19" ht="17.25" customHeight="1" x14ac:dyDescent="0.15">
      <c r="B500" s="172"/>
      <c r="C500" s="21"/>
      <c r="D500" s="88"/>
      <c r="E500" s="42"/>
      <c r="F500" s="404"/>
      <c r="G500" s="151"/>
      <c r="H500" s="151"/>
      <c r="I500" s="60"/>
      <c r="J500" s="60"/>
      <c r="K500" s="37"/>
      <c r="L500" s="37"/>
      <c r="M500" s="83"/>
      <c r="N500" s="7">
        <v>10</v>
      </c>
      <c r="O500" s="124">
        <f t="shared" si="85"/>
        <v>0</v>
      </c>
      <c r="P500" s="115"/>
      <c r="Q500" s="115"/>
      <c r="R500" s="369"/>
      <c r="S500" s="382"/>
    </row>
    <row r="501" spans="2:19" ht="17.25" customHeight="1" x14ac:dyDescent="0.15">
      <c r="B501" s="170" t="s">
        <v>12498</v>
      </c>
      <c r="C501" s="15" t="s">
        <v>7</v>
      </c>
      <c r="D501" s="82"/>
      <c r="E501" s="101"/>
      <c r="F501" s="404"/>
      <c r="G501" s="151"/>
      <c r="H501" s="151"/>
      <c r="I501" s="60"/>
      <c r="J501" s="60"/>
      <c r="K501" s="37"/>
      <c r="L501" s="37"/>
      <c r="M501" s="83"/>
      <c r="N501" s="7">
        <v>0.1</v>
      </c>
      <c r="O501" s="124">
        <f t="shared" si="85"/>
        <v>0</v>
      </c>
      <c r="P501" s="113">
        <f>SUM(O501:O507)</f>
        <v>0</v>
      </c>
      <c r="Q501" s="113">
        <f>SUM(P501:P507)</f>
        <v>0</v>
      </c>
      <c r="R501" s="369"/>
      <c r="S501" s="382"/>
    </row>
    <row r="502" spans="2:19" ht="17.25" customHeight="1" x14ac:dyDescent="0.15">
      <c r="B502" s="171"/>
      <c r="C502" s="19"/>
      <c r="D502" s="17"/>
      <c r="E502" s="165"/>
      <c r="F502" s="404"/>
      <c r="G502" s="151"/>
      <c r="H502" s="151"/>
      <c r="I502" s="60"/>
      <c r="J502" s="60"/>
      <c r="K502" s="37"/>
      <c r="L502" s="37"/>
      <c r="M502" s="83"/>
      <c r="N502" s="7">
        <v>0.1</v>
      </c>
      <c r="O502" s="124">
        <f t="shared" si="85"/>
        <v>0</v>
      </c>
      <c r="P502" s="114"/>
      <c r="Q502" s="114"/>
      <c r="R502" s="369"/>
      <c r="S502" s="382"/>
    </row>
    <row r="503" spans="2:19" ht="17.25" customHeight="1" x14ac:dyDescent="0.15">
      <c r="B503" s="171"/>
      <c r="C503" s="19"/>
      <c r="D503" s="17"/>
      <c r="E503" s="165"/>
      <c r="F503" s="404"/>
      <c r="G503" s="151"/>
      <c r="H503" s="151"/>
      <c r="I503" s="60"/>
      <c r="J503" s="60"/>
      <c r="K503" s="37"/>
      <c r="L503" s="37"/>
      <c r="M503" s="83"/>
      <c r="N503" s="7">
        <v>0.1</v>
      </c>
      <c r="O503" s="124">
        <f t="shared" si="85"/>
        <v>0</v>
      </c>
      <c r="P503" s="114"/>
      <c r="Q503" s="114"/>
      <c r="R503" s="369"/>
      <c r="S503" s="382"/>
    </row>
    <row r="504" spans="2:19" ht="17.25" customHeight="1" x14ac:dyDescent="0.15">
      <c r="B504" s="171"/>
      <c r="C504" s="19"/>
      <c r="D504" s="17"/>
      <c r="E504" s="165"/>
      <c r="F504" s="404"/>
      <c r="G504" s="151"/>
      <c r="H504" s="151"/>
      <c r="I504" s="60"/>
      <c r="J504" s="60"/>
      <c r="K504" s="37"/>
      <c r="L504" s="37"/>
      <c r="M504" s="83"/>
      <c r="N504" s="7">
        <v>0.1</v>
      </c>
      <c r="O504" s="124">
        <f t="shared" si="85"/>
        <v>0</v>
      </c>
      <c r="P504" s="114"/>
      <c r="Q504" s="114"/>
      <c r="R504" s="369"/>
      <c r="S504" s="382"/>
    </row>
    <row r="505" spans="2:19" ht="17.25" customHeight="1" x14ac:dyDescent="0.15">
      <c r="B505" s="171"/>
      <c r="C505" s="19"/>
      <c r="D505" s="17"/>
      <c r="E505" s="165"/>
      <c r="F505" s="404"/>
      <c r="G505" s="151"/>
      <c r="H505" s="151"/>
      <c r="I505" s="60"/>
      <c r="J505" s="60"/>
      <c r="K505" s="37"/>
      <c r="L505" s="37"/>
      <c r="M505" s="83"/>
      <c r="N505" s="7">
        <v>0.1</v>
      </c>
      <c r="O505" s="124">
        <f t="shared" si="85"/>
        <v>0</v>
      </c>
      <c r="P505" s="114"/>
      <c r="Q505" s="114"/>
      <c r="R505" s="369"/>
      <c r="S505" s="382"/>
    </row>
    <row r="506" spans="2:19" ht="17.25" customHeight="1" x14ac:dyDescent="0.15">
      <c r="B506" s="171"/>
      <c r="C506" s="19"/>
      <c r="D506" s="17"/>
      <c r="E506" s="165"/>
      <c r="F506" s="404"/>
      <c r="G506" s="151"/>
      <c r="H506" s="151"/>
      <c r="I506" s="60"/>
      <c r="J506" s="60"/>
      <c r="K506" s="37"/>
      <c r="L506" s="37"/>
      <c r="M506" s="83"/>
      <c r="N506" s="7">
        <v>0.1</v>
      </c>
      <c r="O506" s="124">
        <f t="shared" si="85"/>
        <v>0</v>
      </c>
      <c r="P506" s="114"/>
      <c r="Q506" s="114"/>
      <c r="R506" s="369"/>
      <c r="S506" s="382"/>
    </row>
    <row r="507" spans="2:19" ht="17.25" customHeight="1" x14ac:dyDescent="0.15">
      <c r="B507" s="13"/>
      <c r="C507" s="59"/>
      <c r="D507" s="90"/>
      <c r="E507" s="91"/>
      <c r="F507" s="407"/>
      <c r="G507" s="152"/>
      <c r="H507" s="152"/>
      <c r="I507" s="85"/>
      <c r="J507" s="85"/>
      <c r="K507" s="87"/>
      <c r="L507" s="87"/>
      <c r="M507" s="86"/>
      <c r="N507" s="8">
        <v>0.1</v>
      </c>
      <c r="O507" s="127">
        <f t="shared" si="85"/>
        <v>0</v>
      </c>
      <c r="P507" s="116"/>
      <c r="Q507" s="116"/>
      <c r="R507" s="381"/>
      <c r="S507" s="384"/>
    </row>
    <row r="508" spans="2:19" s="3" customFormat="1" ht="17.25" customHeight="1" x14ac:dyDescent="0.15">
      <c r="B508" s="2" t="s">
        <v>167</v>
      </c>
      <c r="C508" s="64"/>
      <c r="D508" s="64"/>
      <c r="E508" s="64"/>
      <c r="F508" s="66"/>
      <c r="G508" s="66"/>
      <c r="H508" s="66"/>
      <c r="I508" s="66"/>
      <c r="J508" s="66"/>
      <c r="K508" s="66"/>
      <c r="L508" s="70"/>
      <c r="M508" s="66"/>
      <c r="N508" s="64"/>
      <c r="O508" s="65"/>
      <c r="P508" s="65"/>
      <c r="Q508" s="65"/>
      <c r="R508" s="66"/>
      <c r="S508" s="66"/>
    </row>
  </sheetData>
  <phoneticPr fontId="1"/>
  <pageMargins left="0.39370078740157483" right="0.39370078740157483" top="0.59055118110236227" bottom="0.39370078740157483" header="0.31496062992125984" footer="0.19685039370078741"/>
  <pageSetup paperSize="9" scale="84" fitToHeight="0" orientation="landscape" useFirstPageNumber="1" r:id="rId1"/>
  <headerFooter scaleWithDoc="0">
    <oddFooter>&amp;R&amp;"MS UI Gothic,標準"&amp;10&amp;A [&amp;P/&amp;N]</oddFooter>
  </headerFooter>
  <rowBreaks count="1" manualBreakCount="1">
    <brk id="1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S532"/>
  <sheetViews>
    <sheetView showGridLines="0" zoomScale="80" zoomScaleNormal="80" zoomScaleSheetLayoutView="80" zoomScalePageLayoutView="90" workbookViewId="0">
      <pane ySplit="2" topLeftCell="A3" activePane="bottomLeft" state="frozen"/>
      <selection pane="bottomLeft" activeCell="A3" sqref="A3"/>
    </sheetView>
  </sheetViews>
  <sheetFormatPr defaultRowHeight="17.25" customHeight="1" x14ac:dyDescent="0.15"/>
  <cols>
    <col min="1" max="1" width="3.625" style="9" customWidth="1"/>
    <col min="2" max="2" width="30.125" style="9" customWidth="1"/>
    <col min="3" max="3" width="13" style="70" bestFit="1" customWidth="1"/>
    <col min="4" max="4" width="5.5" style="70" bestFit="1" customWidth="1"/>
    <col min="5" max="5" width="7.5" style="70" bestFit="1" customWidth="1"/>
    <col min="6" max="13" width="16.375" style="70" customWidth="1"/>
    <col min="14" max="14" width="5.125" style="70" hidden="1" customWidth="1"/>
    <col min="15" max="17" width="16.375" style="111" hidden="1" customWidth="1"/>
    <col min="18" max="19" width="9.5" style="70" hidden="1" customWidth="1"/>
    <col min="20" max="20" width="9" style="9" customWidth="1"/>
    <col min="21" max="16384" width="9" style="9"/>
  </cols>
  <sheetData>
    <row r="1" spans="2:19" ht="17.25" customHeight="1" x14ac:dyDescent="0.15">
      <c r="B1" s="346" t="s">
        <v>182</v>
      </c>
      <c r="C1" s="47"/>
      <c r="D1" s="47"/>
      <c r="E1" s="47"/>
      <c r="F1" s="69"/>
      <c r="G1" s="69"/>
      <c r="H1" s="69"/>
      <c r="I1" s="69"/>
      <c r="J1" s="69"/>
      <c r="K1" s="69"/>
      <c r="M1" s="69"/>
      <c r="N1" s="47"/>
      <c r="O1" s="110"/>
      <c r="Q1" s="200" t="str">
        <f>TEXT(開始日,"yyyy/mm") &amp; " ～ " &amp; TEXT(終了日,"yyyy/mm")</f>
        <v>2018/04 ～ 2021/03</v>
      </c>
      <c r="R1" s="69"/>
      <c r="S1" s="69"/>
    </row>
    <row r="2" spans="2:19" ht="17.25" customHeight="1" x14ac:dyDescent="0.15">
      <c r="B2" s="4" t="s">
        <v>0</v>
      </c>
      <c r="C2" s="48" t="s">
        <v>1</v>
      </c>
      <c r="D2" s="48" t="s">
        <v>83</v>
      </c>
      <c r="E2" s="49"/>
      <c r="F2" s="49" t="s">
        <v>279</v>
      </c>
      <c r="G2" s="51"/>
      <c r="H2" s="51"/>
      <c r="I2" s="51"/>
      <c r="J2" s="51"/>
      <c r="K2" s="51"/>
      <c r="L2" s="51"/>
      <c r="M2" s="174"/>
      <c r="N2" s="50"/>
      <c r="O2" s="53" t="s">
        <v>233</v>
      </c>
      <c r="P2" s="53" t="s">
        <v>247</v>
      </c>
      <c r="Q2" s="53" t="s">
        <v>232</v>
      </c>
      <c r="R2" s="355" t="s">
        <v>285</v>
      </c>
      <c r="S2" s="355" t="s">
        <v>285</v>
      </c>
    </row>
    <row r="3" spans="2:19" ht="17.25" customHeight="1" x14ac:dyDescent="0.15">
      <c r="B3" s="38" t="s">
        <v>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5"/>
      <c r="N3" s="72"/>
      <c r="O3" s="58"/>
      <c r="P3" s="58"/>
      <c r="Q3" s="58"/>
      <c r="R3" s="374"/>
      <c r="S3" s="374"/>
    </row>
    <row r="4" spans="2:19" ht="17.25" customHeight="1" x14ac:dyDescent="0.15">
      <c r="B4" s="39" t="s">
        <v>68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33"/>
      <c r="N4" s="40"/>
      <c r="O4" s="112"/>
      <c r="P4" s="112"/>
      <c r="Q4" s="112"/>
      <c r="R4" s="360"/>
      <c r="S4" s="360"/>
    </row>
    <row r="5" spans="2:19" ht="17.25" customHeight="1" x14ac:dyDescent="0.15">
      <c r="B5" s="5"/>
      <c r="C5" s="51"/>
      <c r="D5" s="51"/>
      <c r="E5" s="51"/>
      <c r="F5" s="324" t="s">
        <v>194</v>
      </c>
      <c r="G5" s="48" t="s">
        <v>195</v>
      </c>
      <c r="H5" s="48" t="s">
        <v>12521</v>
      </c>
      <c r="I5" s="48" t="s">
        <v>196</v>
      </c>
      <c r="J5" s="49" t="s">
        <v>243</v>
      </c>
      <c r="K5" s="49" t="s">
        <v>12513</v>
      </c>
      <c r="L5" s="49" t="s">
        <v>244</v>
      </c>
      <c r="M5" s="71" t="s">
        <v>12510</v>
      </c>
      <c r="N5" s="50"/>
      <c r="O5" s="53"/>
      <c r="P5" s="53"/>
      <c r="Q5" s="53"/>
      <c r="R5" s="370"/>
      <c r="S5" s="370"/>
    </row>
    <row r="6" spans="2:19" ht="17.25" customHeight="1" x14ac:dyDescent="0.15">
      <c r="B6" s="10" t="s">
        <v>12493</v>
      </c>
      <c r="C6" s="15" t="s">
        <v>31</v>
      </c>
      <c r="D6" s="43" t="s">
        <v>35</v>
      </c>
      <c r="E6" s="79"/>
      <c r="F6" s="404"/>
      <c r="G6" s="151"/>
      <c r="H6" s="23"/>
      <c r="I6" s="417"/>
      <c r="J6" s="11"/>
      <c r="K6" s="11"/>
      <c r="L6" s="187">
        <f t="shared" ref="L6:L26" ca="1" si="0">IF(ISERROR(VLOOKUP(H6,JIF,2,FALSE)),0,VLOOKUP(H6,JIF,2,FALSE))</f>
        <v>0</v>
      </c>
      <c r="M6" s="338" t="str">
        <f t="shared" ref="M6:M19" si="1">IF(F6&lt;&gt;"","S","")</f>
        <v/>
      </c>
      <c r="N6" s="7">
        <v>6</v>
      </c>
      <c r="O6" s="124">
        <f t="shared" ref="O6:O26" si="2">IF(COUNTA(F6)&gt;0,N6+L6,0)</f>
        <v>0</v>
      </c>
      <c r="P6" s="113">
        <f>SUM(O6:O12)</f>
        <v>0</v>
      </c>
      <c r="Q6" s="113">
        <f>SUM(P6:P92)</f>
        <v>0</v>
      </c>
      <c r="R6" s="368"/>
      <c r="S6" s="368"/>
    </row>
    <row r="7" spans="2:19" ht="17.25" customHeight="1" x14ac:dyDescent="0.15">
      <c r="B7" s="12"/>
      <c r="C7" s="19"/>
      <c r="D7" s="156"/>
      <c r="E7" s="157"/>
      <c r="F7" s="404"/>
      <c r="G7" s="151"/>
      <c r="H7" s="23"/>
      <c r="I7" s="417"/>
      <c r="J7" s="11"/>
      <c r="K7" s="11"/>
      <c r="L7" s="187">
        <f t="shared" ca="1" si="0"/>
        <v>0</v>
      </c>
      <c r="M7" s="338" t="str">
        <f t="shared" si="1"/>
        <v/>
      </c>
      <c r="N7" s="7">
        <v>6</v>
      </c>
      <c r="O7" s="124">
        <f t="shared" si="2"/>
        <v>0</v>
      </c>
      <c r="P7" s="114"/>
      <c r="Q7" s="114"/>
      <c r="R7" s="368"/>
      <c r="S7" s="368"/>
    </row>
    <row r="8" spans="2:19" ht="17.25" customHeight="1" x14ac:dyDescent="0.15">
      <c r="B8" s="12"/>
      <c r="C8" s="19"/>
      <c r="D8" s="156"/>
      <c r="E8" s="157"/>
      <c r="F8" s="404"/>
      <c r="G8" s="151"/>
      <c r="H8" s="23"/>
      <c r="I8" s="417"/>
      <c r="J8" s="11"/>
      <c r="K8" s="11"/>
      <c r="L8" s="187">
        <f t="shared" ca="1" si="0"/>
        <v>0</v>
      </c>
      <c r="M8" s="338" t="str">
        <f t="shared" si="1"/>
        <v/>
      </c>
      <c r="N8" s="7">
        <v>6</v>
      </c>
      <c r="O8" s="124">
        <f t="shared" si="2"/>
        <v>0</v>
      </c>
      <c r="P8" s="114"/>
      <c r="Q8" s="114"/>
      <c r="R8" s="368"/>
      <c r="S8" s="368"/>
    </row>
    <row r="9" spans="2:19" ht="17.25" customHeight="1" x14ac:dyDescent="0.15">
      <c r="B9" s="12"/>
      <c r="C9" s="19"/>
      <c r="D9" s="156"/>
      <c r="E9" s="157"/>
      <c r="F9" s="404"/>
      <c r="G9" s="151"/>
      <c r="H9" s="23"/>
      <c r="I9" s="417"/>
      <c r="J9" s="11"/>
      <c r="K9" s="11"/>
      <c r="L9" s="187">
        <f t="shared" ca="1" si="0"/>
        <v>0</v>
      </c>
      <c r="M9" s="338" t="str">
        <f t="shared" si="1"/>
        <v/>
      </c>
      <c r="N9" s="7">
        <v>6</v>
      </c>
      <c r="O9" s="124">
        <f t="shared" si="2"/>
        <v>0</v>
      </c>
      <c r="P9" s="114"/>
      <c r="Q9" s="114"/>
      <c r="R9" s="368"/>
      <c r="S9" s="368"/>
    </row>
    <row r="10" spans="2:19" ht="17.25" customHeight="1" x14ac:dyDescent="0.15">
      <c r="B10" s="12"/>
      <c r="C10" s="19"/>
      <c r="D10" s="156"/>
      <c r="E10" s="157"/>
      <c r="F10" s="404"/>
      <c r="G10" s="151"/>
      <c r="H10" s="23"/>
      <c r="I10" s="417"/>
      <c r="J10" s="11"/>
      <c r="K10" s="11"/>
      <c r="L10" s="187">
        <f t="shared" ca="1" si="0"/>
        <v>0</v>
      </c>
      <c r="M10" s="338" t="str">
        <f t="shared" si="1"/>
        <v/>
      </c>
      <c r="N10" s="7">
        <v>6</v>
      </c>
      <c r="O10" s="124">
        <f t="shared" si="2"/>
        <v>0</v>
      </c>
      <c r="P10" s="114"/>
      <c r="Q10" s="114"/>
      <c r="R10" s="368"/>
      <c r="S10" s="368"/>
    </row>
    <row r="11" spans="2:19" ht="17.25" customHeight="1" x14ac:dyDescent="0.15">
      <c r="B11" s="12"/>
      <c r="C11" s="19"/>
      <c r="D11" s="156"/>
      <c r="E11" s="157"/>
      <c r="F11" s="404"/>
      <c r="G11" s="151"/>
      <c r="H11" s="23"/>
      <c r="I11" s="417"/>
      <c r="J11" s="11"/>
      <c r="K11" s="11"/>
      <c r="L11" s="187">
        <f t="shared" ca="1" si="0"/>
        <v>0</v>
      </c>
      <c r="M11" s="338" t="str">
        <f t="shared" si="1"/>
        <v/>
      </c>
      <c r="N11" s="7">
        <v>6</v>
      </c>
      <c r="O11" s="124">
        <f t="shared" si="2"/>
        <v>0</v>
      </c>
      <c r="P11" s="114"/>
      <c r="Q11" s="114"/>
      <c r="R11" s="368"/>
      <c r="S11" s="368"/>
    </row>
    <row r="12" spans="2:19" ht="17.25" customHeight="1" x14ac:dyDescent="0.15">
      <c r="B12" s="12"/>
      <c r="C12" s="19"/>
      <c r="D12" s="160"/>
      <c r="E12" s="161"/>
      <c r="F12" s="404"/>
      <c r="G12" s="151"/>
      <c r="H12" s="23"/>
      <c r="I12" s="417"/>
      <c r="J12" s="11"/>
      <c r="K12" s="11"/>
      <c r="L12" s="187">
        <f t="shared" ca="1" si="0"/>
        <v>0</v>
      </c>
      <c r="M12" s="338" t="str">
        <f t="shared" si="1"/>
        <v/>
      </c>
      <c r="N12" s="7">
        <v>6</v>
      </c>
      <c r="O12" s="124">
        <f t="shared" si="2"/>
        <v>0</v>
      </c>
      <c r="P12" s="114"/>
      <c r="Q12" s="114"/>
      <c r="R12" s="368"/>
      <c r="S12" s="368"/>
    </row>
    <row r="13" spans="2:19" ht="17.25" customHeight="1" x14ac:dyDescent="0.15">
      <c r="B13" s="12"/>
      <c r="C13" s="19"/>
      <c r="D13" s="43" t="s">
        <v>271</v>
      </c>
      <c r="E13" s="79"/>
      <c r="F13" s="404"/>
      <c r="G13" s="151"/>
      <c r="H13" s="23"/>
      <c r="I13" s="417"/>
      <c r="J13" s="11"/>
      <c r="K13" s="11"/>
      <c r="L13" s="187">
        <f t="shared" ca="1" si="0"/>
        <v>0</v>
      </c>
      <c r="M13" s="338" t="str">
        <f t="shared" si="1"/>
        <v/>
      </c>
      <c r="N13" s="7">
        <v>5</v>
      </c>
      <c r="O13" s="124">
        <f t="shared" si="2"/>
        <v>0</v>
      </c>
      <c r="P13" s="113">
        <f>SUM(O13:O19)</f>
        <v>0</v>
      </c>
      <c r="Q13" s="114"/>
      <c r="R13" s="368"/>
      <c r="S13" s="368"/>
    </row>
    <row r="14" spans="2:19" ht="17.25" customHeight="1" x14ac:dyDescent="0.15">
      <c r="B14" s="12"/>
      <c r="C14" s="19"/>
      <c r="D14" s="156"/>
      <c r="E14" s="157"/>
      <c r="F14" s="404"/>
      <c r="G14" s="151"/>
      <c r="H14" s="23"/>
      <c r="I14" s="417"/>
      <c r="J14" s="11"/>
      <c r="K14" s="11"/>
      <c r="L14" s="187">
        <f t="shared" ca="1" si="0"/>
        <v>0</v>
      </c>
      <c r="M14" s="338" t="str">
        <f t="shared" si="1"/>
        <v/>
      </c>
      <c r="N14" s="7">
        <v>5</v>
      </c>
      <c r="O14" s="124">
        <f t="shared" si="2"/>
        <v>0</v>
      </c>
      <c r="P14" s="114"/>
      <c r="Q14" s="114"/>
      <c r="R14" s="368"/>
      <c r="S14" s="368"/>
    </row>
    <row r="15" spans="2:19" ht="17.25" customHeight="1" x14ac:dyDescent="0.15">
      <c r="B15" s="12"/>
      <c r="C15" s="19"/>
      <c r="D15" s="156"/>
      <c r="E15" s="157"/>
      <c r="F15" s="404"/>
      <c r="G15" s="151"/>
      <c r="H15" s="23"/>
      <c r="I15" s="417"/>
      <c r="J15" s="11"/>
      <c r="K15" s="11"/>
      <c r="L15" s="187">
        <f t="shared" ca="1" si="0"/>
        <v>0</v>
      </c>
      <c r="M15" s="338" t="str">
        <f t="shared" si="1"/>
        <v/>
      </c>
      <c r="N15" s="7">
        <v>5</v>
      </c>
      <c r="O15" s="124">
        <f t="shared" si="2"/>
        <v>0</v>
      </c>
      <c r="P15" s="114"/>
      <c r="Q15" s="114"/>
      <c r="R15" s="368"/>
      <c r="S15" s="368"/>
    </row>
    <row r="16" spans="2:19" ht="17.25" customHeight="1" x14ac:dyDescent="0.15">
      <c r="B16" s="12"/>
      <c r="C16" s="19"/>
      <c r="D16" s="156"/>
      <c r="E16" s="157"/>
      <c r="F16" s="404"/>
      <c r="G16" s="151"/>
      <c r="H16" s="23"/>
      <c r="I16" s="417"/>
      <c r="J16" s="11"/>
      <c r="K16" s="11"/>
      <c r="L16" s="187">
        <f t="shared" ca="1" si="0"/>
        <v>0</v>
      </c>
      <c r="M16" s="338" t="str">
        <f t="shared" si="1"/>
        <v/>
      </c>
      <c r="N16" s="7">
        <v>5</v>
      </c>
      <c r="O16" s="124">
        <f t="shared" si="2"/>
        <v>0</v>
      </c>
      <c r="P16" s="114"/>
      <c r="Q16" s="114"/>
      <c r="R16" s="368"/>
      <c r="S16" s="368"/>
    </row>
    <row r="17" spans="2:19" ht="17.25" customHeight="1" x14ac:dyDescent="0.15">
      <c r="B17" s="12"/>
      <c r="C17" s="19"/>
      <c r="D17" s="156"/>
      <c r="E17" s="157"/>
      <c r="F17" s="404"/>
      <c r="G17" s="151"/>
      <c r="H17" s="23"/>
      <c r="I17" s="417"/>
      <c r="J17" s="11"/>
      <c r="K17" s="11"/>
      <c r="L17" s="187">
        <f t="shared" ca="1" si="0"/>
        <v>0</v>
      </c>
      <c r="M17" s="338" t="str">
        <f t="shared" si="1"/>
        <v/>
      </c>
      <c r="N17" s="7">
        <v>5</v>
      </c>
      <c r="O17" s="124">
        <f t="shared" si="2"/>
        <v>0</v>
      </c>
      <c r="P17" s="114"/>
      <c r="Q17" s="114"/>
      <c r="R17" s="368"/>
      <c r="S17" s="368"/>
    </row>
    <row r="18" spans="2:19" ht="17.25" customHeight="1" x14ac:dyDescent="0.15">
      <c r="B18" s="12"/>
      <c r="C18" s="19"/>
      <c r="D18" s="156"/>
      <c r="E18" s="157"/>
      <c r="F18" s="404"/>
      <c r="G18" s="151"/>
      <c r="H18" s="23"/>
      <c r="I18" s="417"/>
      <c r="J18" s="11"/>
      <c r="K18" s="11"/>
      <c r="L18" s="187">
        <f t="shared" ca="1" si="0"/>
        <v>0</v>
      </c>
      <c r="M18" s="338" t="str">
        <f t="shared" si="1"/>
        <v/>
      </c>
      <c r="N18" s="7">
        <v>5</v>
      </c>
      <c r="O18" s="124">
        <f t="shared" si="2"/>
        <v>0</v>
      </c>
      <c r="P18" s="114"/>
      <c r="Q18" s="114"/>
      <c r="R18" s="368"/>
      <c r="S18" s="368"/>
    </row>
    <row r="19" spans="2:19" ht="17.25" customHeight="1" x14ac:dyDescent="0.15">
      <c r="B19" s="12"/>
      <c r="C19" s="19"/>
      <c r="D19" s="160"/>
      <c r="E19" s="161"/>
      <c r="F19" s="404"/>
      <c r="G19" s="151"/>
      <c r="H19" s="23"/>
      <c r="I19" s="417"/>
      <c r="J19" s="11"/>
      <c r="K19" s="11"/>
      <c r="L19" s="187">
        <f t="shared" ca="1" si="0"/>
        <v>0</v>
      </c>
      <c r="M19" s="338" t="str">
        <f t="shared" si="1"/>
        <v/>
      </c>
      <c r="N19" s="7">
        <v>5</v>
      </c>
      <c r="O19" s="124">
        <f t="shared" si="2"/>
        <v>0</v>
      </c>
      <c r="P19" s="114"/>
      <c r="Q19" s="114"/>
      <c r="R19" s="368"/>
      <c r="S19" s="368"/>
    </row>
    <row r="20" spans="2:19" ht="17.25" customHeight="1" x14ac:dyDescent="0.15">
      <c r="B20" s="12"/>
      <c r="C20" s="19"/>
      <c r="D20" s="43" t="s">
        <v>272</v>
      </c>
      <c r="E20" s="79"/>
      <c r="F20" s="404"/>
      <c r="G20" s="151"/>
      <c r="H20" s="23"/>
      <c r="I20" s="417"/>
      <c r="J20" s="11"/>
      <c r="K20" s="11"/>
      <c r="L20" s="187">
        <f t="shared" ca="1" si="0"/>
        <v>0</v>
      </c>
      <c r="M20" s="338"/>
      <c r="N20" s="7">
        <v>3</v>
      </c>
      <c r="O20" s="124">
        <f t="shared" si="2"/>
        <v>0</v>
      </c>
      <c r="P20" s="113">
        <f>SUM(O20:O26)</f>
        <v>0</v>
      </c>
      <c r="Q20" s="114"/>
      <c r="R20" s="368"/>
      <c r="S20" s="368"/>
    </row>
    <row r="21" spans="2:19" ht="17.25" customHeight="1" x14ac:dyDescent="0.15">
      <c r="B21" s="12"/>
      <c r="C21" s="19"/>
      <c r="D21" s="156"/>
      <c r="E21" s="157"/>
      <c r="F21" s="404"/>
      <c r="G21" s="151"/>
      <c r="H21" s="23"/>
      <c r="I21" s="417"/>
      <c r="J21" s="11"/>
      <c r="K21" s="11"/>
      <c r="L21" s="187">
        <f t="shared" ca="1" si="0"/>
        <v>0</v>
      </c>
      <c r="M21" s="338"/>
      <c r="N21" s="7">
        <v>3</v>
      </c>
      <c r="O21" s="124">
        <f t="shared" si="2"/>
        <v>0</v>
      </c>
      <c r="P21" s="114"/>
      <c r="Q21" s="114"/>
      <c r="R21" s="368"/>
      <c r="S21" s="368"/>
    </row>
    <row r="22" spans="2:19" ht="17.25" customHeight="1" x14ac:dyDescent="0.15">
      <c r="B22" s="12"/>
      <c r="C22" s="19"/>
      <c r="D22" s="156"/>
      <c r="E22" s="157"/>
      <c r="F22" s="404"/>
      <c r="G22" s="151"/>
      <c r="H22" s="23"/>
      <c r="I22" s="417"/>
      <c r="J22" s="11"/>
      <c r="K22" s="11"/>
      <c r="L22" s="187">
        <f t="shared" ca="1" si="0"/>
        <v>0</v>
      </c>
      <c r="M22" s="338"/>
      <c r="N22" s="7">
        <v>3</v>
      </c>
      <c r="O22" s="124">
        <f t="shared" si="2"/>
        <v>0</v>
      </c>
      <c r="P22" s="114"/>
      <c r="Q22" s="114"/>
      <c r="R22" s="368"/>
      <c r="S22" s="368"/>
    </row>
    <row r="23" spans="2:19" ht="17.25" customHeight="1" x14ac:dyDescent="0.15">
      <c r="B23" s="12"/>
      <c r="C23" s="19"/>
      <c r="D23" s="156"/>
      <c r="E23" s="157"/>
      <c r="F23" s="404"/>
      <c r="G23" s="151"/>
      <c r="H23" s="23"/>
      <c r="I23" s="417"/>
      <c r="J23" s="11"/>
      <c r="K23" s="11"/>
      <c r="L23" s="187">
        <f t="shared" ca="1" si="0"/>
        <v>0</v>
      </c>
      <c r="M23" s="338"/>
      <c r="N23" s="7">
        <v>3</v>
      </c>
      <c r="O23" s="124">
        <f t="shared" si="2"/>
        <v>0</v>
      </c>
      <c r="P23" s="114"/>
      <c r="Q23" s="114"/>
      <c r="R23" s="368"/>
      <c r="S23" s="368"/>
    </row>
    <row r="24" spans="2:19" ht="17.25" customHeight="1" x14ac:dyDescent="0.15">
      <c r="B24" s="12"/>
      <c r="C24" s="19"/>
      <c r="D24" s="156"/>
      <c r="E24" s="157"/>
      <c r="F24" s="404"/>
      <c r="G24" s="151"/>
      <c r="H24" s="23"/>
      <c r="I24" s="417"/>
      <c r="J24" s="11"/>
      <c r="K24" s="11"/>
      <c r="L24" s="187">
        <f t="shared" ca="1" si="0"/>
        <v>0</v>
      </c>
      <c r="M24" s="338"/>
      <c r="N24" s="7">
        <v>3</v>
      </c>
      <c r="O24" s="124">
        <f t="shared" si="2"/>
        <v>0</v>
      </c>
      <c r="P24" s="114"/>
      <c r="Q24" s="114"/>
      <c r="R24" s="368"/>
      <c r="S24" s="368"/>
    </row>
    <row r="25" spans="2:19" ht="17.25" customHeight="1" x14ac:dyDescent="0.15">
      <c r="B25" s="12"/>
      <c r="C25" s="19"/>
      <c r="D25" s="156"/>
      <c r="E25" s="157"/>
      <c r="F25" s="404"/>
      <c r="G25" s="151"/>
      <c r="H25" s="23"/>
      <c r="I25" s="417"/>
      <c r="J25" s="11"/>
      <c r="K25" s="11"/>
      <c r="L25" s="187">
        <f t="shared" ca="1" si="0"/>
        <v>0</v>
      </c>
      <c r="M25" s="338"/>
      <c r="N25" s="7">
        <v>3</v>
      </c>
      <c r="O25" s="124">
        <f t="shared" si="2"/>
        <v>0</v>
      </c>
      <c r="P25" s="114"/>
      <c r="Q25" s="114"/>
      <c r="R25" s="368"/>
      <c r="S25" s="368"/>
    </row>
    <row r="26" spans="2:19" ht="17.25" customHeight="1" x14ac:dyDescent="0.15">
      <c r="B26" s="16"/>
      <c r="C26" s="21"/>
      <c r="D26" s="160"/>
      <c r="E26" s="161"/>
      <c r="F26" s="404"/>
      <c r="G26" s="151"/>
      <c r="H26" s="23"/>
      <c r="I26" s="417"/>
      <c r="J26" s="11"/>
      <c r="K26" s="11"/>
      <c r="L26" s="187">
        <f t="shared" ca="1" si="0"/>
        <v>0</v>
      </c>
      <c r="M26" s="338"/>
      <c r="N26" s="7">
        <v>3</v>
      </c>
      <c r="O26" s="124">
        <f t="shared" si="2"/>
        <v>0</v>
      </c>
      <c r="P26" s="115"/>
      <c r="Q26" s="114"/>
      <c r="R26" s="368"/>
      <c r="S26" s="368"/>
    </row>
    <row r="27" spans="2:19" ht="17.25" customHeight="1" x14ac:dyDescent="0.15">
      <c r="B27" s="5"/>
      <c r="C27" s="51"/>
      <c r="D27" s="51"/>
      <c r="E27" s="51"/>
      <c r="F27" s="324" t="s">
        <v>194</v>
      </c>
      <c r="G27" s="48" t="s">
        <v>195</v>
      </c>
      <c r="H27" s="48" t="s">
        <v>12521</v>
      </c>
      <c r="I27" s="422" t="s">
        <v>196</v>
      </c>
      <c r="J27" s="49" t="s">
        <v>243</v>
      </c>
      <c r="K27" s="49" t="s">
        <v>12513</v>
      </c>
      <c r="L27" s="49" t="s">
        <v>244</v>
      </c>
      <c r="M27" s="71" t="s">
        <v>12510</v>
      </c>
      <c r="N27" s="50"/>
      <c r="O27" s="53"/>
      <c r="P27" s="53"/>
      <c r="Q27" s="420"/>
      <c r="R27" s="357"/>
      <c r="S27" s="357"/>
    </row>
    <row r="28" spans="2:19" ht="17.25" customHeight="1" x14ac:dyDescent="0.15">
      <c r="B28" s="10" t="s">
        <v>12499</v>
      </c>
      <c r="C28" s="15" t="s">
        <v>31</v>
      </c>
      <c r="D28" s="43" t="s">
        <v>35</v>
      </c>
      <c r="E28" s="79"/>
      <c r="F28" s="404"/>
      <c r="G28" s="151"/>
      <c r="H28" s="23"/>
      <c r="I28" s="417"/>
      <c r="J28" s="11"/>
      <c r="K28" s="11"/>
      <c r="L28" s="187">
        <f t="shared" ref="L28:L48" ca="1" si="3">IF(ISERROR(VLOOKUP(H28,JIF,2,FALSE)),0,VLOOKUP(H28,JIF,2,FALSE))</f>
        <v>0</v>
      </c>
      <c r="M28" s="338" t="str">
        <f t="shared" ref="M28:M41" si="4">IF(F28&lt;&gt;"","S","")</f>
        <v/>
      </c>
      <c r="N28" s="7">
        <v>4</v>
      </c>
      <c r="O28" s="124">
        <f t="shared" ref="O28:O48" si="5">IF(COUNTA(F28)&gt;0,N28+L28,0)</f>
        <v>0</v>
      </c>
      <c r="P28" s="113">
        <f>SUM(O28:O34)</f>
        <v>0</v>
      </c>
      <c r="Q28" s="114"/>
      <c r="R28" s="368"/>
      <c r="S28" s="368"/>
    </row>
    <row r="29" spans="2:19" ht="17.25" customHeight="1" x14ac:dyDescent="0.15">
      <c r="B29" s="12"/>
      <c r="C29" s="19"/>
      <c r="D29" s="156"/>
      <c r="E29" s="157"/>
      <c r="F29" s="404"/>
      <c r="G29" s="151"/>
      <c r="H29" s="23"/>
      <c r="I29" s="417"/>
      <c r="J29" s="11"/>
      <c r="K29" s="11"/>
      <c r="L29" s="187">
        <f t="shared" ca="1" si="3"/>
        <v>0</v>
      </c>
      <c r="M29" s="338" t="str">
        <f t="shared" si="4"/>
        <v/>
      </c>
      <c r="N29" s="7">
        <v>4</v>
      </c>
      <c r="O29" s="124">
        <f t="shared" si="5"/>
        <v>0</v>
      </c>
      <c r="P29" s="114"/>
      <c r="Q29" s="114"/>
      <c r="R29" s="368"/>
      <c r="S29" s="368"/>
    </row>
    <row r="30" spans="2:19" ht="17.25" customHeight="1" x14ac:dyDescent="0.15">
      <c r="B30" s="12"/>
      <c r="C30" s="19"/>
      <c r="D30" s="156"/>
      <c r="E30" s="157"/>
      <c r="F30" s="404"/>
      <c r="G30" s="151"/>
      <c r="H30" s="23"/>
      <c r="I30" s="417"/>
      <c r="J30" s="11"/>
      <c r="K30" s="11"/>
      <c r="L30" s="187">
        <f t="shared" ca="1" si="3"/>
        <v>0</v>
      </c>
      <c r="M30" s="338" t="str">
        <f t="shared" si="4"/>
        <v/>
      </c>
      <c r="N30" s="7">
        <v>4</v>
      </c>
      <c r="O30" s="124">
        <f t="shared" si="5"/>
        <v>0</v>
      </c>
      <c r="P30" s="114"/>
      <c r="Q30" s="114"/>
      <c r="R30" s="368"/>
      <c r="S30" s="368"/>
    </row>
    <row r="31" spans="2:19" ht="17.25" customHeight="1" x14ac:dyDescent="0.15">
      <c r="B31" s="12"/>
      <c r="C31" s="19"/>
      <c r="D31" s="156"/>
      <c r="E31" s="157"/>
      <c r="F31" s="404"/>
      <c r="G31" s="151"/>
      <c r="H31" s="23"/>
      <c r="I31" s="417"/>
      <c r="J31" s="11"/>
      <c r="K31" s="11"/>
      <c r="L31" s="187">
        <f t="shared" ca="1" si="3"/>
        <v>0</v>
      </c>
      <c r="M31" s="338" t="str">
        <f t="shared" si="4"/>
        <v/>
      </c>
      <c r="N31" s="7">
        <v>4</v>
      </c>
      <c r="O31" s="124">
        <f t="shared" si="5"/>
        <v>0</v>
      </c>
      <c r="P31" s="114"/>
      <c r="Q31" s="114"/>
      <c r="R31" s="368"/>
      <c r="S31" s="368"/>
    </row>
    <row r="32" spans="2:19" ht="17.25" customHeight="1" x14ac:dyDescent="0.15">
      <c r="B32" s="12"/>
      <c r="C32" s="19"/>
      <c r="D32" s="156"/>
      <c r="E32" s="157"/>
      <c r="F32" s="404"/>
      <c r="G32" s="151"/>
      <c r="H32" s="23"/>
      <c r="I32" s="417"/>
      <c r="J32" s="11"/>
      <c r="K32" s="11"/>
      <c r="L32" s="187">
        <f t="shared" ca="1" si="3"/>
        <v>0</v>
      </c>
      <c r="M32" s="338" t="str">
        <f t="shared" si="4"/>
        <v/>
      </c>
      <c r="N32" s="7">
        <v>4</v>
      </c>
      <c r="O32" s="124">
        <f t="shared" si="5"/>
        <v>0</v>
      </c>
      <c r="P32" s="114"/>
      <c r="Q32" s="114"/>
      <c r="R32" s="368"/>
      <c r="S32" s="368"/>
    </row>
    <row r="33" spans="2:19" ht="17.25" customHeight="1" x14ac:dyDescent="0.15">
      <c r="B33" s="12"/>
      <c r="C33" s="19"/>
      <c r="D33" s="156"/>
      <c r="E33" s="157"/>
      <c r="F33" s="404"/>
      <c r="G33" s="151"/>
      <c r="H33" s="23"/>
      <c r="I33" s="417"/>
      <c r="J33" s="11"/>
      <c r="K33" s="11"/>
      <c r="L33" s="187">
        <f t="shared" ca="1" si="3"/>
        <v>0</v>
      </c>
      <c r="M33" s="338" t="str">
        <f t="shared" si="4"/>
        <v/>
      </c>
      <c r="N33" s="7">
        <v>4</v>
      </c>
      <c r="O33" s="124">
        <f t="shared" si="5"/>
        <v>0</v>
      </c>
      <c r="P33" s="114"/>
      <c r="Q33" s="114"/>
      <c r="R33" s="368"/>
      <c r="S33" s="368"/>
    </row>
    <row r="34" spans="2:19" ht="17.25" customHeight="1" x14ac:dyDescent="0.15">
      <c r="B34" s="12"/>
      <c r="C34" s="19"/>
      <c r="D34" s="160"/>
      <c r="E34" s="161"/>
      <c r="F34" s="404"/>
      <c r="G34" s="151"/>
      <c r="H34" s="23"/>
      <c r="I34" s="417"/>
      <c r="J34" s="11"/>
      <c r="K34" s="11"/>
      <c r="L34" s="187">
        <f t="shared" ca="1" si="3"/>
        <v>0</v>
      </c>
      <c r="M34" s="338" t="str">
        <f t="shared" si="4"/>
        <v/>
      </c>
      <c r="N34" s="7">
        <v>4</v>
      </c>
      <c r="O34" s="124">
        <f t="shared" si="5"/>
        <v>0</v>
      </c>
      <c r="P34" s="114"/>
      <c r="Q34" s="114"/>
      <c r="R34" s="368"/>
      <c r="S34" s="368"/>
    </row>
    <row r="35" spans="2:19" ht="17.25" customHeight="1" x14ac:dyDescent="0.15">
      <c r="B35" s="12"/>
      <c r="C35" s="19"/>
      <c r="D35" s="43" t="s">
        <v>271</v>
      </c>
      <c r="E35" s="79"/>
      <c r="F35" s="404"/>
      <c r="G35" s="151"/>
      <c r="H35" s="23"/>
      <c r="I35" s="417"/>
      <c r="J35" s="11"/>
      <c r="K35" s="11"/>
      <c r="L35" s="187">
        <f t="shared" ca="1" si="3"/>
        <v>0</v>
      </c>
      <c r="M35" s="338" t="str">
        <f t="shared" si="4"/>
        <v/>
      </c>
      <c r="N35" s="7">
        <v>3</v>
      </c>
      <c r="O35" s="124">
        <f t="shared" si="5"/>
        <v>0</v>
      </c>
      <c r="P35" s="113">
        <f>SUM(O35:O41)</f>
        <v>0</v>
      </c>
      <c r="Q35" s="114"/>
      <c r="R35" s="368"/>
      <c r="S35" s="368"/>
    </row>
    <row r="36" spans="2:19" ht="17.25" customHeight="1" x14ac:dyDescent="0.15">
      <c r="B36" s="12"/>
      <c r="C36" s="19"/>
      <c r="D36" s="156"/>
      <c r="E36" s="157"/>
      <c r="F36" s="404"/>
      <c r="G36" s="151"/>
      <c r="H36" s="23"/>
      <c r="I36" s="417"/>
      <c r="J36" s="11"/>
      <c r="K36" s="11"/>
      <c r="L36" s="187">
        <f t="shared" ca="1" si="3"/>
        <v>0</v>
      </c>
      <c r="M36" s="338" t="str">
        <f t="shared" si="4"/>
        <v/>
      </c>
      <c r="N36" s="7">
        <v>3</v>
      </c>
      <c r="O36" s="124">
        <f t="shared" si="5"/>
        <v>0</v>
      </c>
      <c r="P36" s="114"/>
      <c r="Q36" s="114"/>
      <c r="R36" s="368"/>
      <c r="S36" s="368"/>
    </row>
    <row r="37" spans="2:19" ht="17.25" customHeight="1" x14ac:dyDescent="0.15">
      <c r="B37" s="12"/>
      <c r="C37" s="19"/>
      <c r="D37" s="156"/>
      <c r="E37" s="157"/>
      <c r="F37" s="404"/>
      <c r="G37" s="151"/>
      <c r="H37" s="23"/>
      <c r="I37" s="417"/>
      <c r="J37" s="11"/>
      <c r="K37" s="11"/>
      <c r="L37" s="187">
        <f t="shared" ca="1" si="3"/>
        <v>0</v>
      </c>
      <c r="M37" s="338" t="str">
        <f t="shared" si="4"/>
        <v/>
      </c>
      <c r="N37" s="7">
        <v>3</v>
      </c>
      <c r="O37" s="124">
        <f t="shared" si="5"/>
        <v>0</v>
      </c>
      <c r="P37" s="114"/>
      <c r="Q37" s="114"/>
      <c r="R37" s="368"/>
      <c r="S37" s="368"/>
    </row>
    <row r="38" spans="2:19" ht="17.25" customHeight="1" x14ac:dyDescent="0.15">
      <c r="B38" s="12"/>
      <c r="C38" s="19"/>
      <c r="D38" s="156"/>
      <c r="E38" s="157"/>
      <c r="F38" s="404"/>
      <c r="G38" s="151"/>
      <c r="H38" s="23"/>
      <c r="I38" s="417"/>
      <c r="J38" s="11"/>
      <c r="K38" s="11"/>
      <c r="L38" s="187">
        <f t="shared" ca="1" si="3"/>
        <v>0</v>
      </c>
      <c r="M38" s="338" t="str">
        <f t="shared" si="4"/>
        <v/>
      </c>
      <c r="N38" s="7">
        <v>3</v>
      </c>
      <c r="O38" s="124">
        <f t="shared" si="5"/>
        <v>0</v>
      </c>
      <c r="P38" s="114"/>
      <c r="Q38" s="114"/>
      <c r="R38" s="368"/>
      <c r="S38" s="368"/>
    </row>
    <row r="39" spans="2:19" ht="17.25" customHeight="1" x14ac:dyDescent="0.15">
      <c r="B39" s="12"/>
      <c r="C39" s="19"/>
      <c r="D39" s="156"/>
      <c r="E39" s="157"/>
      <c r="F39" s="404"/>
      <c r="G39" s="151"/>
      <c r="H39" s="23"/>
      <c r="I39" s="417"/>
      <c r="J39" s="11"/>
      <c r="K39" s="11"/>
      <c r="L39" s="187">
        <f t="shared" ca="1" si="3"/>
        <v>0</v>
      </c>
      <c r="M39" s="338" t="str">
        <f t="shared" si="4"/>
        <v/>
      </c>
      <c r="N39" s="7">
        <v>3</v>
      </c>
      <c r="O39" s="124">
        <f t="shared" si="5"/>
        <v>0</v>
      </c>
      <c r="P39" s="114"/>
      <c r="Q39" s="114"/>
      <c r="R39" s="368"/>
      <c r="S39" s="368"/>
    </row>
    <row r="40" spans="2:19" ht="17.25" customHeight="1" x14ac:dyDescent="0.15">
      <c r="B40" s="12"/>
      <c r="C40" s="19"/>
      <c r="D40" s="156"/>
      <c r="E40" s="157"/>
      <c r="F40" s="404"/>
      <c r="G40" s="151"/>
      <c r="H40" s="23"/>
      <c r="I40" s="417"/>
      <c r="J40" s="11"/>
      <c r="K40" s="11"/>
      <c r="L40" s="187">
        <f t="shared" ca="1" si="3"/>
        <v>0</v>
      </c>
      <c r="M40" s="338" t="str">
        <f t="shared" si="4"/>
        <v/>
      </c>
      <c r="N40" s="7">
        <v>3</v>
      </c>
      <c r="O40" s="124">
        <f t="shared" si="5"/>
        <v>0</v>
      </c>
      <c r="P40" s="114"/>
      <c r="Q40" s="114"/>
      <c r="R40" s="368"/>
      <c r="S40" s="368"/>
    </row>
    <row r="41" spans="2:19" ht="17.25" customHeight="1" x14ac:dyDescent="0.15">
      <c r="B41" s="12"/>
      <c r="C41" s="19"/>
      <c r="D41" s="160"/>
      <c r="E41" s="161"/>
      <c r="F41" s="404"/>
      <c r="G41" s="151"/>
      <c r="H41" s="23"/>
      <c r="I41" s="417"/>
      <c r="J41" s="11"/>
      <c r="K41" s="11"/>
      <c r="L41" s="187">
        <f t="shared" ca="1" si="3"/>
        <v>0</v>
      </c>
      <c r="M41" s="338" t="str">
        <f t="shared" si="4"/>
        <v/>
      </c>
      <c r="N41" s="7">
        <v>3</v>
      </c>
      <c r="O41" s="124">
        <f t="shared" si="5"/>
        <v>0</v>
      </c>
      <c r="P41" s="114"/>
      <c r="Q41" s="114"/>
      <c r="R41" s="368"/>
      <c r="S41" s="368"/>
    </row>
    <row r="42" spans="2:19" ht="17.25" customHeight="1" x14ac:dyDescent="0.15">
      <c r="B42" s="12"/>
      <c r="C42" s="19"/>
      <c r="D42" s="43" t="s">
        <v>272</v>
      </c>
      <c r="E42" s="79"/>
      <c r="F42" s="404"/>
      <c r="G42" s="151"/>
      <c r="H42" s="23"/>
      <c r="I42" s="417"/>
      <c r="J42" s="11"/>
      <c r="K42" s="11"/>
      <c r="L42" s="187">
        <f t="shared" ca="1" si="3"/>
        <v>0</v>
      </c>
      <c r="M42" s="338"/>
      <c r="N42" s="7">
        <v>3</v>
      </c>
      <c r="O42" s="124">
        <f t="shared" si="5"/>
        <v>0</v>
      </c>
      <c r="P42" s="113">
        <f>SUM(O42:O48)</f>
        <v>0</v>
      </c>
      <c r="Q42" s="114"/>
      <c r="R42" s="368"/>
      <c r="S42" s="368"/>
    </row>
    <row r="43" spans="2:19" ht="17.25" customHeight="1" x14ac:dyDescent="0.15">
      <c r="B43" s="12"/>
      <c r="C43" s="19"/>
      <c r="D43" s="156"/>
      <c r="E43" s="157"/>
      <c r="F43" s="404"/>
      <c r="G43" s="151"/>
      <c r="H43" s="23"/>
      <c r="I43" s="417"/>
      <c r="J43" s="11"/>
      <c r="K43" s="11"/>
      <c r="L43" s="187">
        <f t="shared" ca="1" si="3"/>
        <v>0</v>
      </c>
      <c r="M43" s="338"/>
      <c r="N43" s="7">
        <v>3</v>
      </c>
      <c r="O43" s="124">
        <f t="shared" si="5"/>
        <v>0</v>
      </c>
      <c r="P43" s="114"/>
      <c r="Q43" s="114"/>
      <c r="R43" s="368"/>
      <c r="S43" s="368"/>
    </row>
    <row r="44" spans="2:19" ht="17.25" customHeight="1" x14ac:dyDescent="0.15">
      <c r="B44" s="12"/>
      <c r="C44" s="19"/>
      <c r="D44" s="156"/>
      <c r="E44" s="157"/>
      <c r="F44" s="404"/>
      <c r="G44" s="151"/>
      <c r="H44" s="23"/>
      <c r="I44" s="417"/>
      <c r="J44" s="11"/>
      <c r="K44" s="11"/>
      <c r="L44" s="187">
        <f t="shared" ca="1" si="3"/>
        <v>0</v>
      </c>
      <c r="M44" s="338"/>
      <c r="N44" s="7">
        <v>3</v>
      </c>
      <c r="O44" s="124">
        <f t="shared" si="5"/>
        <v>0</v>
      </c>
      <c r="P44" s="114"/>
      <c r="Q44" s="114"/>
      <c r="R44" s="368"/>
      <c r="S44" s="368"/>
    </row>
    <row r="45" spans="2:19" ht="17.25" customHeight="1" x14ac:dyDescent="0.15">
      <c r="B45" s="12"/>
      <c r="C45" s="19"/>
      <c r="D45" s="156"/>
      <c r="E45" s="157"/>
      <c r="F45" s="404"/>
      <c r="G45" s="151"/>
      <c r="H45" s="23"/>
      <c r="I45" s="417"/>
      <c r="J45" s="11"/>
      <c r="K45" s="11"/>
      <c r="L45" s="187">
        <f t="shared" ca="1" si="3"/>
        <v>0</v>
      </c>
      <c r="M45" s="338"/>
      <c r="N45" s="7">
        <v>3</v>
      </c>
      <c r="O45" s="124">
        <f t="shared" si="5"/>
        <v>0</v>
      </c>
      <c r="P45" s="114"/>
      <c r="Q45" s="114"/>
      <c r="R45" s="368"/>
      <c r="S45" s="368"/>
    </row>
    <row r="46" spans="2:19" ht="17.25" customHeight="1" x14ac:dyDescent="0.15">
      <c r="B46" s="12"/>
      <c r="C46" s="19"/>
      <c r="D46" s="156"/>
      <c r="E46" s="157"/>
      <c r="F46" s="404"/>
      <c r="G46" s="151"/>
      <c r="H46" s="23"/>
      <c r="I46" s="417"/>
      <c r="J46" s="11"/>
      <c r="K46" s="11"/>
      <c r="L46" s="187">
        <f t="shared" ca="1" si="3"/>
        <v>0</v>
      </c>
      <c r="M46" s="338"/>
      <c r="N46" s="7">
        <v>3</v>
      </c>
      <c r="O46" s="124">
        <f t="shared" si="5"/>
        <v>0</v>
      </c>
      <c r="P46" s="114"/>
      <c r="Q46" s="114"/>
      <c r="R46" s="368"/>
      <c r="S46" s="368"/>
    </row>
    <row r="47" spans="2:19" ht="17.25" customHeight="1" x14ac:dyDescent="0.15">
      <c r="B47" s="12"/>
      <c r="C47" s="19"/>
      <c r="D47" s="156"/>
      <c r="E47" s="157"/>
      <c r="F47" s="404"/>
      <c r="G47" s="151"/>
      <c r="H47" s="23"/>
      <c r="I47" s="417"/>
      <c r="J47" s="11"/>
      <c r="K47" s="11"/>
      <c r="L47" s="187">
        <f t="shared" ca="1" si="3"/>
        <v>0</v>
      </c>
      <c r="M47" s="338"/>
      <c r="N47" s="7">
        <v>3</v>
      </c>
      <c r="O47" s="124">
        <f t="shared" si="5"/>
        <v>0</v>
      </c>
      <c r="P47" s="114"/>
      <c r="Q47" s="114"/>
      <c r="R47" s="368"/>
      <c r="S47" s="368"/>
    </row>
    <row r="48" spans="2:19" ht="17.25" customHeight="1" x14ac:dyDescent="0.15">
      <c r="B48" s="16"/>
      <c r="C48" s="21"/>
      <c r="D48" s="160"/>
      <c r="E48" s="161"/>
      <c r="F48" s="404"/>
      <c r="G48" s="151"/>
      <c r="H48" s="23"/>
      <c r="I48" s="417"/>
      <c r="J48" s="11"/>
      <c r="K48" s="11"/>
      <c r="L48" s="187">
        <f t="shared" ca="1" si="3"/>
        <v>0</v>
      </c>
      <c r="M48" s="338"/>
      <c r="N48" s="7">
        <v>3</v>
      </c>
      <c r="O48" s="124">
        <f t="shared" si="5"/>
        <v>0</v>
      </c>
      <c r="P48" s="115"/>
      <c r="Q48" s="114"/>
      <c r="R48" s="368"/>
      <c r="S48" s="368"/>
    </row>
    <row r="49" spans="2:19" ht="17.25" customHeight="1" x14ac:dyDescent="0.15">
      <c r="B49" s="5"/>
      <c r="C49" s="51"/>
      <c r="D49" s="51"/>
      <c r="E49" s="51"/>
      <c r="F49" s="324" t="s">
        <v>194</v>
      </c>
      <c r="G49" s="48" t="s">
        <v>195</v>
      </c>
      <c r="H49" s="48" t="s">
        <v>12521</v>
      </c>
      <c r="I49" s="422" t="s">
        <v>196</v>
      </c>
      <c r="J49" s="49" t="s">
        <v>243</v>
      </c>
      <c r="K49" s="49" t="s">
        <v>12513</v>
      </c>
      <c r="L49" s="49" t="s">
        <v>244</v>
      </c>
      <c r="M49" s="71" t="s">
        <v>12510</v>
      </c>
      <c r="N49" s="50"/>
      <c r="O49" s="53"/>
      <c r="P49" s="53"/>
      <c r="Q49" s="419"/>
      <c r="R49" s="357"/>
      <c r="S49" s="357"/>
    </row>
    <row r="50" spans="2:19" ht="17.25" customHeight="1" x14ac:dyDescent="0.15">
      <c r="B50" s="10" t="s">
        <v>12494</v>
      </c>
      <c r="C50" s="15" t="s">
        <v>31</v>
      </c>
      <c r="D50" s="43" t="s">
        <v>35</v>
      </c>
      <c r="E50" s="79"/>
      <c r="F50" s="404"/>
      <c r="G50" s="151"/>
      <c r="H50" s="23"/>
      <c r="I50" s="417"/>
      <c r="J50" s="11"/>
      <c r="K50" s="11"/>
      <c r="L50" s="187">
        <f t="shared" ref="L50:L70" ca="1" si="6">IF(ISERROR(VLOOKUP(H50,JIF,2,FALSE)),0,VLOOKUP(H50,JIF,2,FALSE))</f>
        <v>0</v>
      </c>
      <c r="M50" s="338" t="str">
        <f t="shared" ref="M50:M63" si="7">IF(F50&lt;&gt;"","S","")</f>
        <v/>
      </c>
      <c r="N50" s="7">
        <v>3</v>
      </c>
      <c r="O50" s="124">
        <f t="shared" ref="O50:O70" si="8">IF(COUNTA(F50)&gt;0,N50+L50,0)</f>
        <v>0</v>
      </c>
      <c r="P50" s="113">
        <f>SUM(O50:O56)</f>
        <v>0</v>
      </c>
      <c r="Q50" s="114"/>
      <c r="R50" s="368"/>
      <c r="S50" s="368"/>
    </row>
    <row r="51" spans="2:19" ht="17.25" customHeight="1" x14ac:dyDescent="0.15">
      <c r="B51" s="12"/>
      <c r="C51" s="19"/>
      <c r="D51" s="156"/>
      <c r="E51" s="157"/>
      <c r="F51" s="404"/>
      <c r="G51" s="151"/>
      <c r="H51" s="23"/>
      <c r="I51" s="417"/>
      <c r="J51" s="11"/>
      <c r="K51" s="11"/>
      <c r="L51" s="187">
        <f t="shared" ca="1" si="6"/>
        <v>0</v>
      </c>
      <c r="M51" s="338" t="str">
        <f t="shared" si="7"/>
        <v/>
      </c>
      <c r="N51" s="7">
        <v>3</v>
      </c>
      <c r="O51" s="124">
        <f t="shared" si="8"/>
        <v>0</v>
      </c>
      <c r="P51" s="114"/>
      <c r="Q51" s="114"/>
      <c r="R51" s="368"/>
      <c r="S51" s="368"/>
    </row>
    <row r="52" spans="2:19" ht="17.25" customHeight="1" x14ac:dyDescent="0.15">
      <c r="B52" s="12"/>
      <c r="C52" s="19"/>
      <c r="D52" s="156"/>
      <c r="E52" s="157"/>
      <c r="F52" s="404"/>
      <c r="G52" s="151"/>
      <c r="H52" s="23"/>
      <c r="I52" s="417"/>
      <c r="J52" s="11"/>
      <c r="K52" s="11"/>
      <c r="L52" s="187">
        <f t="shared" ca="1" si="6"/>
        <v>0</v>
      </c>
      <c r="M52" s="338" t="str">
        <f t="shared" si="7"/>
        <v/>
      </c>
      <c r="N52" s="7">
        <v>3</v>
      </c>
      <c r="O52" s="124">
        <f t="shared" si="8"/>
        <v>0</v>
      </c>
      <c r="P52" s="114"/>
      <c r="Q52" s="114"/>
      <c r="R52" s="368"/>
      <c r="S52" s="368"/>
    </row>
    <row r="53" spans="2:19" ht="17.25" customHeight="1" x14ac:dyDescent="0.15">
      <c r="B53" s="12"/>
      <c r="C53" s="19"/>
      <c r="D53" s="156"/>
      <c r="E53" s="157"/>
      <c r="F53" s="404"/>
      <c r="G53" s="151"/>
      <c r="H53" s="23"/>
      <c r="I53" s="417"/>
      <c r="J53" s="11"/>
      <c r="K53" s="11"/>
      <c r="L53" s="187">
        <f t="shared" ca="1" si="6"/>
        <v>0</v>
      </c>
      <c r="M53" s="338" t="str">
        <f t="shared" si="7"/>
        <v/>
      </c>
      <c r="N53" s="7">
        <v>3</v>
      </c>
      <c r="O53" s="124">
        <f t="shared" si="8"/>
        <v>0</v>
      </c>
      <c r="P53" s="114"/>
      <c r="Q53" s="114"/>
      <c r="R53" s="368"/>
      <c r="S53" s="368"/>
    </row>
    <row r="54" spans="2:19" ht="17.25" customHeight="1" x14ac:dyDescent="0.15">
      <c r="B54" s="12"/>
      <c r="C54" s="19"/>
      <c r="D54" s="156"/>
      <c r="E54" s="157"/>
      <c r="F54" s="404"/>
      <c r="G54" s="151"/>
      <c r="H54" s="23"/>
      <c r="I54" s="417"/>
      <c r="J54" s="11"/>
      <c r="K54" s="11"/>
      <c r="L54" s="187">
        <f t="shared" ca="1" si="6"/>
        <v>0</v>
      </c>
      <c r="M54" s="338" t="str">
        <f t="shared" si="7"/>
        <v/>
      </c>
      <c r="N54" s="7">
        <v>3</v>
      </c>
      <c r="O54" s="124">
        <f t="shared" si="8"/>
        <v>0</v>
      </c>
      <c r="P54" s="114"/>
      <c r="Q54" s="114"/>
      <c r="R54" s="368"/>
      <c r="S54" s="368"/>
    </row>
    <row r="55" spans="2:19" ht="17.25" customHeight="1" x14ac:dyDescent="0.15">
      <c r="B55" s="12"/>
      <c r="C55" s="19"/>
      <c r="D55" s="156"/>
      <c r="E55" s="157"/>
      <c r="F55" s="404"/>
      <c r="G55" s="151"/>
      <c r="H55" s="23"/>
      <c r="I55" s="417"/>
      <c r="J55" s="11"/>
      <c r="K55" s="11"/>
      <c r="L55" s="187">
        <f t="shared" ca="1" si="6"/>
        <v>0</v>
      </c>
      <c r="M55" s="338" t="str">
        <f t="shared" si="7"/>
        <v/>
      </c>
      <c r="N55" s="7">
        <v>3</v>
      </c>
      <c r="O55" s="124">
        <f t="shared" si="8"/>
        <v>0</v>
      </c>
      <c r="P55" s="114"/>
      <c r="Q55" s="114"/>
      <c r="R55" s="368"/>
      <c r="S55" s="368"/>
    </row>
    <row r="56" spans="2:19" ht="17.25" customHeight="1" x14ac:dyDescent="0.15">
      <c r="B56" s="12"/>
      <c r="C56" s="19"/>
      <c r="D56" s="156"/>
      <c r="E56" s="157"/>
      <c r="F56" s="404"/>
      <c r="G56" s="151"/>
      <c r="H56" s="23"/>
      <c r="I56" s="417"/>
      <c r="J56" s="11"/>
      <c r="K56" s="11"/>
      <c r="L56" s="187">
        <f t="shared" ca="1" si="6"/>
        <v>0</v>
      </c>
      <c r="M56" s="338" t="str">
        <f t="shared" si="7"/>
        <v/>
      </c>
      <c r="N56" s="7">
        <v>3</v>
      </c>
      <c r="O56" s="124">
        <f t="shared" si="8"/>
        <v>0</v>
      </c>
      <c r="P56" s="114"/>
      <c r="Q56" s="114"/>
      <c r="R56" s="368"/>
      <c r="S56" s="368"/>
    </row>
    <row r="57" spans="2:19" ht="17.25" customHeight="1" x14ac:dyDescent="0.15">
      <c r="B57" s="12"/>
      <c r="C57" s="19"/>
      <c r="D57" s="43" t="s">
        <v>271</v>
      </c>
      <c r="E57" s="79"/>
      <c r="F57" s="404"/>
      <c r="G57" s="151"/>
      <c r="H57" s="23"/>
      <c r="I57" s="417"/>
      <c r="J57" s="11"/>
      <c r="K57" s="11"/>
      <c r="L57" s="187">
        <f t="shared" ca="1" si="6"/>
        <v>0</v>
      </c>
      <c r="M57" s="338" t="str">
        <f t="shared" si="7"/>
        <v/>
      </c>
      <c r="N57" s="7">
        <v>2.5</v>
      </c>
      <c r="O57" s="124">
        <f t="shared" si="8"/>
        <v>0</v>
      </c>
      <c r="P57" s="113">
        <f>SUM(O57:O63)</f>
        <v>0</v>
      </c>
      <c r="Q57" s="114"/>
      <c r="R57" s="368"/>
      <c r="S57" s="368"/>
    </row>
    <row r="58" spans="2:19" ht="17.25" customHeight="1" x14ac:dyDescent="0.15">
      <c r="B58" s="12"/>
      <c r="C58" s="19"/>
      <c r="D58" s="156"/>
      <c r="E58" s="157"/>
      <c r="F58" s="404"/>
      <c r="G58" s="151"/>
      <c r="H58" s="23"/>
      <c r="I58" s="417"/>
      <c r="J58" s="11"/>
      <c r="K58" s="11"/>
      <c r="L58" s="187">
        <f t="shared" ca="1" si="6"/>
        <v>0</v>
      </c>
      <c r="M58" s="338" t="str">
        <f t="shared" si="7"/>
        <v/>
      </c>
      <c r="N58" s="7">
        <v>2.5</v>
      </c>
      <c r="O58" s="124">
        <f t="shared" si="8"/>
        <v>0</v>
      </c>
      <c r="P58" s="114"/>
      <c r="Q58" s="114"/>
      <c r="R58" s="368"/>
      <c r="S58" s="368"/>
    </row>
    <row r="59" spans="2:19" ht="17.25" customHeight="1" x14ac:dyDescent="0.15">
      <c r="B59" s="12"/>
      <c r="C59" s="19"/>
      <c r="D59" s="156"/>
      <c r="E59" s="157"/>
      <c r="F59" s="404"/>
      <c r="G59" s="151"/>
      <c r="H59" s="23"/>
      <c r="I59" s="417"/>
      <c r="J59" s="11"/>
      <c r="K59" s="11"/>
      <c r="L59" s="187">
        <f t="shared" ca="1" si="6"/>
        <v>0</v>
      </c>
      <c r="M59" s="338" t="str">
        <f t="shared" si="7"/>
        <v/>
      </c>
      <c r="N59" s="7">
        <v>2.5</v>
      </c>
      <c r="O59" s="124">
        <f t="shared" si="8"/>
        <v>0</v>
      </c>
      <c r="P59" s="114"/>
      <c r="Q59" s="114"/>
      <c r="R59" s="368"/>
      <c r="S59" s="368"/>
    </row>
    <row r="60" spans="2:19" ht="17.25" customHeight="1" x14ac:dyDescent="0.15">
      <c r="B60" s="12"/>
      <c r="C60" s="19"/>
      <c r="D60" s="156"/>
      <c r="E60" s="157"/>
      <c r="F60" s="404"/>
      <c r="G60" s="151"/>
      <c r="H60" s="23"/>
      <c r="I60" s="417"/>
      <c r="J60" s="11"/>
      <c r="K60" s="11"/>
      <c r="L60" s="187">
        <f t="shared" ca="1" si="6"/>
        <v>0</v>
      </c>
      <c r="M60" s="338" t="str">
        <f t="shared" si="7"/>
        <v/>
      </c>
      <c r="N60" s="7">
        <v>2.5</v>
      </c>
      <c r="O60" s="124">
        <f t="shared" si="8"/>
        <v>0</v>
      </c>
      <c r="P60" s="114"/>
      <c r="Q60" s="114"/>
      <c r="R60" s="368"/>
      <c r="S60" s="368"/>
    </row>
    <row r="61" spans="2:19" ht="17.25" customHeight="1" x14ac:dyDescent="0.15">
      <c r="B61" s="12"/>
      <c r="C61" s="19"/>
      <c r="D61" s="156"/>
      <c r="E61" s="157"/>
      <c r="F61" s="404"/>
      <c r="G61" s="151"/>
      <c r="H61" s="23"/>
      <c r="I61" s="417"/>
      <c r="J61" s="11"/>
      <c r="K61" s="11"/>
      <c r="L61" s="187">
        <f t="shared" ca="1" si="6"/>
        <v>0</v>
      </c>
      <c r="M61" s="338" t="str">
        <f t="shared" si="7"/>
        <v/>
      </c>
      <c r="N61" s="7">
        <v>2.5</v>
      </c>
      <c r="O61" s="124">
        <f t="shared" si="8"/>
        <v>0</v>
      </c>
      <c r="P61" s="114"/>
      <c r="Q61" s="114"/>
      <c r="R61" s="368"/>
      <c r="S61" s="368"/>
    </row>
    <row r="62" spans="2:19" ht="17.25" customHeight="1" x14ac:dyDescent="0.15">
      <c r="B62" s="12"/>
      <c r="C62" s="19"/>
      <c r="D62" s="156"/>
      <c r="E62" s="157"/>
      <c r="F62" s="404"/>
      <c r="G62" s="151"/>
      <c r="H62" s="23"/>
      <c r="I62" s="417"/>
      <c r="J62" s="11"/>
      <c r="K62" s="11"/>
      <c r="L62" s="187">
        <f t="shared" ca="1" si="6"/>
        <v>0</v>
      </c>
      <c r="M62" s="338" t="str">
        <f t="shared" si="7"/>
        <v/>
      </c>
      <c r="N62" s="7">
        <v>2.5</v>
      </c>
      <c r="O62" s="124">
        <f t="shared" si="8"/>
        <v>0</v>
      </c>
      <c r="P62" s="114"/>
      <c r="Q62" s="114"/>
      <c r="R62" s="368"/>
      <c r="S62" s="368"/>
    </row>
    <row r="63" spans="2:19" ht="17.25" customHeight="1" x14ac:dyDescent="0.15">
      <c r="B63" s="12"/>
      <c r="C63" s="19"/>
      <c r="D63" s="160"/>
      <c r="E63" s="161"/>
      <c r="F63" s="404"/>
      <c r="G63" s="151"/>
      <c r="H63" s="23"/>
      <c r="I63" s="417"/>
      <c r="J63" s="11"/>
      <c r="K63" s="11"/>
      <c r="L63" s="187">
        <f t="shared" ca="1" si="6"/>
        <v>0</v>
      </c>
      <c r="M63" s="338" t="str">
        <f t="shared" si="7"/>
        <v/>
      </c>
      <c r="N63" s="7">
        <v>2.5</v>
      </c>
      <c r="O63" s="124">
        <f t="shared" si="8"/>
        <v>0</v>
      </c>
      <c r="P63" s="114"/>
      <c r="Q63" s="114"/>
      <c r="R63" s="368"/>
      <c r="S63" s="368"/>
    </row>
    <row r="64" spans="2:19" ht="17.25" customHeight="1" x14ac:dyDescent="0.15">
      <c r="B64" s="12"/>
      <c r="C64" s="19"/>
      <c r="D64" s="43" t="s">
        <v>272</v>
      </c>
      <c r="E64" s="79"/>
      <c r="F64" s="404"/>
      <c r="G64" s="151"/>
      <c r="H64" s="23"/>
      <c r="I64" s="417"/>
      <c r="J64" s="11"/>
      <c r="K64" s="11"/>
      <c r="L64" s="187">
        <f t="shared" ca="1" si="6"/>
        <v>0</v>
      </c>
      <c r="M64" s="338"/>
      <c r="N64" s="7">
        <v>2</v>
      </c>
      <c r="O64" s="124">
        <f t="shared" si="8"/>
        <v>0</v>
      </c>
      <c r="P64" s="113">
        <f>SUM(O64:O70)</f>
        <v>0</v>
      </c>
      <c r="Q64" s="114"/>
      <c r="R64" s="368"/>
      <c r="S64" s="368"/>
    </row>
    <row r="65" spans="2:19" ht="17.25" customHeight="1" x14ac:dyDescent="0.15">
      <c r="B65" s="12"/>
      <c r="C65" s="19"/>
      <c r="D65" s="156"/>
      <c r="E65" s="157"/>
      <c r="F65" s="404"/>
      <c r="G65" s="151"/>
      <c r="H65" s="23"/>
      <c r="I65" s="417"/>
      <c r="J65" s="11"/>
      <c r="K65" s="11"/>
      <c r="L65" s="187">
        <f t="shared" ca="1" si="6"/>
        <v>0</v>
      </c>
      <c r="M65" s="338"/>
      <c r="N65" s="7">
        <v>2</v>
      </c>
      <c r="O65" s="124">
        <f t="shared" si="8"/>
        <v>0</v>
      </c>
      <c r="P65" s="114"/>
      <c r="Q65" s="114"/>
      <c r="R65" s="368"/>
      <c r="S65" s="368"/>
    </row>
    <row r="66" spans="2:19" ht="17.25" customHeight="1" x14ac:dyDescent="0.15">
      <c r="B66" s="12"/>
      <c r="C66" s="19"/>
      <c r="D66" s="156"/>
      <c r="E66" s="157"/>
      <c r="F66" s="404"/>
      <c r="G66" s="151"/>
      <c r="H66" s="23"/>
      <c r="I66" s="417"/>
      <c r="J66" s="11"/>
      <c r="K66" s="11"/>
      <c r="L66" s="187">
        <f t="shared" ca="1" si="6"/>
        <v>0</v>
      </c>
      <c r="M66" s="338"/>
      <c r="N66" s="7">
        <v>2</v>
      </c>
      <c r="O66" s="124">
        <f t="shared" si="8"/>
        <v>0</v>
      </c>
      <c r="P66" s="114"/>
      <c r="Q66" s="114"/>
      <c r="R66" s="368"/>
      <c r="S66" s="368"/>
    </row>
    <row r="67" spans="2:19" ht="17.25" customHeight="1" x14ac:dyDescent="0.15">
      <c r="B67" s="12"/>
      <c r="C67" s="19"/>
      <c r="D67" s="156"/>
      <c r="E67" s="157"/>
      <c r="F67" s="404"/>
      <c r="G67" s="151"/>
      <c r="H67" s="23"/>
      <c r="I67" s="417"/>
      <c r="J67" s="11"/>
      <c r="K67" s="11"/>
      <c r="L67" s="187">
        <f t="shared" ca="1" si="6"/>
        <v>0</v>
      </c>
      <c r="M67" s="338"/>
      <c r="N67" s="7">
        <v>2</v>
      </c>
      <c r="O67" s="124">
        <f t="shared" si="8"/>
        <v>0</v>
      </c>
      <c r="P67" s="114"/>
      <c r="Q67" s="114"/>
      <c r="R67" s="368"/>
      <c r="S67" s="368"/>
    </row>
    <row r="68" spans="2:19" ht="17.25" customHeight="1" x14ac:dyDescent="0.15">
      <c r="B68" s="12"/>
      <c r="C68" s="19"/>
      <c r="D68" s="156"/>
      <c r="E68" s="157"/>
      <c r="F68" s="404"/>
      <c r="G68" s="151"/>
      <c r="H68" s="23"/>
      <c r="I68" s="417"/>
      <c r="J68" s="11"/>
      <c r="K68" s="11"/>
      <c r="L68" s="187">
        <f t="shared" ca="1" si="6"/>
        <v>0</v>
      </c>
      <c r="M68" s="338"/>
      <c r="N68" s="7">
        <v>2</v>
      </c>
      <c r="O68" s="124">
        <f t="shared" si="8"/>
        <v>0</v>
      </c>
      <c r="P68" s="114"/>
      <c r="Q68" s="114"/>
      <c r="R68" s="368"/>
      <c r="S68" s="368"/>
    </row>
    <row r="69" spans="2:19" ht="17.25" customHeight="1" x14ac:dyDescent="0.15">
      <c r="B69" s="12"/>
      <c r="C69" s="19"/>
      <c r="D69" s="156"/>
      <c r="E69" s="157"/>
      <c r="F69" s="404"/>
      <c r="G69" s="151"/>
      <c r="H69" s="23"/>
      <c r="I69" s="417"/>
      <c r="J69" s="11"/>
      <c r="K69" s="11"/>
      <c r="L69" s="187">
        <f t="shared" ca="1" si="6"/>
        <v>0</v>
      </c>
      <c r="M69" s="338"/>
      <c r="N69" s="7">
        <v>2</v>
      </c>
      <c r="O69" s="124">
        <f t="shared" si="8"/>
        <v>0</v>
      </c>
      <c r="P69" s="114"/>
      <c r="Q69" s="114"/>
      <c r="R69" s="368"/>
      <c r="S69" s="368"/>
    </row>
    <row r="70" spans="2:19" ht="17.25" customHeight="1" x14ac:dyDescent="0.15">
      <c r="B70" s="16"/>
      <c r="C70" s="21"/>
      <c r="D70" s="160"/>
      <c r="E70" s="161"/>
      <c r="F70" s="404"/>
      <c r="G70" s="151"/>
      <c r="H70" s="23"/>
      <c r="I70" s="417"/>
      <c r="J70" s="11"/>
      <c r="K70" s="11"/>
      <c r="L70" s="187">
        <f t="shared" ca="1" si="6"/>
        <v>0</v>
      </c>
      <c r="M70" s="338"/>
      <c r="N70" s="7">
        <v>2</v>
      </c>
      <c r="O70" s="124">
        <f t="shared" si="8"/>
        <v>0</v>
      </c>
      <c r="P70" s="115"/>
      <c r="Q70" s="114"/>
      <c r="R70" s="368"/>
      <c r="S70" s="368"/>
    </row>
    <row r="71" spans="2:19" ht="17.25" customHeight="1" x14ac:dyDescent="0.15">
      <c r="B71" s="5"/>
      <c r="C71" s="51"/>
      <c r="D71" s="51"/>
      <c r="E71" s="51"/>
      <c r="F71" s="324" t="s">
        <v>194</v>
      </c>
      <c r="G71" s="48" t="s">
        <v>195</v>
      </c>
      <c r="H71" s="48" t="s">
        <v>12521</v>
      </c>
      <c r="I71" s="422" t="s">
        <v>196</v>
      </c>
      <c r="J71" s="49" t="s">
        <v>243</v>
      </c>
      <c r="K71" s="49" t="s">
        <v>12513</v>
      </c>
      <c r="L71" s="49" t="s">
        <v>244</v>
      </c>
      <c r="M71" s="71" t="s">
        <v>12510</v>
      </c>
      <c r="N71" s="50"/>
      <c r="O71" s="53"/>
      <c r="P71" s="53"/>
      <c r="Q71" s="419"/>
      <c r="R71" s="357"/>
      <c r="S71" s="357"/>
    </row>
    <row r="72" spans="2:19" ht="17.25" customHeight="1" x14ac:dyDescent="0.15">
      <c r="B72" s="10" t="s">
        <v>12495</v>
      </c>
      <c r="C72" s="15" t="s">
        <v>31</v>
      </c>
      <c r="D72" s="43" t="s">
        <v>35</v>
      </c>
      <c r="E72" s="79"/>
      <c r="F72" s="404"/>
      <c r="G72" s="151"/>
      <c r="H72" s="23"/>
      <c r="I72" s="417"/>
      <c r="J72" s="11"/>
      <c r="K72" s="11"/>
      <c r="L72" s="187">
        <f t="shared" ref="L72:L92" ca="1" si="9">IF(ISERROR(VLOOKUP(H72,JIF,2,FALSE)),0,VLOOKUP(H72,JIF,2,FALSE))</f>
        <v>0</v>
      </c>
      <c r="M72" s="338" t="str">
        <f t="shared" ref="M72:M85" si="10">IF(F72&lt;&gt;"","S","")</f>
        <v/>
      </c>
      <c r="N72" s="7">
        <v>2</v>
      </c>
      <c r="O72" s="124">
        <f t="shared" ref="O72:O92" si="11">IF(COUNTA(F72)&gt;0,N72+L72,0)</f>
        <v>0</v>
      </c>
      <c r="P72" s="113">
        <f>SUM(O72:O78)</f>
        <v>0</v>
      </c>
      <c r="Q72" s="114"/>
      <c r="R72" s="368"/>
      <c r="S72" s="368"/>
    </row>
    <row r="73" spans="2:19" ht="17.25" customHeight="1" x14ac:dyDescent="0.15">
      <c r="B73" s="12"/>
      <c r="C73" s="19"/>
      <c r="D73" s="156"/>
      <c r="E73" s="157"/>
      <c r="F73" s="404"/>
      <c r="G73" s="151"/>
      <c r="H73" s="23"/>
      <c r="I73" s="417"/>
      <c r="J73" s="11"/>
      <c r="K73" s="11"/>
      <c r="L73" s="187">
        <f t="shared" ca="1" si="9"/>
        <v>0</v>
      </c>
      <c r="M73" s="338" t="str">
        <f t="shared" si="10"/>
        <v/>
      </c>
      <c r="N73" s="7">
        <v>2</v>
      </c>
      <c r="O73" s="124">
        <f t="shared" si="11"/>
        <v>0</v>
      </c>
      <c r="P73" s="114"/>
      <c r="Q73" s="114"/>
      <c r="R73" s="368"/>
      <c r="S73" s="368"/>
    </row>
    <row r="74" spans="2:19" ht="17.25" customHeight="1" x14ac:dyDescent="0.15">
      <c r="B74" s="12"/>
      <c r="C74" s="19"/>
      <c r="D74" s="156"/>
      <c r="E74" s="157"/>
      <c r="F74" s="404"/>
      <c r="G74" s="151"/>
      <c r="H74" s="23"/>
      <c r="I74" s="417"/>
      <c r="J74" s="11"/>
      <c r="K74" s="11"/>
      <c r="L74" s="187">
        <f t="shared" ca="1" si="9"/>
        <v>0</v>
      </c>
      <c r="M74" s="338" t="str">
        <f t="shared" si="10"/>
        <v/>
      </c>
      <c r="N74" s="7">
        <v>2</v>
      </c>
      <c r="O74" s="124">
        <f t="shared" si="11"/>
        <v>0</v>
      </c>
      <c r="P74" s="114"/>
      <c r="Q74" s="114"/>
      <c r="R74" s="368"/>
      <c r="S74" s="368"/>
    </row>
    <row r="75" spans="2:19" ht="17.25" customHeight="1" x14ac:dyDescent="0.15">
      <c r="B75" s="12"/>
      <c r="C75" s="19"/>
      <c r="D75" s="156"/>
      <c r="E75" s="157"/>
      <c r="F75" s="404"/>
      <c r="G75" s="151"/>
      <c r="H75" s="23"/>
      <c r="I75" s="417"/>
      <c r="J75" s="11"/>
      <c r="K75" s="11"/>
      <c r="L75" s="187">
        <f t="shared" ca="1" si="9"/>
        <v>0</v>
      </c>
      <c r="M75" s="338" t="str">
        <f t="shared" si="10"/>
        <v/>
      </c>
      <c r="N75" s="7">
        <v>2</v>
      </c>
      <c r="O75" s="124">
        <f t="shared" si="11"/>
        <v>0</v>
      </c>
      <c r="P75" s="114"/>
      <c r="Q75" s="114"/>
      <c r="R75" s="368"/>
      <c r="S75" s="368"/>
    </row>
    <row r="76" spans="2:19" ht="17.25" customHeight="1" x14ac:dyDescent="0.15">
      <c r="B76" s="12"/>
      <c r="C76" s="19"/>
      <c r="D76" s="156"/>
      <c r="E76" s="157"/>
      <c r="F76" s="404"/>
      <c r="G76" s="151"/>
      <c r="H76" s="23"/>
      <c r="I76" s="417"/>
      <c r="J76" s="11"/>
      <c r="K76" s="11"/>
      <c r="L76" s="187">
        <f t="shared" ca="1" si="9"/>
        <v>0</v>
      </c>
      <c r="M76" s="338" t="str">
        <f t="shared" si="10"/>
        <v/>
      </c>
      <c r="N76" s="7">
        <v>2</v>
      </c>
      <c r="O76" s="124">
        <f t="shared" si="11"/>
        <v>0</v>
      </c>
      <c r="P76" s="114"/>
      <c r="Q76" s="114"/>
      <c r="R76" s="368"/>
      <c r="S76" s="368"/>
    </row>
    <row r="77" spans="2:19" ht="17.25" customHeight="1" x14ac:dyDescent="0.15">
      <c r="B77" s="12"/>
      <c r="C77" s="19"/>
      <c r="D77" s="156"/>
      <c r="E77" s="157"/>
      <c r="F77" s="404"/>
      <c r="G77" s="151"/>
      <c r="H77" s="23"/>
      <c r="I77" s="417"/>
      <c r="J77" s="11"/>
      <c r="K77" s="11"/>
      <c r="L77" s="187">
        <f t="shared" ca="1" si="9"/>
        <v>0</v>
      </c>
      <c r="M77" s="338" t="str">
        <f t="shared" si="10"/>
        <v/>
      </c>
      <c r="N77" s="7">
        <v>2</v>
      </c>
      <c r="O77" s="124">
        <f t="shared" si="11"/>
        <v>0</v>
      </c>
      <c r="P77" s="114"/>
      <c r="Q77" s="114"/>
      <c r="R77" s="368"/>
      <c r="S77" s="368"/>
    </row>
    <row r="78" spans="2:19" ht="17.25" customHeight="1" x14ac:dyDescent="0.15">
      <c r="B78" s="12"/>
      <c r="C78" s="19"/>
      <c r="D78" s="160"/>
      <c r="E78" s="161"/>
      <c r="F78" s="404"/>
      <c r="G78" s="151"/>
      <c r="H78" s="23"/>
      <c r="I78" s="417"/>
      <c r="J78" s="11"/>
      <c r="K78" s="11"/>
      <c r="L78" s="187">
        <f t="shared" ca="1" si="9"/>
        <v>0</v>
      </c>
      <c r="M78" s="338" t="str">
        <f t="shared" si="10"/>
        <v/>
      </c>
      <c r="N78" s="7">
        <v>2</v>
      </c>
      <c r="O78" s="124">
        <f t="shared" si="11"/>
        <v>0</v>
      </c>
      <c r="P78" s="114"/>
      <c r="Q78" s="114"/>
      <c r="R78" s="368"/>
      <c r="S78" s="368"/>
    </row>
    <row r="79" spans="2:19" ht="17.25" customHeight="1" x14ac:dyDescent="0.15">
      <c r="B79" s="12"/>
      <c r="C79" s="19"/>
      <c r="D79" s="43" t="s">
        <v>271</v>
      </c>
      <c r="E79" s="79"/>
      <c r="F79" s="404"/>
      <c r="G79" s="151"/>
      <c r="H79" s="23"/>
      <c r="I79" s="417"/>
      <c r="J79" s="11"/>
      <c r="K79" s="11"/>
      <c r="L79" s="187">
        <f t="shared" ca="1" si="9"/>
        <v>0</v>
      </c>
      <c r="M79" s="338" t="str">
        <f t="shared" si="10"/>
        <v/>
      </c>
      <c r="N79" s="7">
        <v>1</v>
      </c>
      <c r="O79" s="124">
        <f t="shared" si="11"/>
        <v>0</v>
      </c>
      <c r="P79" s="113">
        <f>SUM(O79:O85)</f>
        <v>0</v>
      </c>
      <c r="Q79" s="114"/>
      <c r="R79" s="368"/>
      <c r="S79" s="368"/>
    </row>
    <row r="80" spans="2:19" ht="17.25" customHeight="1" x14ac:dyDescent="0.15">
      <c r="B80" s="12"/>
      <c r="C80" s="19"/>
      <c r="D80" s="156"/>
      <c r="E80" s="157"/>
      <c r="F80" s="404"/>
      <c r="G80" s="151"/>
      <c r="H80" s="23"/>
      <c r="I80" s="417"/>
      <c r="J80" s="11"/>
      <c r="K80" s="11"/>
      <c r="L80" s="187">
        <f t="shared" ca="1" si="9"/>
        <v>0</v>
      </c>
      <c r="M80" s="338" t="str">
        <f t="shared" si="10"/>
        <v/>
      </c>
      <c r="N80" s="7">
        <v>1</v>
      </c>
      <c r="O80" s="124">
        <f t="shared" si="11"/>
        <v>0</v>
      </c>
      <c r="P80" s="114"/>
      <c r="Q80" s="114"/>
      <c r="R80" s="368"/>
      <c r="S80" s="368"/>
    </row>
    <row r="81" spans="2:19" ht="17.25" customHeight="1" x14ac:dyDescent="0.15">
      <c r="B81" s="12"/>
      <c r="C81" s="19"/>
      <c r="D81" s="156"/>
      <c r="E81" s="157"/>
      <c r="F81" s="404"/>
      <c r="G81" s="151"/>
      <c r="H81" s="23"/>
      <c r="I81" s="417"/>
      <c r="J81" s="11"/>
      <c r="K81" s="11"/>
      <c r="L81" s="187">
        <f t="shared" ca="1" si="9"/>
        <v>0</v>
      </c>
      <c r="M81" s="338" t="str">
        <f t="shared" si="10"/>
        <v/>
      </c>
      <c r="N81" s="7">
        <v>1</v>
      </c>
      <c r="O81" s="124">
        <f t="shared" si="11"/>
        <v>0</v>
      </c>
      <c r="P81" s="114"/>
      <c r="Q81" s="114"/>
      <c r="R81" s="368"/>
      <c r="S81" s="368"/>
    </row>
    <row r="82" spans="2:19" ht="17.25" customHeight="1" x14ac:dyDescent="0.15">
      <c r="B82" s="12"/>
      <c r="C82" s="19"/>
      <c r="D82" s="156"/>
      <c r="E82" s="157"/>
      <c r="F82" s="404"/>
      <c r="G82" s="151"/>
      <c r="H82" s="23"/>
      <c r="I82" s="417"/>
      <c r="J82" s="11"/>
      <c r="K82" s="11"/>
      <c r="L82" s="187">
        <f t="shared" ca="1" si="9"/>
        <v>0</v>
      </c>
      <c r="M82" s="338" t="str">
        <f t="shared" si="10"/>
        <v/>
      </c>
      <c r="N82" s="7">
        <v>1</v>
      </c>
      <c r="O82" s="124">
        <f t="shared" si="11"/>
        <v>0</v>
      </c>
      <c r="P82" s="114"/>
      <c r="Q82" s="114"/>
      <c r="R82" s="368"/>
      <c r="S82" s="368"/>
    </row>
    <row r="83" spans="2:19" ht="17.25" customHeight="1" x14ac:dyDescent="0.15">
      <c r="B83" s="12"/>
      <c r="C83" s="19"/>
      <c r="D83" s="156"/>
      <c r="E83" s="157"/>
      <c r="F83" s="404"/>
      <c r="G83" s="151"/>
      <c r="H83" s="23"/>
      <c r="I83" s="417"/>
      <c r="J83" s="11"/>
      <c r="K83" s="11"/>
      <c r="L83" s="187">
        <f t="shared" ca="1" si="9"/>
        <v>0</v>
      </c>
      <c r="M83" s="338" t="str">
        <f t="shared" si="10"/>
        <v/>
      </c>
      <c r="N83" s="7">
        <v>1</v>
      </c>
      <c r="O83" s="124">
        <f t="shared" si="11"/>
        <v>0</v>
      </c>
      <c r="P83" s="114"/>
      <c r="Q83" s="114"/>
      <c r="R83" s="368"/>
      <c r="S83" s="368"/>
    </row>
    <row r="84" spans="2:19" ht="17.25" customHeight="1" x14ac:dyDescent="0.15">
      <c r="B84" s="12"/>
      <c r="C84" s="19"/>
      <c r="D84" s="156"/>
      <c r="E84" s="157"/>
      <c r="F84" s="404"/>
      <c r="G84" s="151"/>
      <c r="H84" s="23"/>
      <c r="I84" s="417"/>
      <c r="J84" s="11"/>
      <c r="K84" s="11"/>
      <c r="L84" s="187">
        <f t="shared" ca="1" si="9"/>
        <v>0</v>
      </c>
      <c r="M84" s="338" t="str">
        <f t="shared" si="10"/>
        <v/>
      </c>
      <c r="N84" s="7">
        <v>1</v>
      </c>
      <c r="O84" s="124">
        <f t="shared" si="11"/>
        <v>0</v>
      </c>
      <c r="P84" s="114"/>
      <c r="Q84" s="114"/>
      <c r="R84" s="368"/>
      <c r="S84" s="368"/>
    </row>
    <row r="85" spans="2:19" ht="17.25" customHeight="1" x14ac:dyDescent="0.15">
      <c r="B85" s="12"/>
      <c r="C85" s="19"/>
      <c r="D85" s="160"/>
      <c r="E85" s="161"/>
      <c r="F85" s="404"/>
      <c r="G85" s="151"/>
      <c r="H85" s="23"/>
      <c r="I85" s="417"/>
      <c r="J85" s="11"/>
      <c r="K85" s="11"/>
      <c r="L85" s="187">
        <f t="shared" ca="1" si="9"/>
        <v>0</v>
      </c>
      <c r="M85" s="338" t="str">
        <f t="shared" si="10"/>
        <v/>
      </c>
      <c r="N85" s="7">
        <v>1</v>
      </c>
      <c r="O85" s="124">
        <f t="shared" si="11"/>
        <v>0</v>
      </c>
      <c r="P85" s="114"/>
      <c r="Q85" s="114"/>
      <c r="R85" s="368"/>
      <c r="S85" s="368"/>
    </row>
    <row r="86" spans="2:19" ht="17.25" customHeight="1" x14ac:dyDescent="0.15">
      <c r="B86" s="12"/>
      <c r="C86" s="19"/>
      <c r="D86" s="43" t="s">
        <v>272</v>
      </c>
      <c r="E86" s="79"/>
      <c r="F86" s="404"/>
      <c r="G86" s="151"/>
      <c r="H86" s="23"/>
      <c r="I86" s="417"/>
      <c r="J86" s="11"/>
      <c r="K86" s="11"/>
      <c r="L86" s="187">
        <f t="shared" ca="1" si="9"/>
        <v>0</v>
      </c>
      <c r="M86" s="338"/>
      <c r="N86" s="15">
        <v>0.5</v>
      </c>
      <c r="O86" s="124">
        <f t="shared" si="11"/>
        <v>0</v>
      </c>
      <c r="P86" s="113">
        <f>SUM(O86:O92)</f>
        <v>0</v>
      </c>
      <c r="Q86" s="114"/>
      <c r="R86" s="368"/>
      <c r="S86" s="368"/>
    </row>
    <row r="87" spans="2:19" ht="17.25" customHeight="1" x14ac:dyDescent="0.15">
      <c r="B87" s="12"/>
      <c r="C87" s="19"/>
      <c r="D87" s="156"/>
      <c r="E87" s="157"/>
      <c r="F87" s="404"/>
      <c r="G87" s="151"/>
      <c r="H87" s="23"/>
      <c r="I87" s="417"/>
      <c r="J87" s="11"/>
      <c r="K87" s="11"/>
      <c r="L87" s="187">
        <f t="shared" ca="1" si="9"/>
        <v>0</v>
      </c>
      <c r="M87" s="338"/>
      <c r="N87" s="15">
        <v>0.5</v>
      </c>
      <c r="O87" s="124">
        <f t="shared" si="11"/>
        <v>0</v>
      </c>
      <c r="P87" s="114"/>
      <c r="Q87" s="114"/>
      <c r="R87" s="368"/>
      <c r="S87" s="368"/>
    </row>
    <row r="88" spans="2:19" ht="17.25" customHeight="1" x14ac:dyDescent="0.15">
      <c r="B88" s="12"/>
      <c r="C88" s="19"/>
      <c r="D88" s="156"/>
      <c r="E88" s="157"/>
      <c r="F88" s="404"/>
      <c r="G88" s="151"/>
      <c r="H88" s="23"/>
      <c r="I88" s="417"/>
      <c r="J88" s="11"/>
      <c r="K88" s="11"/>
      <c r="L88" s="187">
        <f t="shared" ca="1" si="9"/>
        <v>0</v>
      </c>
      <c r="M88" s="338"/>
      <c r="N88" s="15">
        <v>0.5</v>
      </c>
      <c r="O88" s="124">
        <f t="shared" si="11"/>
        <v>0</v>
      </c>
      <c r="P88" s="114"/>
      <c r="Q88" s="114"/>
      <c r="R88" s="368"/>
      <c r="S88" s="368"/>
    </row>
    <row r="89" spans="2:19" ht="17.25" customHeight="1" x14ac:dyDescent="0.15">
      <c r="B89" s="12"/>
      <c r="C89" s="19"/>
      <c r="D89" s="156"/>
      <c r="E89" s="157"/>
      <c r="F89" s="404"/>
      <c r="G89" s="151"/>
      <c r="H89" s="23"/>
      <c r="I89" s="417"/>
      <c r="J89" s="11"/>
      <c r="K89" s="11"/>
      <c r="L89" s="187">
        <f t="shared" ca="1" si="9"/>
        <v>0</v>
      </c>
      <c r="M89" s="338"/>
      <c r="N89" s="15">
        <v>0.5</v>
      </c>
      <c r="O89" s="124">
        <f t="shared" si="11"/>
        <v>0</v>
      </c>
      <c r="P89" s="114"/>
      <c r="Q89" s="114"/>
      <c r="R89" s="368"/>
      <c r="S89" s="368"/>
    </row>
    <row r="90" spans="2:19" ht="17.25" customHeight="1" x14ac:dyDescent="0.15">
      <c r="B90" s="12"/>
      <c r="C90" s="19"/>
      <c r="D90" s="156"/>
      <c r="E90" s="157"/>
      <c r="F90" s="404"/>
      <c r="G90" s="151"/>
      <c r="H90" s="23"/>
      <c r="I90" s="417"/>
      <c r="J90" s="11"/>
      <c r="K90" s="11"/>
      <c r="L90" s="187">
        <f t="shared" ca="1" si="9"/>
        <v>0</v>
      </c>
      <c r="M90" s="338"/>
      <c r="N90" s="15">
        <v>0.5</v>
      </c>
      <c r="O90" s="124">
        <f t="shared" si="11"/>
        <v>0</v>
      </c>
      <c r="P90" s="114"/>
      <c r="Q90" s="114"/>
      <c r="R90" s="368"/>
      <c r="S90" s="368"/>
    </row>
    <row r="91" spans="2:19" ht="17.25" customHeight="1" x14ac:dyDescent="0.15">
      <c r="B91" s="12"/>
      <c r="C91" s="19"/>
      <c r="D91" s="156"/>
      <c r="E91" s="157"/>
      <c r="F91" s="404"/>
      <c r="G91" s="151"/>
      <c r="H91" s="23"/>
      <c r="I91" s="417"/>
      <c r="J91" s="11"/>
      <c r="K91" s="11"/>
      <c r="L91" s="187">
        <f t="shared" ca="1" si="9"/>
        <v>0</v>
      </c>
      <c r="M91" s="338"/>
      <c r="N91" s="15">
        <v>0.5</v>
      </c>
      <c r="O91" s="124">
        <f t="shared" si="11"/>
        <v>0</v>
      </c>
      <c r="P91" s="114"/>
      <c r="Q91" s="114"/>
      <c r="R91" s="368"/>
      <c r="S91" s="368"/>
    </row>
    <row r="92" spans="2:19" ht="17.25" customHeight="1" x14ac:dyDescent="0.15">
      <c r="B92" s="16"/>
      <c r="C92" s="21"/>
      <c r="D92" s="160"/>
      <c r="E92" s="161"/>
      <c r="F92" s="404"/>
      <c r="G92" s="151"/>
      <c r="H92" s="23"/>
      <c r="I92" s="417"/>
      <c r="J92" s="11"/>
      <c r="K92" s="11"/>
      <c r="L92" s="187">
        <f t="shared" ca="1" si="9"/>
        <v>0</v>
      </c>
      <c r="M92" s="338"/>
      <c r="N92" s="15">
        <v>0.5</v>
      </c>
      <c r="O92" s="124">
        <f t="shared" si="11"/>
        <v>0</v>
      </c>
      <c r="P92" s="115"/>
      <c r="Q92" s="115"/>
      <c r="R92" s="368"/>
      <c r="S92" s="368"/>
    </row>
    <row r="93" spans="2:19" ht="17.25" customHeight="1" x14ac:dyDescent="0.15">
      <c r="B93" s="30" t="s">
        <v>67</v>
      </c>
      <c r="C93" s="80"/>
      <c r="D93" s="80"/>
      <c r="E93" s="80"/>
      <c r="F93" s="40"/>
      <c r="G93" s="40"/>
      <c r="H93" s="40"/>
      <c r="I93" s="423"/>
      <c r="J93" s="80"/>
      <c r="K93" s="80"/>
      <c r="L93" s="40"/>
      <c r="M93" s="196"/>
      <c r="N93" s="81"/>
      <c r="O93" s="121"/>
      <c r="P93" s="112"/>
      <c r="Q93" s="122"/>
      <c r="R93" s="369"/>
      <c r="S93" s="369"/>
    </row>
    <row r="94" spans="2:19" ht="17.25" customHeight="1" x14ac:dyDescent="0.15">
      <c r="B94" s="5"/>
      <c r="C94" s="51"/>
      <c r="D94" s="51"/>
      <c r="E94" s="51"/>
      <c r="F94" s="324" t="s">
        <v>194</v>
      </c>
      <c r="G94" s="48" t="s">
        <v>195</v>
      </c>
      <c r="H94" s="48" t="s">
        <v>12521</v>
      </c>
      <c r="I94" s="422" t="s">
        <v>196</v>
      </c>
      <c r="J94" s="49" t="s">
        <v>243</v>
      </c>
      <c r="K94" s="49"/>
      <c r="L94" s="49"/>
      <c r="M94" s="71"/>
      <c r="N94" s="50"/>
      <c r="O94" s="53"/>
      <c r="P94" s="53"/>
      <c r="Q94" s="53"/>
      <c r="R94" s="370"/>
      <c r="S94" s="370"/>
    </row>
    <row r="95" spans="2:19" ht="17.25" customHeight="1" x14ac:dyDescent="0.15">
      <c r="B95" s="10" t="s">
        <v>38</v>
      </c>
      <c r="C95" s="15" t="s">
        <v>31</v>
      </c>
      <c r="D95" s="43" t="s">
        <v>35</v>
      </c>
      <c r="E95" s="79"/>
      <c r="F95" s="404"/>
      <c r="G95" s="151"/>
      <c r="H95" s="23"/>
      <c r="I95" s="417"/>
      <c r="J95" s="11"/>
      <c r="K95" s="37"/>
      <c r="L95" s="37"/>
      <c r="M95" s="83"/>
      <c r="N95" s="7">
        <v>10</v>
      </c>
      <c r="O95" s="124">
        <f t="shared" ref="O95:O115" si="12">IF(COUNTA(F95)&gt;0,N95,0)</f>
        <v>0</v>
      </c>
      <c r="P95" s="113">
        <f>SUM(O95:O101)</f>
        <v>0</v>
      </c>
      <c r="Q95" s="113">
        <f>SUM(P95:P115)</f>
        <v>0</v>
      </c>
      <c r="R95" s="368"/>
      <c r="S95" s="368"/>
    </row>
    <row r="96" spans="2:19" ht="17.25" customHeight="1" x14ac:dyDescent="0.15">
      <c r="B96" s="12"/>
      <c r="C96" s="19"/>
      <c r="D96" s="156"/>
      <c r="E96" s="157"/>
      <c r="F96" s="404"/>
      <c r="G96" s="151"/>
      <c r="H96" s="23"/>
      <c r="I96" s="417"/>
      <c r="J96" s="11"/>
      <c r="K96" s="37"/>
      <c r="L96" s="37"/>
      <c r="M96" s="83"/>
      <c r="N96" s="7">
        <v>10</v>
      </c>
      <c r="O96" s="124">
        <f t="shared" si="12"/>
        <v>0</v>
      </c>
      <c r="P96" s="114"/>
      <c r="Q96" s="114"/>
      <c r="R96" s="368"/>
      <c r="S96" s="368"/>
    </row>
    <row r="97" spans="2:19" ht="17.25" customHeight="1" x14ac:dyDescent="0.15">
      <c r="B97" s="12"/>
      <c r="C97" s="19"/>
      <c r="D97" s="156"/>
      <c r="E97" s="157"/>
      <c r="F97" s="404"/>
      <c r="G97" s="151"/>
      <c r="H97" s="23"/>
      <c r="I97" s="417"/>
      <c r="J97" s="11"/>
      <c r="K97" s="37"/>
      <c r="L97" s="37"/>
      <c r="M97" s="83"/>
      <c r="N97" s="7">
        <v>10</v>
      </c>
      <c r="O97" s="124">
        <f t="shared" si="12"/>
        <v>0</v>
      </c>
      <c r="P97" s="114"/>
      <c r="Q97" s="114"/>
      <c r="R97" s="368"/>
      <c r="S97" s="368"/>
    </row>
    <row r="98" spans="2:19" ht="17.25" customHeight="1" x14ac:dyDescent="0.15">
      <c r="B98" s="12"/>
      <c r="C98" s="19"/>
      <c r="D98" s="156"/>
      <c r="E98" s="157"/>
      <c r="F98" s="404"/>
      <c r="G98" s="151"/>
      <c r="H98" s="23"/>
      <c r="I98" s="417"/>
      <c r="J98" s="11"/>
      <c r="K98" s="37"/>
      <c r="L98" s="37"/>
      <c r="M98" s="83"/>
      <c r="N98" s="7">
        <v>10</v>
      </c>
      <c r="O98" s="124">
        <f t="shared" si="12"/>
        <v>0</v>
      </c>
      <c r="P98" s="114"/>
      <c r="Q98" s="114"/>
      <c r="R98" s="368"/>
      <c r="S98" s="368"/>
    </row>
    <row r="99" spans="2:19" ht="17.25" customHeight="1" x14ac:dyDescent="0.15">
      <c r="B99" s="12"/>
      <c r="C99" s="19"/>
      <c r="D99" s="156"/>
      <c r="E99" s="157"/>
      <c r="F99" s="404"/>
      <c r="G99" s="151"/>
      <c r="H99" s="23"/>
      <c r="I99" s="417"/>
      <c r="J99" s="11"/>
      <c r="K99" s="37"/>
      <c r="L99" s="37"/>
      <c r="M99" s="83"/>
      <c r="N99" s="7">
        <v>10</v>
      </c>
      <c r="O99" s="124">
        <f t="shared" si="12"/>
        <v>0</v>
      </c>
      <c r="P99" s="114"/>
      <c r="Q99" s="114"/>
      <c r="R99" s="368"/>
      <c r="S99" s="368"/>
    </row>
    <row r="100" spans="2:19" ht="17.25" customHeight="1" x14ac:dyDescent="0.15">
      <c r="B100" s="12"/>
      <c r="C100" s="19"/>
      <c r="D100" s="156"/>
      <c r="E100" s="157"/>
      <c r="F100" s="404"/>
      <c r="G100" s="151"/>
      <c r="H100" s="23"/>
      <c r="I100" s="417"/>
      <c r="J100" s="11"/>
      <c r="K100" s="37"/>
      <c r="L100" s="37"/>
      <c r="M100" s="83"/>
      <c r="N100" s="7">
        <v>10</v>
      </c>
      <c r="O100" s="124">
        <f t="shared" si="12"/>
        <v>0</v>
      </c>
      <c r="P100" s="114"/>
      <c r="Q100" s="114"/>
      <c r="R100" s="368"/>
      <c r="S100" s="368"/>
    </row>
    <row r="101" spans="2:19" ht="17.25" customHeight="1" x14ac:dyDescent="0.15">
      <c r="B101" s="12"/>
      <c r="C101" s="19"/>
      <c r="D101" s="160"/>
      <c r="E101" s="161"/>
      <c r="F101" s="404"/>
      <c r="G101" s="151"/>
      <c r="H101" s="23"/>
      <c r="I101" s="417"/>
      <c r="J101" s="11"/>
      <c r="K101" s="37"/>
      <c r="L101" s="37"/>
      <c r="M101" s="83"/>
      <c r="N101" s="7">
        <v>10</v>
      </c>
      <c r="O101" s="124">
        <f t="shared" si="12"/>
        <v>0</v>
      </c>
      <c r="P101" s="114"/>
      <c r="Q101" s="114"/>
      <c r="R101" s="368"/>
      <c r="S101" s="368"/>
    </row>
    <row r="102" spans="2:19" ht="17.25" customHeight="1" x14ac:dyDescent="0.15">
      <c r="B102" s="12"/>
      <c r="C102" s="19"/>
      <c r="D102" s="43" t="s">
        <v>36</v>
      </c>
      <c r="E102" s="79"/>
      <c r="F102" s="404"/>
      <c r="G102" s="151"/>
      <c r="H102" s="23"/>
      <c r="I102" s="417"/>
      <c r="J102" s="11"/>
      <c r="K102" s="37"/>
      <c r="L102" s="37"/>
      <c r="M102" s="83"/>
      <c r="N102" s="7">
        <v>6</v>
      </c>
      <c r="O102" s="124">
        <f t="shared" si="12"/>
        <v>0</v>
      </c>
      <c r="P102" s="113">
        <f>SUM(O102:O108)</f>
        <v>0</v>
      </c>
      <c r="Q102" s="114"/>
      <c r="R102" s="368"/>
      <c r="S102" s="368"/>
    </row>
    <row r="103" spans="2:19" ht="17.25" customHeight="1" x14ac:dyDescent="0.15">
      <c r="B103" s="12"/>
      <c r="C103" s="19"/>
      <c r="D103" s="156"/>
      <c r="E103" s="157"/>
      <c r="F103" s="404"/>
      <c r="G103" s="151"/>
      <c r="H103" s="23"/>
      <c r="I103" s="417"/>
      <c r="J103" s="11"/>
      <c r="K103" s="37"/>
      <c r="L103" s="37"/>
      <c r="M103" s="83"/>
      <c r="N103" s="7">
        <v>6</v>
      </c>
      <c r="O103" s="124">
        <f t="shared" si="12"/>
        <v>0</v>
      </c>
      <c r="P103" s="114"/>
      <c r="Q103" s="114"/>
      <c r="R103" s="368"/>
      <c r="S103" s="368"/>
    </row>
    <row r="104" spans="2:19" ht="17.25" customHeight="1" x14ac:dyDescent="0.15">
      <c r="B104" s="12"/>
      <c r="C104" s="19"/>
      <c r="D104" s="156"/>
      <c r="E104" s="157"/>
      <c r="F104" s="404"/>
      <c r="G104" s="151"/>
      <c r="H104" s="23"/>
      <c r="I104" s="417"/>
      <c r="J104" s="11"/>
      <c r="K104" s="37"/>
      <c r="L104" s="37"/>
      <c r="M104" s="83"/>
      <c r="N104" s="7">
        <v>6</v>
      </c>
      <c r="O104" s="124">
        <f t="shared" si="12"/>
        <v>0</v>
      </c>
      <c r="P104" s="114"/>
      <c r="Q104" s="114"/>
      <c r="R104" s="368"/>
      <c r="S104" s="368"/>
    </row>
    <row r="105" spans="2:19" ht="17.25" customHeight="1" x14ac:dyDescent="0.15">
      <c r="B105" s="12"/>
      <c r="C105" s="19"/>
      <c r="D105" s="156"/>
      <c r="E105" s="157"/>
      <c r="F105" s="404"/>
      <c r="G105" s="151"/>
      <c r="H105" s="23"/>
      <c r="I105" s="417"/>
      <c r="J105" s="11"/>
      <c r="K105" s="37"/>
      <c r="L105" s="37"/>
      <c r="M105" s="83"/>
      <c r="N105" s="7">
        <v>6</v>
      </c>
      <c r="O105" s="124">
        <f t="shared" si="12"/>
        <v>0</v>
      </c>
      <c r="P105" s="114"/>
      <c r="Q105" s="114"/>
      <c r="R105" s="368"/>
      <c r="S105" s="368"/>
    </row>
    <row r="106" spans="2:19" ht="17.25" customHeight="1" x14ac:dyDescent="0.15">
      <c r="B106" s="12"/>
      <c r="C106" s="19"/>
      <c r="D106" s="156"/>
      <c r="E106" s="157"/>
      <c r="F106" s="404"/>
      <c r="G106" s="151"/>
      <c r="H106" s="23"/>
      <c r="I106" s="417"/>
      <c r="J106" s="11"/>
      <c r="K106" s="37"/>
      <c r="L106" s="37"/>
      <c r="M106" s="83"/>
      <c r="N106" s="7">
        <v>6</v>
      </c>
      <c r="O106" s="124">
        <f t="shared" si="12"/>
        <v>0</v>
      </c>
      <c r="P106" s="114"/>
      <c r="Q106" s="114"/>
      <c r="R106" s="368"/>
      <c r="S106" s="368"/>
    </row>
    <row r="107" spans="2:19" ht="17.25" customHeight="1" x14ac:dyDescent="0.15">
      <c r="B107" s="12"/>
      <c r="C107" s="19"/>
      <c r="D107" s="156"/>
      <c r="E107" s="157"/>
      <c r="F107" s="404"/>
      <c r="G107" s="151"/>
      <c r="H107" s="23"/>
      <c r="I107" s="417"/>
      <c r="J107" s="11"/>
      <c r="K107" s="37"/>
      <c r="L107" s="37"/>
      <c r="M107" s="83"/>
      <c r="N107" s="7">
        <v>6</v>
      </c>
      <c r="O107" s="124">
        <f t="shared" si="12"/>
        <v>0</v>
      </c>
      <c r="P107" s="114"/>
      <c r="Q107" s="114"/>
      <c r="R107" s="368"/>
      <c r="S107" s="368"/>
    </row>
    <row r="108" spans="2:19" ht="17.25" customHeight="1" x14ac:dyDescent="0.15">
      <c r="B108" s="12"/>
      <c r="C108" s="19"/>
      <c r="D108" s="160"/>
      <c r="E108" s="161"/>
      <c r="F108" s="404"/>
      <c r="G108" s="151"/>
      <c r="H108" s="23"/>
      <c r="I108" s="417"/>
      <c r="J108" s="11"/>
      <c r="K108" s="37"/>
      <c r="L108" s="37"/>
      <c r="M108" s="83"/>
      <c r="N108" s="7">
        <v>6</v>
      </c>
      <c r="O108" s="124">
        <f t="shared" si="12"/>
        <v>0</v>
      </c>
      <c r="P108" s="114"/>
      <c r="Q108" s="114"/>
      <c r="R108" s="368"/>
      <c r="S108" s="368"/>
    </row>
    <row r="109" spans="2:19" ht="17.25" customHeight="1" x14ac:dyDescent="0.15">
      <c r="B109" s="12"/>
      <c r="C109" s="19"/>
      <c r="D109" s="43" t="s">
        <v>37</v>
      </c>
      <c r="E109" s="79"/>
      <c r="F109" s="404"/>
      <c r="G109" s="151"/>
      <c r="H109" s="23"/>
      <c r="I109" s="417"/>
      <c r="J109" s="11"/>
      <c r="K109" s="37"/>
      <c r="L109" s="37"/>
      <c r="M109" s="83"/>
      <c r="N109" s="7">
        <v>5</v>
      </c>
      <c r="O109" s="124">
        <f t="shared" si="12"/>
        <v>0</v>
      </c>
      <c r="P109" s="113">
        <f>SUM(O109:O115)</f>
        <v>0</v>
      </c>
      <c r="Q109" s="114"/>
      <c r="R109" s="368"/>
      <c r="S109" s="368"/>
    </row>
    <row r="110" spans="2:19" ht="17.25" customHeight="1" x14ac:dyDescent="0.15">
      <c r="B110" s="12"/>
      <c r="C110" s="19"/>
      <c r="D110" s="156"/>
      <c r="E110" s="157"/>
      <c r="F110" s="404"/>
      <c r="G110" s="151"/>
      <c r="H110" s="23"/>
      <c r="I110" s="417"/>
      <c r="J110" s="11"/>
      <c r="K110" s="37"/>
      <c r="L110" s="37"/>
      <c r="M110" s="83"/>
      <c r="N110" s="7">
        <v>5</v>
      </c>
      <c r="O110" s="124">
        <f t="shared" si="12"/>
        <v>0</v>
      </c>
      <c r="P110" s="114"/>
      <c r="Q110" s="114"/>
      <c r="R110" s="368"/>
      <c r="S110" s="368"/>
    </row>
    <row r="111" spans="2:19" ht="17.25" customHeight="1" x14ac:dyDescent="0.15">
      <c r="B111" s="12"/>
      <c r="C111" s="19"/>
      <c r="D111" s="156"/>
      <c r="E111" s="157"/>
      <c r="F111" s="404"/>
      <c r="G111" s="151"/>
      <c r="H111" s="23"/>
      <c r="I111" s="417"/>
      <c r="J111" s="11"/>
      <c r="K111" s="37"/>
      <c r="L111" s="37"/>
      <c r="M111" s="83"/>
      <c r="N111" s="7">
        <v>5</v>
      </c>
      <c r="O111" s="124">
        <f t="shared" si="12"/>
        <v>0</v>
      </c>
      <c r="P111" s="114"/>
      <c r="Q111" s="114"/>
      <c r="R111" s="368"/>
      <c r="S111" s="368"/>
    </row>
    <row r="112" spans="2:19" ht="17.25" customHeight="1" x14ac:dyDescent="0.15">
      <c r="B112" s="12"/>
      <c r="C112" s="19"/>
      <c r="D112" s="156"/>
      <c r="E112" s="157"/>
      <c r="F112" s="404"/>
      <c r="G112" s="151"/>
      <c r="H112" s="23"/>
      <c r="I112" s="417"/>
      <c r="J112" s="11"/>
      <c r="K112" s="37"/>
      <c r="L112" s="37"/>
      <c r="M112" s="83"/>
      <c r="N112" s="7">
        <v>5</v>
      </c>
      <c r="O112" s="124">
        <f t="shared" si="12"/>
        <v>0</v>
      </c>
      <c r="P112" s="114"/>
      <c r="Q112" s="114"/>
      <c r="R112" s="368"/>
      <c r="S112" s="368"/>
    </row>
    <row r="113" spans="2:19" ht="17.25" customHeight="1" x14ac:dyDescent="0.15">
      <c r="B113" s="12"/>
      <c r="C113" s="19"/>
      <c r="D113" s="156"/>
      <c r="E113" s="157"/>
      <c r="F113" s="404"/>
      <c r="G113" s="151"/>
      <c r="H113" s="23"/>
      <c r="I113" s="417"/>
      <c r="J113" s="11"/>
      <c r="K113" s="37"/>
      <c r="L113" s="37"/>
      <c r="M113" s="83"/>
      <c r="N113" s="7">
        <v>5</v>
      </c>
      <c r="O113" s="124">
        <f t="shared" si="12"/>
        <v>0</v>
      </c>
      <c r="P113" s="114"/>
      <c r="Q113" s="114"/>
      <c r="R113" s="368"/>
      <c r="S113" s="368"/>
    </row>
    <row r="114" spans="2:19" ht="17.25" customHeight="1" x14ac:dyDescent="0.15">
      <c r="B114" s="12"/>
      <c r="C114" s="19"/>
      <c r="D114" s="156"/>
      <c r="E114" s="157"/>
      <c r="F114" s="404"/>
      <c r="G114" s="151"/>
      <c r="H114" s="23"/>
      <c r="I114" s="417"/>
      <c r="J114" s="11"/>
      <c r="K114" s="37"/>
      <c r="L114" s="37"/>
      <c r="M114" s="83"/>
      <c r="N114" s="7">
        <v>5</v>
      </c>
      <c r="O114" s="124">
        <f t="shared" si="12"/>
        <v>0</v>
      </c>
      <c r="P114" s="114"/>
      <c r="Q114" s="114"/>
      <c r="R114" s="368"/>
      <c r="S114" s="368"/>
    </row>
    <row r="115" spans="2:19" ht="17.25" customHeight="1" x14ac:dyDescent="0.15">
      <c r="B115" s="16"/>
      <c r="C115" s="21"/>
      <c r="D115" s="160"/>
      <c r="E115" s="161"/>
      <c r="F115" s="404"/>
      <c r="G115" s="151"/>
      <c r="H115" s="23"/>
      <c r="I115" s="417"/>
      <c r="J115" s="11"/>
      <c r="K115" s="37"/>
      <c r="L115" s="37"/>
      <c r="M115" s="83"/>
      <c r="N115" s="7">
        <v>5</v>
      </c>
      <c r="O115" s="124">
        <f t="shared" si="12"/>
        <v>0</v>
      </c>
      <c r="P115" s="115"/>
      <c r="Q115" s="115"/>
      <c r="R115" s="368"/>
      <c r="S115" s="368"/>
    </row>
    <row r="116" spans="2:19" ht="17.25" customHeight="1" x14ac:dyDescent="0.15">
      <c r="B116" s="5"/>
      <c r="C116" s="51"/>
      <c r="D116" s="51"/>
      <c r="E116" s="51"/>
      <c r="F116" s="324" t="s">
        <v>194</v>
      </c>
      <c r="G116" s="48" t="s">
        <v>195</v>
      </c>
      <c r="H116" s="48" t="s">
        <v>12521</v>
      </c>
      <c r="I116" s="422" t="s">
        <v>196</v>
      </c>
      <c r="J116" s="49" t="s">
        <v>243</v>
      </c>
      <c r="K116" s="49"/>
      <c r="L116" s="49"/>
      <c r="M116" s="71"/>
      <c r="N116" s="50"/>
      <c r="O116" s="53"/>
      <c r="P116" s="53"/>
      <c r="Q116" s="53"/>
      <c r="R116" s="357"/>
      <c r="S116" s="357"/>
    </row>
    <row r="117" spans="2:19" ht="17.25" customHeight="1" x14ac:dyDescent="0.15">
      <c r="B117" s="10" t="s">
        <v>39</v>
      </c>
      <c r="C117" s="15" t="s">
        <v>31</v>
      </c>
      <c r="D117" s="43" t="s">
        <v>35</v>
      </c>
      <c r="E117" s="79"/>
      <c r="F117" s="404"/>
      <c r="G117" s="151"/>
      <c r="H117" s="23"/>
      <c r="I117" s="417"/>
      <c r="J117" s="11"/>
      <c r="K117" s="37"/>
      <c r="L117" s="37"/>
      <c r="M117" s="83"/>
      <c r="N117" s="7">
        <v>5</v>
      </c>
      <c r="O117" s="124">
        <f t="shared" ref="O117:O137" si="13">IF(COUNTA(F117)&gt;0,N117,0)</f>
        <v>0</v>
      </c>
      <c r="P117" s="113">
        <f>SUM(O117:O123)</f>
        <v>0</v>
      </c>
      <c r="Q117" s="113">
        <f>SUM(P117:P137)</f>
        <v>0</v>
      </c>
      <c r="R117" s="368"/>
      <c r="S117" s="368"/>
    </row>
    <row r="118" spans="2:19" ht="17.25" customHeight="1" x14ac:dyDescent="0.15">
      <c r="B118" s="12"/>
      <c r="C118" s="19"/>
      <c r="D118" s="156"/>
      <c r="E118" s="157"/>
      <c r="F118" s="404"/>
      <c r="G118" s="151"/>
      <c r="H118" s="23"/>
      <c r="I118" s="417"/>
      <c r="J118" s="11"/>
      <c r="K118" s="37"/>
      <c r="L118" s="37"/>
      <c r="M118" s="83"/>
      <c r="N118" s="7">
        <v>5</v>
      </c>
      <c r="O118" s="124">
        <f t="shared" si="13"/>
        <v>0</v>
      </c>
      <c r="P118" s="114"/>
      <c r="Q118" s="114"/>
      <c r="R118" s="368"/>
      <c r="S118" s="368"/>
    </row>
    <row r="119" spans="2:19" ht="17.25" customHeight="1" x14ac:dyDescent="0.15">
      <c r="B119" s="12"/>
      <c r="C119" s="19"/>
      <c r="D119" s="156"/>
      <c r="E119" s="157"/>
      <c r="F119" s="404"/>
      <c r="G119" s="151"/>
      <c r="H119" s="23"/>
      <c r="I119" s="417"/>
      <c r="J119" s="11"/>
      <c r="K119" s="37"/>
      <c r="L119" s="37"/>
      <c r="M119" s="83"/>
      <c r="N119" s="7">
        <v>5</v>
      </c>
      <c r="O119" s="124">
        <f t="shared" si="13"/>
        <v>0</v>
      </c>
      <c r="P119" s="114"/>
      <c r="Q119" s="114"/>
      <c r="R119" s="368"/>
      <c r="S119" s="368"/>
    </row>
    <row r="120" spans="2:19" ht="17.25" customHeight="1" x14ac:dyDescent="0.15">
      <c r="B120" s="12"/>
      <c r="C120" s="19"/>
      <c r="D120" s="156"/>
      <c r="E120" s="157"/>
      <c r="F120" s="404"/>
      <c r="G120" s="151"/>
      <c r="H120" s="23"/>
      <c r="I120" s="417"/>
      <c r="J120" s="11"/>
      <c r="K120" s="37"/>
      <c r="L120" s="37"/>
      <c r="M120" s="83"/>
      <c r="N120" s="7">
        <v>5</v>
      </c>
      <c r="O120" s="124">
        <f t="shared" si="13"/>
        <v>0</v>
      </c>
      <c r="P120" s="114"/>
      <c r="Q120" s="114"/>
      <c r="R120" s="368"/>
      <c r="S120" s="368"/>
    </row>
    <row r="121" spans="2:19" ht="17.25" customHeight="1" x14ac:dyDescent="0.15">
      <c r="B121" s="12"/>
      <c r="C121" s="19"/>
      <c r="D121" s="156"/>
      <c r="E121" s="157"/>
      <c r="F121" s="404"/>
      <c r="G121" s="151"/>
      <c r="H121" s="23"/>
      <c r="I121" s="417"/>
      <c r="J121" s="11"/>
      <c r="K121" s="37"/>
      <c r="L121" s="37"/>
      <c r="M121" s="83"/>
      <c r="N121" s="7">
        <v>5</v>
      </c>
      <c r="O121" s="124">
        <f t="shared" si="13"/>
        <v>0</v>
      </c>
      <c r="P121" s="114"/>
      <c r="Q121" s="114"/>
      <c r="R121" s="368"/>
      <c r="S121" s="368"/>
    </row>
    <row r="122" spans="2:19" ht="17.25" customHeight="1" x14ac:dyDescent="0.15">
      <c r="B122" s="12"/>
      <c r="C122" s="19"/>
      <c r="D122" s="156"/>
      <c r="E122" s="157"/>
      <c r="F122" s="404"/>
      <c r="G122" s="151"/>
      <c r="H122" s="23"/>
      <c r="I122" s="417"/>
      <c r="J122" s="11"/>
      <c r="K122" s="37"/>
      <c r="L122" s="37"/>
      <c r="M122" s="83"/>
      <c r="N122" s="7">
        <v>5</v>
      </c>
      <c r="O122" s="124">
        <f t="shared" si="13"/>
        <v>0</v>
      </c>
      <c r="P122" s="114"/>
      <c r="Q122" s="114"/>
      <c r="R122" s="368"/>
      <c r="S122" s="368"/>
    </row>
    <row r="123" spans="2:19" ht="17.25" customHeight="1" x14ac:dyDescent="0.15">
      <c r="B123" s="12"/>
      <c r="C123" s="19"/>
      <c r="D123" s="160"/>
      <c r="E123" s="161"/>
      <c r="F123" s="404"/>
      <c r="G123" s="151"/>
      <c r="H123" s="23"/>
      <c r="I123" s="417"/>
      <c r="J123" s="11"/>
      <c r="K123" s="37"/>
      <c r="L123" s="37"/>
      <c r="M123" s="83"/>
      <c r="N123" s="7">
        <v>5</v>
      </c>
      <c r="O123" s="124">
        <f t="shared" si="13"/>
        <v>0</v>
      </c>
      <c r="P123" s="114"/>
      <c r="Q123" s="114"/>
      <c r="R123" s="368"/>
      <c r="S123" s="368"/>
    </row>
    <row r="124" spans="2:19" ht="17.25" customHeight="1" x14ac:dyDescent="0.15">
      <c r="B124" s="12"/>
      <c r="C124" s="19"/>
      <c r="D124" s="43" t="s">
        <v>36</v>
      </c>
      <c r="E124" s="79"/>
      <c r="F124" s="404"/>
      <c r="G124" s="151"/>
      <c r="H124" s="23"/>
      <c r="I124" s="417"/>
      <c r="J124" s="11"/>
      <c r="K124" s="37"/>
      <c r="L124" s="37"/>
      <c r="M124" s="83"/>
      <c r="N124" s="7">
        <v>3</v>
      </c>
      <c r="O124" s="124">
        <f t="shared" si="13"/>
        <v>0</v>
      </c>
      <c r="P124" s="113">
        <f>SUM(O124:O130)</f>
        <v>0</v>
      </c>
      <c r="Q124" s="114"/>
      <c r="R124" s="368"/>
      <c r="S124" s="368"/>
    </row>
    <row r="125" spans="2:19" ht="17.25" customHeight="1" x14ac:dyDescent="0.15">
      <c r="B125" s="12"/>
      <c r="C125" s="19"/>
      <c r="D125" s="156"/>
      <c r="E125" s="157"/>
      <c r="F125" s="404"/>
      <c r="G125" s="151"/>
      <c r="H125" s="23"/>
      <c r="I125" s="417"/>
      <c r="J125" s="11"/>
      <c r="K125" s="37"/>
      <c r="L125" s="37"/>
      <c r="M125" s="83"/>
      <c r="N125" s="7">
        <v>3</v>
      </c>
      <c r="O125" s="124">
        <f t="shared" si="13"/>
        <v>0</v>
      </c>
      <c r="P125" s="114"/>
      <c r="Q125" s="114"/>
      <c r="R125" s="368"/>
      <c r="S125" s="368"/>
    </row>
    <row r="126" spans="2:19" ht="17.25" customHeight="1" x14ac:dyDescent="0.15">
      <c r="B126" s="12"/>
      <c r="C126" s="19"/>
      <c r="D126" s="156"/>
      <c r="E126" s="157"/>
      <c r="F126" s="404"/>
      <c r="G126" s="151"/>
      <c r="H126" s="23"/>
      <c r="I126" s="417"/>
      <c r="J126" s="11"/>
      <c r="K126" s="37"/>
      <c r="L126" s="37"/>
      <c r="M126" s="83"/>
      <c r="N126" s="7">
        <v>3</v>
      </c>
      <c r="O126" s="124">
        <f t="shared" si="13"/>
        <v>0</v>
      </c>
      <c r="P126" s="114"/>
      <c r="Q126" s="114"/>
      <c r="R126" s="368"/>
      <c r="S126" s="368"/>
    </row>
    <row r="127" spans="2:19" ht="17.25" customHeight="1" x14ac:dyDescent="0.15">
      <c r="B127" s="12"/>
      <c r="C127" s="19"/>
      <c r="D127" s="156"/>
      <c r="E127" s="157"/>
      <c r="F127" s="404"/>
      <c r="G127" s="151"/>
      <c r="H127" s="23"/>
      <c r="I127" s="417"/>
      <c r="J127" s="11"/>
      <c r="K127" s="37"/>
      <c r="L127" s="37"/>
      <c r="M127" s="83"/>
      <c r="N127" s="7">
        <v>3</v>
      </c>
      <c r="O127" s="124">
        <f t="shared" si="13"/>
        <v>0</v>
      </c>
      <c r="P127" s="114"/>
      <c r="Q127" s="114"/>
      <c r="R127" s="368"/>
      <c r="S127" s="368"/>
    </row>
    <row r="128" spans="2:19" ht="17.25" customHeight="1" x14ac:dyDescent="0.15">
      <c r="B128" s="12"/>
      <c r="C128" s="19"/>
      <c r="D128" s="156"/>
      <c r="E128" s="157"/>
      <c r="F128" s="404"/>
      <c r="G128" s="151"/>
      <c r="H128" s="23"/>
      <c r="I128" s="417"/>
      <c r="J128" s="11"/>
      <c r="K128" s="37"/>
      <c r="L128" s="37"/>
      <c r="M128" s="83"/>
      <c r="N128" s="7">
        <v>3</v>
      </c>
      <c r="O128" s="124">
        <f t="shared" si="13"/>
        <v>0</v>
      </c>
      <c r="P128" s="114"/>
      <c r="Q128" s="114"/>
      <c r="R128" s="368"/>
      <c r="S128" s="368"/>
    </row>
    <row r="129" spans="2:19" ht="17.25" customHeight="1" x14ac:dyDescent="0.15">
      <c r="B129" s="12"/>
      <c r="C129" s="19"/>
      <c r="D129" s="156"/>
      <c r="E129" s="157"/>
      <c r="F129" s="404"/>
      <c r="G129" s="151"/>
      <c r="H129" s="23"/>
      <c r="I129" s="417"/>
      <c r="J129" s="11"/>
      <c r="K129" s="37"/>
      <c r="L129" s="37"/>
      <c r="M129" s="83"/>
      <c r="N129" s="7">
        <v>3</v>
      </c>
      <c r="O129" s="124">
        <f t="shared" si="13"/>
        <v>0</v>
      </c>
      <c r="P129" s="114"/>
      <c r="Q129" s="114"/>
      <c r="R129" s="368"/>
      <c r="S129" s="368"/>
    </row>
    <row r="130" spans="2:19" ht="17.25" customHeight="1" x14ac:dyDescent="0.15">
      <c r="B130" s="12"/>
      <c r="C130" s="19"/>
      <c r="D130" s="160"/>
      <c r="E130" s="161"/>
      <c r="F130" s="404"/>
      <c r="G130" s="151"/>
      <c r="H130" s="23"/>
      <c r="I130" s="417"/>
      <c r="J130" s="11"/>
      <c r="K130" s="37"/>
      <c r="L130" s="37"/>
      <c r="M130" s="83"/>
      <c r="N130" s="7">
        <v>3</v>
      </c>
      <c r="O130" s="124">
        <f t="shared" si="13"/>
        <v>0</v>
      </c>
      <c r="P130" s="114"/>
      <c r="Q130" s="114"/>
      <c r="R130" s="368"/>
      <c r="S130" s="368"/>
    </row>
    <row r="131" spans="2:19" ht="17.25" customHeight="1" x14ac:dyDescent="0.15">
      <c r="B131" s="12"/>
      <c r="C131" s="19"/>
      <c r="D131" s="43" t="s">
        <v>37</v>
      </c>
      <c r="E131" s="79"/>
      <c r="F131" s="404"/>
      <c r="G131" s="151"/>
      <c r="H131" s="23"/>
      <c r="I131" s="417"/>
      <c r="J131" s="11"/>
      <c r="K131" s="37"/>
      <c r="L131" s="37"/>
      <c r="M131" s="83"/>
      <c r="N131" s="7">
        <v>2</v>
      </c>
      <c r="O131" s="124">
        <f t="shared" si="13"/>
        <v>0</v>
      </c>
      <c r="P131" s="113">
        <f>SUM(O131:O137)</f>
        <v>0</v>
      </c>
      <c r="Q131" s="114"/>
      <c r="R131" s="368"/>
      <c r="S131" s="368"/>
    </row>
    <row r="132" spans="2:19" ht="17.25" customHeight="1" x14ac:dyDescent="0.15">
      <c r="B132" s="12"/>
      <c r="C132" s="19"/>
      <c r="D132" s="156"/>
      <c r="E132" s="157"/>
      <c r="F132" s="404"/>
      <c r="G132" s="151"/>
      <c r="H132" s="23"/>
      <c r="I132" s="417"/>
      <c r="J132" s="11"/>
      <c r="K132" s="37"/>
      <c r="L132" s="37"/>
      <c r="M132" s="83"/>
      <c r="N132" s="7">
        <v>2</v>
      </c>
      <c r="O132" s="124">
        <f t="shared" si="13"/>
        <v>0</v>
      </c>
      <c r="P132" s="114"/>
      <c r="Q132" s="114"/>
      <c r="R132" s="368"/>
      <c r="S132" s="368"/>
    </row>
    <row r="133" spans="2:19" ht="17.25" customHeight="1" x14ac:dyDescent="0.15">
      <c r="B133" s="12"/>
      <c r="C133" s="19"/>
      <c r="D133" s="156"/>
      <c r="E133" s="157"/>
      <c r="F133" s="404"/>
      <c r="G133" s="151"/>
      <c r="H133" s="23"/>
      <c r="I133" s="417"/>
      <c r="J133" s="11"/>
      <c r="K133" s="37"/>
      <c r="L133" s="37"/>
      <c r="M133" s="83"/>
      <c r="N133" s="7">
        <v>2</v>
      </c>
      <c r="O133" s="124">
        <f t="shared" si="13"/>
        <v>0</v>
      </c>
      <c r="P133" s="114"/>
      <c r="Q133" s="114"/>
      <c r="R133" s="368"/>
      <c r="S133" s="368"/>
    </row>
    <row r="134" spans="2:19" ht="17.25" customHeight="1" x14ac:dyDescent="0.15">
      <c r="B134" s="12"/>
      <c r="C134" s="19"/>
      <c r="D134" s="156"/>
      <c r="E134" s="157"/>
      <c r="F134" s="404"/>
      <c r="G134" s="151"/>
      <c r="H134" s="23"/>
      <c r="I134" s="417"/>
      <c r="J134" s="11"/>
      <c r="K134" s="37"/>
      <c r="L134" s="37"/>
      <c r="M134" s="83"/>
      <c r="N134" s="7">
        <v>2</v>
      </c>
      <c r="O134" s="124">
        <f t="shared" si="13"/>
        <v>0</v>
      </c>
      <c r="P134" s="114"/>
      <c r="Q134" s="114"/>
      <c r="R134" s="368"/>
      <c r="S134" s="368"/>
    </row>
    <row r="135" spans="2:19" ht="17.25" customHeight="1" x14ac:dyDescent="0.15">
      <c r="B135" s="12"/>
      <c r="C135" s="19"/>
      <c r="D135" s="156"/>
      <c r="E135" s="157"/>
      <c r="F135" s="404"/>
      <c r="G135" s="151"/>
      <c r="H135" s="23"/>
      <c r="I135" s="417"/>
      <c r="J135" s="11"/>
      <c r="K135" s="37"/>
      <c r="L135" s="37"/>
      <c r="M135" s="83"/>
      <c r="N135" s="7">
        <v>2</v>
      </c>
      <c r="O135" s="124">
        <f t="shared" si="13"/>
        <v>0</v>
      </c>
      <c r="P135" s="114"/>
      <c r="Q135" s="114"/>
      <c r="R135" s="368"/>
      <c r="S135" s="368"/>
    </row>
    <row r="136" spans="2:19" ht="17.25" customHeight="1" x14ac:dyDescent="0.15">
      <c r="B136" s="12"/>
      <c r="C136" s="19"/>
      <c r="D136" s="156"/>
      <c r="E136" s="157"/>
      <c r="F136" s="404"/>
      <c r="G136" s="151"/>
      <c r="H136" s="23"/>
      <c r="I136" s="417"/>
      <c r="J136" s="11"/>
      <c r="K136" s="37"/>
      <c r="L136" s="37"/>
      <c r="M136" s="83"/>
      <c r="N136" s="7">
        <v>2</v>
      </c>
      <c r="O136" s="124">
        <f t="shared" si="13"/>
        <v>0</v>
      </c>
      <c r="P136" s="114"/>
      <c r="Q136" s="114"/>
      <c r="R136" s="368"/>
      <c r="S136" s="368"/>
    </row>
    <row r="137" spans="2:19" ht="17.25" customHeight="1" x14ac:dyDescent="0.15">
      <c r="B137" s="16"/>
      <c r="C137" s="21"/>
      <c r="D137" s="160"/>
      <c r="E137" s="161"/>
      <c r="F137" s="404"/>
      <c r="G137" s="151"/>
      <c r="H137" s="23"/>
      <c r="I137" s="417"/>
      <c r="J137" s="11"/>
      <c r="K137" s="37"/>
      <c r="L137" s="37"/>
      <c r="M137" s="83"/>
      <c r="N137" s="7">
        <v>2</v>
      </c>
      <c r="O137" s="124">
        <f t="shared" si="13"/>
        <v>0</v>
      </c>
      <c r="P137" s="115"/>
      <c r="Q137" s="115"/>
      <c r="R137" s="368"/>
      <c r="S137" s="368"/>
    </row>
    <row r="138" spans="2:19" ht="17.25" customHeight="1" x14ac:dyDescent="0.15">
      <c r="B138" s="133" t="s">
        <v>40</v>
      </c>
      <c r="C138" s="40"/>
      <c r="D138" s="40"/>
      <c r="E138" s="40"/>
      <c r="F138" s="40"/>
      <c r="G138" s="84"/>
      <c r="H138" s="40"/>
      <c r="I138" s="423"/>
      <c r="J138" s="40"/>
      <c r="K138" s="40"/>
      <c r="L138" s="40"/>
      <c r="M138" s="196"/>
      <c r="N138" s="40"/>
      <c r="O138" s="112"/>
      <c r="P138" s="112"/>
      <c r="Q138" s="112"/>
      <c r="R138" s="369"/>
      <c r="S138" s="369"/>
    </row>
    <row r="139" spans="2:19" ht="17.25" customHeight="1" x14ac:dyDescent="0.15">
      <c r="B139" s="5"/>
      <c r="C139" s="51"/>
      <c r="D139" s="51"/>
      <c r="E139" s="51"/>
      <c r="F139" s="324" t="s">
        <v>194</v>
      </c>
      <c r="G139" s="48" t="s">
        <v>195</v>
      </c>
      <c r="H139" s="48" t="s">
        <v>12521</v>
      </c>
      <c r="I139" s="422" t="s">
        <v>196</v>
      </c>
      <c r="J139" s="49" t="s">
        <v>243</v>
      </c>
      <c r="K139" s="49" t="s">
        <v>12513</v>
      </c>
      <c r="L139" s="49" t="s">
        <v>244</v>
      </c>
      <c r="M139" s="71" t="s">
        <v>12510</v>
      </c>
      <c r="N139" s="50"/>
      <c r="O139" s="53"/>
      <c r="P139" s="53"/>
      <c r="Q139" s="53"/>
      <c r="R139" s="370"/>
      <c r="S139" s="370"/>
    </row>
    <row r="140" spans="2:19" ht="17.25" customHeight="1" x14ac:dyDescent="0.15">
      <c r="B140" s="33" t="s">
        <v>12484</v>
      </c>
      <c r="C140" s="15" t="s">
        <v>31</v>
      </c>
      <c r="D140" s="43" t="s">
        <v>35</v>
      </c>
      <c r="E140" s="79"/>
      <c r="F140" s="404"/>
      <c r="G140" s="151"/>
      <c r="H140" s="23"/>
      <c r="I140" s="417"/>
      <c r="J140" s="11"/>
      <c r="K140" s="11"/>
      <c r="L140" s="187">
        <f t="shared" ref="L140:L160" ca="1" si="14">IF(ISERROR(VLOOKUP(H140,JIF,2,FALSE)),0,VLOOKUP(H140,JIF,2,FALSE))</f>
        <v>0</v>
      </c>
      <c r="M140" s="338" t="str">
        <f t="shared" ref="M140:M153" si="15">IF(F140&lt;&gt;"","S","")</f>
        <v/>
      </c>
      <c r="N140" s="7">
        <v>8</v>
      </c>
      <c r="O140" s="124">
        <f t="shared" ref="O140:O160" si="16">IF(COUNTA(F140)&gt;0,N140+L140,0)</f>
        <v>0</v>
      </c>
      <c r="P140" s="113">
        <f>SUM(O140:O146)</f>
        <v>0</v>
      </c>
      <c r="Q140" s="113">
        <f>SUM(P140:P226)</f>
        <v>0</v>
      </c>
      <c r="R140" s="368"/>
      <c r="S140" s="368"/>
    </row>
    <row r="141" spans="2:19" ht="17.25" customHeight="1" x14ac:dyDescent="0.15">
      <c r="B141" s="34"/>
      <c r="C141" s="19"/>
      <c r="D141" s="156"/>
      <c r="E141" s="157"/>
      <c r="F141" s="404"/>
      <c r="G141" s="151"/>
      <c r="H141" s="23"/>
      <c r="I141" s="417"/>
      <c r="J141" s="11"/>
      <c r="K141" s="11"/>
      <c r="L141" s="187">
        <f t="shared" ca="1" si="14"/>
        <v>0</v>
      </c>
      <c r="M141" s="338" t="str">
        <f t="shared" si="15"/>
        <v/>
      </c>
      <c r="N141" s="7">
        <v>8</v>
      </c>
      <c r="O141" s="124">
        <f t="shared" si="16"/>
        <v>0</v>
      </c>
      <c r="P141" s="114"/>
      <c r="Q141" s="114"/>
      <c r="R141" s="368"/>
      <c r="S141" s="368"/>
    </row>
    <row r="142" spans="2:19" ht="17.25" customHeight="1" x14ac:dyDescent="0.15">
      <c r="B142" s="34"/>
      <c r="C142" s="19"/>
      <c r="D142" s="156"/>
      <c r="E142" s="157"/>
      <c r="F142" s="404"/>
      <c r="G142" s="151"/>
      <c r="H142" s="23"/>
      <c r="I142" s="417"/>
      <c r="J142" s="11"/>
      <c r="K142" s="11"/>
      <c r="L142" s="187">
        <f t="shared" ca="1" si="14"/>
        <v>0</v>
      </c>
      <c r="M142" s="338" t="str">
        <f t="shared" si="15"/>
        <v/>
      </c>
      <c r="N142" s="7">
        <v>8</v>
      </c>
      <c r="O142" s="124">
        <f t="shared" si="16"/>
        <v>0</v>
      </c>
      <c r="P142" s="114"/>
      <c r="Q142" s="114"/>
      <c r="R142" s="368"/>
      <c r="S142" s="368"/>
    </row>
    <row r="143" spans="2:19" ht="17.25" customHeight="1" x14ac:dyDescent="0.15">
      <c r="B143" s="34"/>
      <c r="C143" s="19"/>
      <c r="D143" s="156"/>
      <c r="E143" s="157"/>
      <c r="F143" s="404"/>
      <c r="G143" s="151"/>
      <c r="H143" s="23"/>
      <c r="I143" s="417"/>
      <c r="J143" s="11"/>
      <c r="K143" s="11"/>
      <c r="L143" s="187">
        <f t="shared" ca="1" si="14"/>
        <v>0</v>
      </c>
      <c r="M143" s="338" t="str">
        <f t="shared" si="15"/>
        <v/>
      </c>
      <c r="N143" s="7">
        <v>8</v>
      </c>
      <c r="O143" s="124">
        <f t="shared" si="16"/>
        <v>0</v>
      </c>
      <c r="P143" s="114"/>
      <c r="Q143" s="114"/>
      <c r="R143" s="368"/>
      <c r="S143" s="368"/>
    </row>
    <row r="144" spans="2:19" ht="17.25" customHeight="1" x14ac:dyDescent="0.15">
      <c r="B144" s="34"/>
      <c r="C144" s="19"/>
      <c r="D144" s="156"/>
      <c r="E144" s="157"/>
      <c r="F144" s="404"/>
      <c r="G144" s="151"/>
      <c r="H144" s="23"/>
      <c r="I144" s="417"/>
      <c r="J144" s="11"/>
      <c r="K144" s="11"/>
      <c r="L144" s="187">
        <f t="shared" ca="1" si="14"/>
        <v>0</v>
      </c>
      <c r="M144" s="338" t="str">
        <f t="shared" si="15"/>
        <v/>
      </c>
      <c r="N144" s="7">
        <v>8</v>
      </c>
      <c r="O144" s="124">
        <f t="shared" si="16"/>
        <v>0</v>
      </c>
      <c r="P144" s="114"/>
      <c r="Q144" s="114"/>
      <c r="R144" s="368"/>
      <c r="S144" s="368"/>
    </row>
    <row r="145" spans="2:19" ht="17.25" customHeight="1" x14ac:dyDescent="0.15">
      <c r="B145" s="34"/>
      <c r="C145" s="19"/>
      <c r="D145" s="156"/>
      <c r="E145" s="157"/>
      <c r="F145" s="404"/>
      <c r="G145" s="151"/>
      <c r="H145" s="23"/>
      <c r="I145" s="417"/>
      <c r="J145" s="11"/>
      <c r="K145" s="11"/>
      <c r="L145" s="187">
        <f t="shared" ca="1" si="14"/>
        <v>0</v>
      </c>
      <c r="M145" s="338" t="str">
        <f t="shared" si="15"/>
        <v/>
      </c>
      <c r="N145" s="7">
        <v>8</v>
      </c>
      <c r="O145" s="124">
        <f t="shared" si="16"/>
        <v>0</v>
      </c>
      <c r="P145" s="114"/>
      <c r="Q145" s="114"/>
      <c r="R145" s="368"/>
      <c r="S145" s="368"/>
    </row>
    <row r="146" spans="2:19" ht="17.25" customHeight="1" x14ac:dyDescent="0.15">
      <c r="B146" s="34"/>
      <c r="C146" s="19"/>
      <c r="D146" s="160"/>
      <c r="E146" s="161"/>
      <c r="F146" s="404"/>
      <c r="G146" s="151"/>
      <c r="H146" s="23"/>
      <c r="I146" s="417"/>
      <c r="J146" s="11"/>
      <c r="K146" s="11"/>
      <c r="L146" s="187">
        <f t="shared" ca="1" si="14"/>
        <v>0</v>
      </c>
      <c r="M146" s="338" t="str">
        <f t="shared" si="15"/>
        <v/>
      </c>
      <c r="N146" s="7">
        <v>8</v>
      </c>
      <c r="O146" s="124">
        <f t="shared" si="16"/>
        <v>0</v>
      </c>
      <c r="P146" s="114"/>
      <c r="Q146" s="114"/>
      <c r="R146" s="368"/>
      <c r="S146" s="368"/>
    </row>
    <row r="147" spans="2:19" ht="17.25" customHeight="1" x14ac:dyDescent="0.15">
      <c r="B147" s="34"/>
      <c r="C147" s="19"/>
      <c r="D147" s="43" t="s">
        <v>271</v>
      </c>
      <c r="E147" s="79"/>
      <c r="F147" s="404"/>
      <c r="G147" s="151"/>
      <c r="H147" s="23"/>
      <c r="I147" s="417"/>
      <c r="J147" s="11"/>
      <c r="K147" s="11"/>
      <c r="L147" s="187">
        <f t="shared" ca="1" si="14"/>
        <v>0</v>
      </c>
      <c r="M147" s="338" t="str">
        <f t="shared" si="15"/>
        <v/>
      </c>
      <c r="N147" s="7">
        <v>6</v>
      </c>
      <c r="O147" s="124">
        <f t="shared" si="16"/>
        <v>0</v>
      </c>
      <c r="P147" s="113">
        <f>SUM(O147:O153)</f>
        <v>0</v>
      </c>
      <c r="Q147" s="114"/>
      <c r="R147" s="368"/>
      <c r="S147" s="368"/>
    </row>
    <row r="148" spans="2:19" ht="17.25" customHeight="1" x14ac:dyDescent="0.15">
      <c r="B148" s="34"/>
      <c r="C148" s="19"/>
      <c r="D148" s="156"/>
      <c r="E148" s="157"/>
      <c r="F148" s="404"/>
      <c r="G148" s="151"/>
      <c r="H148" s="23"/>
      <c r="I148" s="417"/>
      <c r="J148" s="11"/>
      <c r="K148" s="11"/>
      <c r="L148" s="187">
        <f t="shared" ca="1" si="14"/>
        <v>0</v>
      </c>
      <c r="M148" s="338" t="str">
        <f t="shared" si="15"/>
        <v/>
      </c>
      <c r="N148" s="7">
        <v>6</v>
      </c>
      <c r="O148" s="124">
        <f t="shared" si="16"/>
        <v>0</v>
      </c>
      <c r="P148" s="114"/>
      <c r="Q148" s="114"/>
      <c r="R148" s="368"/>
      <c r="S148" s="368"/>
    </row>
    <row r="149" spans="2:19" ht="17.25" customHeight="1" x14ac:dyDescent="0.15">
      <c r="B149" s="34"/>
      <c r="C149" s="19"/>
      <c r="D149" s="156"/>
      <c r="E149" s="157"/>
      <c r="F149" s="404"/>
      <c r="G149" s="151"/>
      <c r="H149" s="23"/>
      <c r="I149" s="417"/>
      <c r="J149" s="11"/>
      <c r="K149" s="11"/>
      <c r="L149" s="187">
        <f t="shared" ca="1" si="14"/>
        <v>0</v>
      </c>
      <c r="M149" s="338" t="str">
        <f t="shared" si="15"/>
        <v/>
      </c>
      <c r="N149" s="7">
        <v>6</v>
      </c>
      <c r="O149" s="124">
        <f t="shared" si="16"/>
        <v>0</v>
      </c>
      <c r="P149" s="114"/>
      <c r="Q149" s="114"/>
      <c r="R149" s="368"/>
      <c r="S149" s="368"/>
    </row>
    <row r="150" spans="2:19" ht="17.25" customHeight="1" x14ac:dyDescent="0.15">
      <c r="B150" s="34"/>
      <c r="C150" s="19"/>
      <c r="D150" s="156"/>
      <c r="E150" s="157"/>
      <c r="F150" s="404"/>
      <c r="G150" s="151"/>
      <c r="H150" s="23"/>
      <c r="I150" s="417"/>
      <c r="J150" s="11"/>
      <c r="K150" s="11"/>
      <c r="L150" s="187">
        <f t="shared" ca="1" si="14"/>
        <v>0</v>
      </c>
      <c r="M150" s="338" t="str">
        <f t="shared" si="15"/>
        <v/>
      </c>
      <c r="N150" s="7">
        <v>6</v>
      </c>
      <c r="O150" s="124">
        <f t="shared" si="16"/>
        <v>0</v>
      </c>
      <c r="P150" s="114"/>
      <c r="Q150" s="114"/>
      <c r="R150" s="368"/>
      <c r="S150" s="368"/>
    </row>
    <row r="151" spans="2:19" ht="17.25" customHeight="1" x14ac:dyDescent="0.15">
      <c r="B151" s="34"/>
      <c r="C151" s="19"/>
      <c r="D151" s="156"/>
      <c r="E151" s="157"/>
      <c r="F151" s="404"/>
      <c r="G151" s="151"/>
      <c r="H151" s="23"/>
      <c r="I151" s="417"/>
      <c r="J151" s="11"/>
      <c r="K151" s="11"/>
      <c r="L151" s="187">
        <f t="shared" ca="1" si="14"/>
        <v>0</v>
      </c>
      <c r="M151" s="338" t="str">
        <f t="shared" si="15"/>
        <v/>
      </c>
      <c r="N151" s="7">
        <v>6</v>
      </c>
      <c r="O151" s="124">
        <f t="shared" si="16"/>
        <v>0</v>
      </c>
      <c r="P151" s="114"/>
      <c r="Q151" s="114"/>
      <c r="R151" s="368"/>
      <c r="S151" s="368"/>
    </row>
    <row r="152" spans="2:19" ht="17.25" customHeight="1" x14ac:dyDescent="0.15">
      <c r="B152" s="34"/>
      <c r="C152" s="19"/>
      <c r="D152" s="156"/>
      <c r="E152" s="157"/>
      <c r="F152" s="404"/>
      <c r="G152" s="151"/>
      <c r="H152" s="23"/>
      <c r="I152" s="417"/>
      <c r="J152" s="11"/>
      <c r="K152" s="11"/>
      <c r="L152" s="187">
        <f t="shared" ca="1" si="14"/>
        <v>0</v>
      </c>
      <c r="M152" s="338" t="str">
        <f t="shared" si="15"/>
        <v/>
      </c>
      <c r="N152" s="7">
        <v>6</v>
      </c>
      <c r="O152" s="124">
        <f t="shared" si="16"/>
        <v>0</v>
      </c>
      <c r="P152" s="114"/>
      <c r="Q152" s="114"/>
      <c r="R152" s="368"/>
      <c r="S152" s="368"/>
    </row>
    <row r="153" spans="2:19" ht="17.25" customHeight="1" x14ac:dyDescent="0.15">
      <c r="B153" s="34"/>
      <c r="C153" s="19"/>
      <c r="D153" s="160"/>
      <c r="E153" s="161"/>
      <c r="F153" s="404"/>
      <c r="G153" s="151"/>
      <c r="H153" s="23"/>
      <c r="I153" s="417"/>
      <c r="J153" s="11"/>
      <c r="K153" s="11"/>
      <c r="L153" s="187">
        <f t="shared" ca="1" si="14"/>
        <v>0</v>
      </c>
      <c r="M153" s="338" t="str">
        <f t="shared" si="15"/>
        <v/>
      </c>
      <c r="N153" s="7">
        <v>6</v>
      </c>
      <c r="O153" s="124">
        <f t="shared" si="16"/>
        <v>0</v>
      </c>
      <c r="P153" s="114"/>
      <c r="Q153" s="114"/>
      <c r="R153" s="368"/>
      <c r="S153" s="368"/>
    </row>
    <row r="154" spans="2:19" ht="17.25" customHeight="1" x14ac:dyDescent="0.15">
      <c r="B154" s="118"/>
      <c r="C154" s="19"/>
      <c r="D154" s="43" t="s">
        <v>272</v>
      </c>
      <c r="E154" s="79"/>
      <c r="F154" s="404"/>
      <c r="G154" s="151"/>
      <c r="H154" s="23"/>
      <c r="I154" s="417"/>
      <c r="J154" s="11"/>
      <c r="K154" s="11"/>
      <c r="L154" s="187">
        <f t="shared" ca="1" si="14"/>
        <v>0</v>
      </c>
      <c r="M154" s="338"/>
      <c r="N154" s="7">
        <v>4</v>
      </c>
      <c r="O154" s="124">
        <f t="shared" si="16"/>
        <v>0</v>
      </c>
      <c r="P154" s="113">
        <f>SUM(O154:O160)</f>
        <v>0</v>
      </c>
      <c r="Q154" s="114"/>
      <c r="R154" s="368"/>
      <c r="S154" s="368"/>
    </row>
    <row r="155" spans="2:19" ht="17.25" customHeight="1" x14ac:dyDescent="0.15">
      <c r="B155" s="118"/>
      <c r="C155" s="19"/>
      <c r="D155" s="156"/>
      <c r="E155" s="157"/>
      <c r="F155" s="404"/>
      <c r="G155" s="151"/>
      <c r="H155" s="23"/>
      <c r="I155" s="417"/>
      <c r="J155" s="11"/>
      <c r="K155" s="11"/>
      <c r="L155" s="187">
        <f t="shared" ca="1" si="14"/>
        <v>0</v>
      </c>
      <c r="M155" s="338"/>
      <c r="N155" s="7">
        <v>4</v>
      </c>
      <c r="O155" s="124">
        <f t="shared" si="16"/>
        <v>0</v>
      </c>
      <c r="P155" s="114"/>
      <c r="Q155" s="114"/>
      <c r="R155" s="368"/>
      <c r="S155" s="368"/>
    </row>
    <row r="156" spans="2:19" ht="17.25" customHeight="1" x14ac:dyDescent="0.15">
      <c r="B156" s="118"/>
      <c r="C156" s="19"/>
      <c r="D156" s="156"/>
      <c r="E156" s="157"/>
      <c r="F156" s="404"/>
      <c r="G156" s="151"/>
      <c r="H156" s="23"/>
      <c r="I156" s="417"/>
      <c r="J156" s="11"/>
      <c r="K156" s="11"/>
      <c r="L156" s="187">
        <f t="shared" ca="1" si="14"/>
        <v>0</v>
      </c>
      <c r="M156" s="338"/>
      <c r="N156" s="7">
        <v>4</v>
      </c>
      <c r="O156" s="124">
        <f t="shared" si="16"/>
        <v>0</v>
      </c>
      <c r="P156" s="114"/>
      <c r="Q156" s="114"/>
      <c r="R156" s="368"/>
      <c r="S156" s="368"/>
    </row>
    <row r="157" spans="2:19" ht="17.25" customHeight="1" x14ac:dyDescent="0.15">
      <c r="B157" s="118"/>
      <c r="C157" s="19"/>
      <c r="D157" s="156"/>
      <c r="E157" s="157"/>
      <c r="F157" s="404"/>
      <c r="G157" s="151"/>
      <c r="H157" s="23"/>
      <c r="I157" s="417"/>
      <c r="J157" s="11"/>
      <c r="K157" s="11"/>
      <c r="L157" s="187">
        <f t="shared" ca="1" si="14"/>
        <v>0</v>
      </c>
      <c r="M157" s="338"/>
      <c r="N157" s="7">
        <v>4</v>
      </c>
      <c r="O157" s="124">
        <f t="shared" si="16"/>
        <v>0</v>
      </c>
      <c r="P157" s="114"/>
      <c r="Q157" s="114"/>
      <c r="R157" s="368"/>
      <c r="S157" s="368"/>
    </row>
    <row r="158" spans="2:19" ht="17.25" customHeight="1" x14ac:dyDescent="0.15">
      <c r="B158" s="118"/>
      <c r="C158" s="19"/>
      <c r="D158" s="156"/>
      <c r="E158" s="157"/>
      <c r="F158" s="404"/>
      <c r="G158" s="151"/>
      <c r="H158" s="23"/>
      <c r="I158" s="417"/>
      <c r="J158" s="11"/>
      <c r="K158" s="11"/>
      <c r="L158" s="187">
        <f t="shared" ca="1" si="14"/>
        <v>0</v>
      </c>
      <c r="M158" s="338"/>
      <c r="N158" s="7">
        <v>4</v>
      </c>
      <c r="O158" s="124">
        <f t="shared" si="16"/>
        <v>0</v>
      </c>
      <c r="P158" s="114"/>
      <c r="Q158" s="114"/>
      <c r="R158" s="368"/>
      <c r="S158" s="368"/>
    </row>
    <row r="159" spans="2:19" ht="17.25" customHeight="1" x14ac:dyDescent="0.15">
      <c r="B159" s="118"/>
      <c r="C159" s="19"/>
      <c r="D159" s="156"/>
      <c r="E159" s="157"/>
      <c r="F159" s="404"/>
      <c r="G159" s="151"/>
      <c r="H159" s="23"/>
      <c r="I159" s="417"/>
      <c r="J159" s="11"/>
      <c r="K159" s="11"/>
      <c r="L159" s="187">
        <f t="shared" ca="1" si="14"/>
        <v>0</v>
      </c>
      <c r="M159" s="338"/>
      <c r="N159" s="7">
        <v>4</v>
      </c>
      <c r="O159" s="124">
        <f t="shared" si="16"/>
        <v>0</v>
      </c>
      <c r="P159" s="114"/>
      <c r="Q159" s="114"/>
      <c r="R159" s="368"/>
      <c r="S159" s="368"/>
    </row>
    <row r="160" spans="2:19" ht="17.25" customHeight="1" x14ac:dyDescent="0.15">
      <c r="B160" s="35"/>
      <c r="C160" s="21"/>
      <c r="D160" s="160"/>
      <c r="E160" s="161"/>
      <c r="F160" s="404"/>
      <c r="G160" s="151"/>
      <c r="H160" s="23"/>
      <c r="I160" s="417"/>
      <c r="J160" s="11"/>
      <c r="K160" s="11"/>
      <c r="L160" s="187">
        <f t="shared" ca="1" si="14"/>
        <v>0</v>
      </c>
      <c r="M160" s="338"/>
      <c r="N160" s="7">
        <v>4</v>
      </c>
      <c r="O160" s="124">
        <f t="shared" si="16"/>
        <v>0</v>
      </c>
      <c r="P160" s="115"/>
      <c r="Q160" s="114"/>
      <c r="R160" s="368"/>
      <c r="S160" s="368"/>
    </row>
    <row r="161" spans="2:19" ht="17.25" customHeight="1" x14ac:dyDescent="0.15">
      <c r="B161" s="5"/>
      <c r="C161" s="51"/>
      <c r="D161" s="51"/>
      <c r="E161" s="51"/>
      <c r="F161" s="324" t="s">
        <v>194</v>
      </c>
      <c r="G161" s="48" t="s">
        <v>195</v>
      </c>
      <c r="H161" s="48" t="s">
        <v>12521</v>
      </c>
      <c r="I161" s="422" t="s">
        <v>196</v>
      </c>
      <c r="J161" s="49" t="s">
        <v>243</v>
      </c>
      <c r="K161" s="49" t="s">
        <v>12513</v>
      </c>
      <c r="L161" s="49" t="s">
        <v>244</v>
      </c>
      <c r="M161" s="71" t="s">
        <v>12510</v>
      </c>
      <c r="N161" s="50"/>
      <c r="O161" s="53"/>
      <c r="P161" s="53"/>
      <c r="Q161" s="421"/>
      <c r="R161" s="357"/>
      <c r="S161" s="357"/>
    </row>
    <row r="162" spans="2:19" ht="17.25" customHeight="1" x14ac:dyDescent="0.15">
      <c r="B162" s="33" t="s">
        <v>12485</v>
      </c>
      <c r="C162" s="15" t="s">
        <v>31</v>
      </c>
      <c r="D162" s="43" t="s">
        <v>35</v>
      </c>
      <c r="E162" s="79"/>
      <c r="F162" s="404"/>
      <c r="G162" s="151"/>
      <c r="H162" s="23"/>
      <c r="I162" s="417"/>
      <c r="J162" s="11"/>
      <c r="K162" s="11"/>
      <c r="L162" s="187">
        <f t="shared" ref="L162:L182" ca="1" si="17">IF(ISERROR(VLOOKUP(H162,JIF,2,FALSE)),0,VLOOKUP(H162,JIF,2,FALSE))</f>
        <v>0</v>
      </c>
      <c r="M162" s="338" t="str">
        <f t="shared" ref="M162:M175" si="18">IF(F162&lt;&gt;"","S","")</f>
        <v/>
      </c>
      <c r="N162" s="7">
        <v>4</v>
      </c>
      <c r="O162" s="124">
        <f t="shared" ref="O162:O182" si="19">IF(COUNTA(F162)&gt;0,N162+L162,0)</f>
        <v>0</v>
      </c>
      <c r="P162" s="113">
        <f>SUM(O162:O168)</f>
        <v>0</v>
      </c>
      <c r="Q162" s="114"/>
      <c r="R162" s="368"/>
      <c r="S162" s="368"/>
    </row>
    <row r="163" spans="2:19" ht="17.25" customHeight="1" x14ac:dyDescent="0.15">
      <c r="B163" s="34"/>
      <c r="C163" s="19"/>
      <c r="D163" s="156"/>
      <c r="E163" s="157"/>
      <c r="F163" s="404"/>
      <c r="G163" s="151"/>
      <c r="H163" s="23"/>
      <c r="I163" s="417"/>
      <c r="J163" s="11"/>
      <c r="K163" s="11"/>
      <c r="L163" s="187">
        <f t="shared" ca="1" si="17"/>
        <v>0</v>
      </c>
      <c r="M163" s="338" t="str">
        <f t="shared" si="18"/>
        <v/>
      </c>
      <c r="N163" s="7">
        <v>4</v>
      </c>
      <c r="O163" s="124">
        <f t="shared" si="19"/>
        <v>0</v>
      </c>
      <c r="P163" s="114"/>
      <c r="Q163" s="114"/>
      <c r="R163" s="368"/>
      <c r="S163" s="368"/>
    </row>
    <row r="164" spans="2:19" ht="17.25" customHeight="1" x14ac:dyDescent="0.15">
      <c r="B164" s="34"/>
      <c r="C164" s="19"/>
      <c r="D164" s="156"/>
      <c r="E164" s="157"/>
      <c r="F164" s="404"/>
      <c r="G164" s="151"/>
      <c r="H164" s="23"/>
      <c r="I164" s="417"/>
      <c r="J164" s="11"/>
      <c r="K164" s="11"/>
      <c r="L164" s="187">
        <f t="shared" ca="1" si="17"/>
        <v>0</v>
      </c>
      <c r="M164" s="338" t="str">
        <f t="shared" si="18"/>
        <v/>
      </c>
      <c r="N164" s="7">
        <v>4</v>
      </c>
      <c r="O164" s="124">
        <f t="shared" si="19"/>
        <v>0</v>
      </c>
      <c r="P164" s="114"/>
      <c r="Q164" s="114"/>
      <c r="R164" s="368"/>
      <c r="S164" s="368"/>
    </row>
    <row r="165" spans="2:19" ht="17.25" customHeight="1" x14ac:dyDescent="0.15">
      <c r="B165" s="34"/>
      <c r="C165" s="19"/>
      <c r="D165" s="156"/>
      <c r="E165" s="157"/>
      <c r="F165" s="404"/>
      <c r="G165" s="151"/>
      <c r="H165" s="23"/>
      <c r="I165" s="417"/>
      <c r="J165" s="11"/>
      <c r="K165" s="11"/>
      <c r="L165" s="187">
        <f t="shared" ca="1" si="17"/>
        <v>0</v>
      </c>
      <c r="M165" s="338" t="str">
        <f t="shared" si="18"/>
        <v/>
      </c>
      <c r="N165" s="7">
        <v>4</v>
      </c>
      <c r="O165" s="124">
        <f t="shared" si="19"/>
        <v>0</v>
      </c>
      <c r="P165" s="114"/>
      <c r="Q165" s="114"/>
      <c r="R165" s="368"/>
      <c r="S165" s="368"/>
    </row>
    <row r="166" spans="2:19" ht="17.25" customHeight="1" x14ac:dyDescent="0.15">
      <c r="B166" s="34"/>
      <c r="C166" s="19"/>
      <c r="D166" s="156"/>
      <c r="E166" s="157"/>
      <c r="F166" s="404"/>
      <c r="G166" s="151"/>
      <c r="H166" s="23"/>
      <c r="I166" s="417"/>
      <c r="J166" s="11"/>
      <c r="K166" s="11"/>
      <c r="L166" s="187">
        <f t="shared" ca="1" si="17"/>
        <v>0</v>
      </c>
      <c r="M166" s="338" t="str">
        <f t="shared" si="18"/>
        <v/>
      </c>
      <c r="N166" s="7">
        <v>4</v>
      </c>
      <c r="O166" s="124">
        <f t="shared" si="19"/>
        <v>0</v>
      </c>
      <c r="P166" s="114"/>
      <c r="Q166" s="114"/>
      <c r="R166" s="368"/>
      <c r="S166" s="368"/>
    </row>
    <row r="167" spans="2:19" ht="17.25" customHeight="1" x14ac:dyDescent="0.15">
      <c r="B167" s="34"/>
      <c r="C167" s="19"/>
      <c r="D167" s="156"/>
      <c r="E167" s="157"/>
      <c r="F167" s="404"/>
      <c r="G167" s="151"/>
      <c r="H167" s="23"/>
      <c r="I167" s="417"/>
      <c r="J167" s="11"/>
      <c r="K167" s="11"/>
      <c r="L167" s="187">
        <f t="shared" ca="1" si="17"/>
        <v>0</v>
      </c>
      <c r="M167" s="338" t="str">
        <f t="shared" si="18"/>
        <v/>
      </c>
      <c r="N167" s="7">
        <v>4</v>
      </c>
      <c r="O167" s="124">
        <f t="shared" si="19"/>
        <v>0</v>
      </c>
      <c r="P167" s="114"/>
      <c r="Q167" s="114"/>
      <c r="R167" s="368"/>
      <c r="S167" s="368"/>
    </row>
    <row r="168" spans="2:19" ht="17.25" customHeight="1" x14ac:dyDescent="0.15">
      <c r="B168" s="34"/>
      <c r="C168" s="19"/>
      <c r="D168" s="160"/>
      <c r="E168" s="161"/>
      <c r="F168" s="404"/>
      <c r="G168" s="151"/>
      <c r="H168" s="23"/>
      <c r="I168" s="417"/>
      <c r="J168" s="11"/>
      <c r="K168" s="11"/>
      <c r="L168" s="187">
        <f t="shared" ca="1" si="17"/>
        <v>0</v>
      </c>
      <c r="M168" s="338" t="str">
        <f t="shared" si="18"/>
        <v/>
      </c>
      <c r="N168" s="7">
        <v>4</v>
      </c>
      <c r="O168" s="124">
        <f t="shared" si="19"/>
        <v>0</v>
      </c>
      <c r="P168" s="114"/>
      <c r="Q168" s="114"/>
      <c r="R168" s="368"/>
      <c r="S168" s="368"/>
    </row>
    <row r="169" spans="2:19" ht="17.25" customHeight="1" x14ac:dyDescent="0.15">
      <c r="B169" s="34"/>
      <c r="C169" s="19"/>
      <c r="D169" s="43" t="s">
        <v>271</v>
      </c>
      <c r="E169" s="79"/>
      <c r="F169" s="404"/>
      <c r="G169" s="151"/>
      <c r="H169" s="23"/>
      <c r="I169" s="417"/>
      <c r="J169" s="11"/>
      <c r="K169" s="11"/>
      <c r="L169" s="187">
        <f t="shared" ca="1" si="17"/>
        <v>0</v>
      </c>
      <c r="M169" s="338" t="str">
        <f t="shared" si="18"/>
        <v/>
      </c>
      <c r="N169" s="7">
        <v>3</v>
      </c>
      <c r="O169" s="124">
        <f t="shared" si="19"/>
        <v>0</v>
      </c>
      <c r="P169" s="113">
        <f>SUM(O169:O175)</f>
        <v>0</v>
      </c>
      <c r="Q169" s="114"/>
      <c r="R169" s="368"/>
      <c r="S169" s="368"/>
    </row>
    <row r="170" spans="2:19" ht="17.25" customHeight="1" x14ac:dyDescent="0.15">
      <c r="B170" s="34"/>
      <c r="C170" s="19"/>
      <c r="D170" s="156"/>
      <c r="E170" s="157"/>
      <c r="F170" s="404"/>
      <c r="G170" s="151"/>
      <c r="H170" s="23"/>
      <c r="I170" s="417"/>
      <c r="J170" s="11"/>
      <c r="K170" s="11"/>
      <c r="L170" s="187">
        <f t="shared" ca="1" si="17"/>
        <v>0</v>
      </c>
      <c r="M170" s="338" t="str">
        <f t="shared" si="18"/>
        <v/>
      </c>
      <c r="N170" s="7">
        <v>3</v>
      </c>
      <c r="O170" s="124">
        <f t="shared" si="19"/>
        <v>0</v>
      </c>
      <c r="P170" s="114"/>
      <c r="Q170" s="114"/>
      <c r="R170" s="368"/>
      <c r="S170" s="368"/>
    </row>
    <row r="171" spans="2:19" ht="17.25" customHeight="1" x14ac:dyDescent="0.15">
      <c r="B171" s="34"/>
      <c r="C171" s="19"/>
      <c r="D171" s="156"/>
      <c r="E171" s="157"/>
      <c r="F171" s="404"/>
      <c r="G171" s="151"/>
      <c r="H171" s="23"/>
      <c r="I171" s="417"/>
      <c r="J171" s="11"/>
      <c r="K171" s="11"/>
      <c r="L171" s="187">
        <f t="shared" ca="1" si="17"/>
        <v>0</v>
      </c>
      <c r="M171" s="338" t="str">
        <f t="shared" si="18"/>
        <v/>
      </c>
      <c r="N171" s="7">
        <v>3</v>
      </c>
      <c r="O171" s="124">
        <f t="shared" si="19"/>
        <v>0</v>
      </c>
      <c r="P171" s="114"/>
      <c r="Q171" s="114"/>
      <c r="R171" s="368"/>
      <c r="S171" s="368"/>
    </row>
    <row r="172" spans="2:19" ht="17.25" customHeight="1" x14ac:dyDescent="0.15">
      <c r="B172" s="34"/>
      <c r="C172" s="19"/>
      <c r="D172" s="156"/>
      <c r="E172" s="157"/>
      <c r="F172" s="404"/>
      <c r="G172" s="151"/>
      <c r="H172" s="23"/>
      <c r="I172" s="417"/>
      <c r="J172" s="11"/>
      <c r="K172" s="11"/>
      <c r="L172" s="187">
        <f t="shared" ca="1" si="17"/>
        <v>0</v>
      </c>
      <c r="M172" s="338" t="str">
        <f t="shared" si="18"/>
        <v/>
      </c>
      <c r="N172" s="7">
        <v>3</v>
      </c>
      <c r="O172" s="124">
        <f t="shared" si="19"/>
        <v>0</v>
      </c>
      <c r="P172" s="114"/>
      <c r="Q172" s="114"/>
      <c r="R172" s="368"/>
      <c r="S172" s="368"/>
    </row>
    <row r="173" spans="2:19" ht="17.25" customHeight="1" x14ac:dyDescent="0.15">
      <c r="B173" s="34"/>
      <c r="C173" s="19"/>
      <c r="D173" s="156"/>
      <c r="E173" s="157"/>
      <c r="F173" s="404"/>
      <c r="G173" s="151"/>
      <c r="H173" s="23"/>
      <c r="I173" s="417"/>
      <c r="J173" s="11"/>
      <c r="K173" s="11"/>
      <c r="L173" s="187">
        <f t="shared" ca="1" si="17"/>
        <v>0</v>
      </c>
      <c r="M173" s="338" t="str">
        <f t="shared" si="18"/>
        <v/>
      </c>
      <c r="N173" s="7">
        <v>3</v>
      </c>
      <c r="O173" s="124">
        <f t="shared" si="19"/>
        <v>0</v>
      </c>
      <c r="P173" s="114"/>
      <c r="Q173" s="114"/>
      <c r="R173" s="368"/>
      <c r="S173" s="368"/>
    </row>
    <row r="174" spans="2:19" ht="17.25" customHeight="1" x14ac:dyDescent="0.15">
      <c r="B174" s="34"/>
      <c r="C174" s="19"/>
      <c r="D174" s="156"/>
      <c r="E174" s="157"/>
      <c r="F174" s="404"/>
      <c r="G174" s="151"/>
      <c r="H174" s="23"/>
      <c r="I174" s="417"/>
      <c r="J174" s="11"/>
      <c r="K174" s="11"/>
      <c r="L174" s="187">
        <f t="shared" ca="1" si="17"/>
        <v>0</v>
      </c>
      <c r="M174" s="338" t="str">
        <f t="shared" si="18"/>
        <v/>
      </c>
      <c r="N174" s="7">
        <v>3</v>
      </c>
      <c r="O174" s="124">
        <f t="shared" si="19"/>
        <v>0</v>
      </c>
      <c r="P174" s="114"/>
      <c r="Q174" s="114"/>
      <c r="R174" s="368"/>
      <c r="S174" s="368"/>
    </row>
    <row r="175" spans="2:19" ht="17.25" customHeight="1" x14ac:dyDescent="0.15">
      <c r="B175" s="34"/>
      <c r="C175" s="19"/>
      <c r="D175" s="160"/>
      <c r="E175" s="161"/>
      <c r="F175" s="404"/>
      <c r="G175" s="151"/>
      <c r="H175" s="23"/>
      <c r="I175" s="417"/>
      <c r="J175" s="11"/>
      <c r="K175" s="11"/>
      <c r="L175" s="187">
        <f t="shared" ca="1" si="17"/>
        <v>0</v>
      </c>
      <c r="M175" s="338" t="str">
        <f t="shared" si="18"/>
        <v/>
      </c>
      <c r="N175" s="7">
        <v>3</v>
      </c>
      <c r="O175" s="124">
        <f t="shared" si="19"/>
        <v>0</v>
      </c>
      <c r="P175" s="114"/>
      <c r="Q175" s="114"/>
      <c r="R175" s="368"/>
      <c r="S175" s="368"/>
    </row>
    <row r="176" spans="2:19" ht="17.25" customHeight="1" x14ac:dyDescent="0.15">
      <c r="B176" s="118"/>
      <c r="C176" s="19"/>
      <c r="D176" s="43" t="s">
        <v>272</v>
      </c>
      <c r="E176" s="79"/>
      <c r="F176" s="404"/>
      <c r="G176" s="151"/>
      <c r="H176" s="23"/>
      <c r="I176" s="417"/>
      <c r="J176" s="11"/>
      <c r="K176" s="11"/>
      <c r="L176" s="187">
        <f t="shared" ca="1" si="17"/>
        <v>0</v>
      </c>
      <c r="M176" s="338"/>
      <c r="N176" s="7">
        <v>2</v>
      </c>
      <c r="O176" s="124">
        <f t="shared" si="19"/>
        <v>0</v>
      </c>
      <c r="P176" s="113">
        <f>SUM(O176:O182)</f>
        <v>0</v>
      </c>
      <c r="Q176" s="114"/>
      <c r="R176" s="368"/>
      <c r="S176" s="368"/>
    </row>
    <row r="177" spans="2:19" ht="17.25" customHeight="1" x14ac:dyDescent="0.15">
      <c r="B177" s="118"/>
      <c r="C177" s="19"/>
      <c r="D177" s="156"/>
      <c r="E177" s="157"/>
      <c r="F177" s="404"/>
      <c r="G177" s="151"/>
      <c r="H177" s="23"/>
      <c r="I177" s="417"/>
      <c r="J177" s="11"/>
      <c r="K177" s="11"/>
      <c r="L177" s="187">
        <f t="shared" ca="1" si="17"/>
        <v>0</v>
      </c>
      <c r="M177" s="338"/>
      <c r="N177" s="7">
        <v>2</v>
      </c>
      <c r="O177" s="124">
        <f t="shared" si="19"/>
        <v>0</v>
      </c>
      <c r="P177" s="114"/>
      <c r="Q177" s="114"/>
      <c r="R177" s="368"/>
      <c r="S177" s="368"/>
    </row>
    <row r="178" spans="2:19" ht="17.25" customHeight="1" x14ac:dyDescent="0.15">
      <c r="B178" s="118"/>
      <c r="C178" s="19"/>
      <c r="D178" s="156"/>
      <c r="E178" s="157"/>
      <c r="F178" s="404"/>
      <c r="G178" s="151"/>
      <c r="H178" s="23"/>
      <c r="I178" s="417"/>
      <c r="J178" s="11"/>
      <c r="K178" s="11"/>
      <c r="L178" s="187">
        <f t="shared" ca="1" si="17"/>
        <v>0</v>
      </c>
      <c r="M178" s="338"/>
      <c r="N178" s="7">
        <v>2</v>
      </c>
      <c r="O178" s="124">
        <f t="shared" si="19"/>
        <v>0</v>
      </c>
      <c r="P178" s="114"/>
      <c r="Q178" s="114"/>
      <c r="R178" s="368"/>
      <c r="S178" s="368"/>
    </row>
    <row r="179" spans="2:19" ht="17.25" customHeight="1" x14ac:dyDescent="0.15">
      <c r="B179" s="118"/>
      <c r="C179" s="19"/>
      <c r="D179" s="156"/>
      <c r="E179" s="157"/>
      <c r="F179" s="404"/>
      <c r="G179" s="151"/>
      <c r="H179" s="23"/>
      <c r="I179" s="417"/>
      <c r="J179" s="11"/>
      <c r="K179" s="11"/>
      <c r="L179" s="187">
        <f t="shared" ca="1" si="17"/>
        <v>0</v>
      </c>
      <c r="M179" s="338"/>
      <c r="N179" s="7">
        <v>2</v>
      </c>
      <c r="O179" s="124">
        <f t="shared" si="19"/>
        <v>0</v>
      </c>
      <c r="P179" s="114"/>
      <c r="Q179" s="114"/>
      <c r="R179" s="368"/>
      <c r="S179" s="368"/>
    </row>
    <row r="180" spans="2:19" ht="17.25" customHeight="1" x14ac:dyDescent="0.15">
      <c r="B180" s="118"/>
      <c r="C180" s="19"/>
      <c r="D180" s="156"/>
      <c r="E180" s="157"/>
      <c r="F180" s="404"/>
      <c r="G180" s="151"/>
      <c r="H180" s="23"/>
      <c r="I180" s="417"/>
      <c r="J180" s="11"/>
      <c r="K180" s="11"/>
      <c r="L180" s="187">
        <f t="shared" ca="1" si="17"/>
        <v>0</v>
      </c>
      <c r="M180" s="338"/>
      <c r="N180" s="7">
        <v>2</v>
      </c>
      <c r="O180" s="124">
        <f t="shared" si="19"/>
        <v>0</v>
      </c>
      <c r="P180" s="114"/>
      <c r="Q180" s="114"/>
      <c r="R180" s="368"/>
      <c r="S180" s="368"/>
    </row>
    <row r="181" spans="2:19" ht="17.25" customHeight="1" x14ac:dyDescent="0.15">
      <c r="B181" s="118"/>
      <c r="C181" s="19"/>
      <c r="D181" s="156"/>
      <c r="E181" s="157"/>
      <c r="F181" s="404"/>
      <c r="G181" s="151"/>
      <c r="H181" s="23"/>
      <c r="I181" s="417"/>
      <c r="J181" s="11"/>
      <c r="K181" s="11"/>
      <c r="L181" s="187">
        <f t="shared" ca="1" si="17"/>
        <v>0</v>
      </c>
      <c r="M181" s="338"/>
      <c r="N181" s="7">
        <v>2</v>
      </c>
      <c r="O181" s="124">
        <f t="shared" si="19"/>
        <v>0</v>
      </c>
      <c r="P181" s="114"/>
      <c r="Q181" s="114"/>
      <c r="R181" s="368"/>
      <c r="S181" s="368"/>
    </row>
    <row r="182" spans="2:19" ht="17.25" customHeight="1" x14ac:dyDescent="0.15">
      <c r="B182" s="35"/>
      <c r="C182" s="21"/>
      <c r="D182" s="160"/>
      <c r="E182" s="161"/>
      <c r="F182" s="404"/>
      <c r="G182" s="151"/>
      <c r="H182" s="23"/>
      <c r="I182" s="417"/>
      <c r="J182" s="11"/>
      <c r="K182" s="11"/>
      <c r="L182" s="187">
        <f t="shared" ca="1" si="17"/>
        <v>0</v>
      </c>
      <c r="M182" s="338"/>
      <c r="N182" s="7">
        <v>2</v>
      </c>
      <c r="O182" s="124">
        <f t="shared" si="19"/>
        <v>0</v>
      </c>
      <c r="P182" s="115"/>
      <c r="Q182" s="114"/>
      <c r="R182" s="368"/>
      <c r="S182" s="368"/>
    </row>
    <row r="183" spans="2:19" ht="17.25" customHeight="1" x14ac:dyDescent="0.15">
      <c r="B183" s="5"/>
      <c r="C183" s="51"/>
      <c r="D183" s="51"/>
      <c r="E183" s="51"/>
      <c r="F183" s="324" t="s">
        <v>194</v>
      </c>
      <c r="G183" s="48" t="s">
        <v>195</v>
      </c>
      <c r="H183" s="48" t="s">
        <v>12521</v>
      </c>
      <c r="I183" s="422" t="s">
        <v>196</v>
      </c>
      <c r="J183" s="49" t="s">
        <v>243</v>
      </c>
      <c r="K183" s="49" t="s">
        <v>12513</v>
      </c>
      <c r="L183" s="49" t="s">
        <v>244</v>
      </c>
      <c r="M183" s="71" t="s">
        <v>12510</v>
      </c>
      <c r="N183" s="50"/>
      <c r="O183" s="53"/>
      <c r="P183" s="53"/>
      <c r="Q183" s="421"/>
      <c r="R183" s="357"/>
      <c r="S183" s="357"/>
    </row>
    <row r="184" spans="2:19" ht="17.25" customHeight="1" x14ac:dyDescent="0.15">
      <c r="B184" s="33" t="s">
        <v>12486</v>
      </c>
      <c r="C184" s="15" t="s">
        <v>31</v>
      </c>
      <c r="D184" s="43" t="s">
        <v>35</v>
      </c>
      <c r="E184" s="79"/>
      <c r="F184" s="404"/>
      <c r="G184" s="151"/>
      <c r="H184" s="23"/>
      <c r="I184" s="417"/>
      <c r="J184" s="11"/>
      <c r="K184" s="11"/>
      <c r="L184" s="187">
        <f t="shared" ref="L184:L204" ca="1" si="20">IF(ISERROR(VLOOKUP(H184,JIF,2,FALSE)),0,VLOOKUP(H184,JIF,2,FALSE))</f>
        <v>0</v>
      </c>
      <c r="M184" s="338" t="str">
        <f t="shared" ref="M184:M197" si="21">IF(F184&lt;&gt;"","S","")</f>
        <v/>
      </c>
      <c r="N184" s="7">
        <v>2</v>
      </c>
      <c r="O184" s="124">
        <f t="shared" ref="O184:O204" si="22">IF(COUNTA(F184)&gt;0,N184+L184,0)</f>
        <v>0</v>
      </c>
      <c r="P184" s="113">
        <f>SUM(O184:O190)</f>
        <v>0</v>
      </c>
      <c r="Q184" s="114"/>
      <c r="R184" s="368"/>
      <c r="S184" s="368"/>
    </row>
    <row r="185" spans="2:19" ht="17.25" customHeight="1" x14ac:dyDescent="0.15">
      <c r="B185" s="34"/>
      <c r="C185" s="19"/>
      <c r="D185" s="156"/>
      <c r="E185" s="157"/>
      <c r="F185" s="404"/>
      <c r="G185" s="151"/>
      <c r="H185" s="23"/>
      <c r="I185" s="417"/>
      <c r="J185" s="11"/>
      <c r="K185" s="11"/>
      <c r="L185" s="187">
        <f t="shared" ca="1" si="20"/>
        <v>0</v>
      </c>
      <c r="M185" s="338" t="str">
        <f t="shared" si="21"/>
        <v/>
      </c>
      <c r="N185" s="7">
        <v>2</v>
      </c>
      <c r="O185" s="124">
        <f t="shared" si="22"/>
        <v>0</v>
      </c>
      <c r="P185" s="114"/>
      <c r="Q185" s="114"/>
      <c r="R185" s="368"/>
      <c r="S185" s="368"/>
    </row>
    <row r="186" spans="2:19" ht="17.25" customHeight="1" x14ac:dyDescent="0.15">
      <c r="B186" s="34"/>
      <c r="C186" s="19"/>
      <c r="D186" s="156"/>
      <c r="E186" s="157"/>
      <c r="F186" s="404"/>
      <c r="G186" s="151"/>
      <c r="H186" s="23"/>
      <c r="I186" s="417"/>
      <c r="J186" s="11"/>
      <c r="K186" s="11"/>
      <c r="L186" s="187">
        <f t="shared" ca="1" si="20"/>
        <v>0</v>
      </c>
      <c r="M186" s="338" t="str">
        <f t="shared" si="21"/>
        <v/>
      </c>
      <c r="N186" s="7">
        <v>2</v>
      </c>
      <c r="O186" s="124">
        <f t="shared" si="22"/>
        <v>0</v>
      </c>
      <c r="P186" s="114"/>
      <c r="Q186" s="114"/>
      <c r="R186" s="368"/>
      <c r="S186" s="368"/>
    </row>
    <row r="187" spans="2:19" ht="17.25" customHeight="1" x14ac:dyDescent="0.15">
      <c r="B187" s="34"/>
      <c r="C187" s="19"/>
      <c r="D187" s="156"/>
      <c r="E187" s="157"/>
      <c r="F187" s="404"/>
      <c r="G187" s="151"/>
      <c r="H187" s="23"/>
      <c r="I187" s="417"/>
      <c r="J187" s="11"/>
      <c r="K187" s="11"/>
      <c r="L187" s="187">
        <f t="shared" ca="1" si="20"/>
        <v>0</v>
      </c>
      <c r="M187" s="338" t="str">
        <f t="shared" si="21"/>
        <v/>
      </c>
      <c r="N187" s="7">
        <v>2</v>
      </c>
      <c r="O187" s="124">
        <f t="shared" si="22"/>
        <v>0</v>
      </c>
      <c r="P187" s="114"/>
      <c r="Q187" s="114"/>
      <c r="R187" s="368"/>
      <c r="S187" s="368"/>
    </row>
    <row r="188" spans="2:19" ht="17.25" customHeight="1" x14ac:dyDescent="0.15">
      <c r="B188" s="34"/>
      <c r="C188" s="19"/>
      <c r="D188" s="156"/>
      <c r="E188" s="157"/>
      <c r="F188" s="404"/>
      <c r="G188" s="151"/>
      <c r="H188" s="23"/>
      <c r="I188" s="417"/>
      <c r="J188" s="11"/>
      <c r="K188" s="11"/>
      <c r="L188" s="187">
        <f t="shared" ca="1" si="20"/>
        <v>0</v>
      </c>
      <c r="M188" s="338" t="str">
        <f t="shared" si="21"/>
        <v/>
      </c>
      <c r="N188" s="7">
        <v>2</v>
      </c>
      <c r="O188" s="124">
        <f t="shared" si="22"/>
        <v>0</v>
      </c>
      <c r="P188" s="114"/>
      <c r="Q188" s="114"/>
      <c r="R188" s="368"/>
      <c r="S188" s="368"/>
    </row>
    <row r="189" spans="2:19" ht="17.25" customHeight="1" x14ac:dyDescent="0.15">
      <c r="B189" s="34"/>
      <c r="C189" s="19"/>
      <c r="D189" s="156"/>
      <c r="E189" s="157"/>
      <c r="F189" s="404"/>
      <c r="G189" s="151"/>
      <c r="H189" s="23"/>
      <c r="I189" s="417"/>
      <c r="J189" s="11"/>
      <c r="K189" s="11"/>
      <c r="L189" s="187">
        <f t="shared" ca="1" si="20"/>
        <v>0</v>
      </c>
      <c r="M189" s="338" t="str">
        <f t="shared" si="21"/>
        <v/>
      </c>
      <c r="N189" s="7">
        <v>2</v>
      </c>
      <c r="O189" s="124">
        <f t="shared" si="22"/>
        <v>0</v>
      </c>
      <c r="P189" s="114"/>
      <c r="Q189" s="114"/>
      <c r="R189" s="368"/>
      <c r="S189" s="368"/>
    </row>
    <row r="190" spans="2:19" ht="17.25" customHeight="1" x14ac:dyDescent="0.15">
      <c r="B190" s="34"/>
      <c r="C190" s="19"/>
      <c r="D190" s="160"/>
      <c r="E190" s="161"/>
      <c r="F190" s="404"/>
      <c r="G190" s="151"/>
      <c r="H190" s="23"/>
      <c r="I190" s="417"/>
      <c r="J190" s="11"/>
      <c r="K190" s="11"/>
      <c r="L190" s="187">
        <f t="shared" ca="1" si="20"/>
        <v>0</v>
      </c>
      <c r="M190" s="338" t="str">
        <f t="shared" si="21"/>
        <v/>
      </c>
      <c r="N190" s="7">
        <v>2</v>
      </c>
      <c r="O190" s="124">
        <f t="shared" si="22"/>
        <v>0</v>
      </c>
      <c r="P190" s="114"/>
      <c r="Q190" s="114"/>
      <c r="R190" s="368"/>
      <c r="S190" s="368"/>
    </row>
    <row r="191" spans="2:19" ht="17.25" customHeight="1" x14ac:dyDescent="0.15">
      <c r="B191" s="34"/>
      <c r="C191" s="19"/>
      <c r="D191" s="43" t="s">
        <v>271</v>
      </c>
      <c r="E191" s="79"/>
      <c r="F191" s="404"/>
      <c r="G191" s="151"/>
      <c r="H191" s="23"/>
      <c r="I191" s="417"/>
      <c r="J191" s="11"/>
      <c r="K191" s="11"/>
      <c r="L191" s="187">
        <f t="shared" ca="1" si="20"/>
        <v>0</v>
      </c>
      <c r="M191" s="338" t="str">
        <f t="shared" si="21"/>
        <v/>
      </c>
      <c r="N191" s="7">
        <v>1</v>
      </c>
      <c r="O191" s="124">
        <f t="shared" si="22"/>
        <v>0</v>
      </c>
      <c r="P191" s="113">
        <f>SUM(O191:O197)</f>
        <v>0</v>
      </c>
      <c r="Q191" s="114"/>
      <c r="R191" s="368"/>
      <c r="S191" s="368"/>
    </row>
    <row r="192" spans="2:19" ht="17.25" customHeight="1" x14ac:dyDescent="0.15">
      <c r="B192" s="34"/>
      <c r="C192" s="19"/>
      <c r="D192" s="156"/>
      <c r="E192" s="157"/>
      <c r="F192" s="404"/>
      <c r="G192" s="151"/>
      <c r="H192" s="23"/>
      <c r="I192" s="417"/>
      <c r="J192" s="11"/>
      <c r="K192" s="11"/>
      <c r="L192" s="187">
        <f t="shared" ca="1" si="20"/>
        <v>0</v>
      </c>
      <c r="M192" s="338" t="str">
        <f t="shared" si="21"/>
        <v/>
      </c>
      <c r="N192" s="7">
        <v>1</v>
      </c>
      <c r="O192" s="124">
        <f t="shared" si="22"/>
        <v>0</v>
      </c>
      <c r="P192" s="114"/>
      <c r="Q192" s="114"/>
      <c r="R192" s="368"/>
      <c r="S192" s="368"/>
    </row>
    <row r="193" spans="2:19" ht="17.25" customHeight="1" x14ac:dyDescent="0.15">
      <c r="B193" s="34"/>
      <c r="C193" s="19"/>
      <c r="D193" s="156"/>
      <c r="E193" s="157"/>
      <c r="F193" s="404"/>
      <c r="G193" s="151"/>
      <c r="H193" s="23"/>
      <c r="I193" s="417"/>
      <c r="J193" s="11"/>
      <c r="K193" s="11"/>
      <c r="L193" s="187">
        <f t="shared" ca="1" si="20"/>
        <v>0</v>
      </c>
      <c r="M193" s="338" t="str">
        <f t="shared" si="21"/>
        <v/>
      </c>
      <c r="N193" s="7">
        <v>1</v>
      </c>
      <c r="O193" s="124">
        <f t="shared" si="22"/>
        <v>0</v>
      </c>
      <c r="P193" s="114"/>
      <c r="Q193" s="114"/>
      <c r="R193" s="368"/>
      <c r="S193" s="368"/>
    </row>
    <row r="194" spans="2:19" ht="17.25" customHeight="1" x14ac:dyDescent="0.15">
      <c r="B194" s="34"/>
      <c r="C194" s="19"/>
      <c r="D194" s="156"/>
      <c r="E194" s="157"/>
      <c r="F194" s="404"/>
      <c r="G194" s="151"/>
      <c r="H194" s="23"/>
      <c r="I194" s="417"/>
      <c r="J194" s="11"/>
      <c r="K194" s="11"/>
      <c r="L194" s="187">
        <f t="shared" ca="1" si="20"/>
        <v>0</v>
      </c>
      <c r="M194" s="338" t="str">
        <f t="shared" si="21"/>
        <v/>
      </c>
      <c r="N194" s="7">
        <v>1</v>
      </c>
      <c r="O194" s="124">
        <f t="shared" si="22"/>
        <v>0</v>
      </c>
      <c r="P194" s="114"/>
      <c r="Q194" s="114"/>
      <c r="R194" s="368"/>
      <c r="S194" s="368"/>
    </row>
    <row r="195" spans="2:19" ht="17.25" customHeight="1" x14ac:dyDescent="0.15">
      <c r="B195" s="34"/>
      <c r="C195" s="19"/>
      <c r="D195" s="156"/>
      <c r="E195" s="157"/>
      <c r="F195" s="404"/>
      <c r="G195" s="151"/>
      <c r="H195" s="23"/>
      <c r="I195" s="417"/>
      <c r="J195" s="11"/>
      <c r="K195" s="11"/>
      <c r="L195" s="187">
        <f t="shared" ca="1" si="20"/>
        <v>0</v>
      </c>
      <c r="M195" s="338" t="str">
        <f t="shared" si="21"/>
        <v/>
      </c>
      <c r="N195" s="7">
        <v>1</v>
      </c>
      <c r="O195" s="124">
        <f t="shared" si="22"/>
        <v>0</v>
      </c>
      <c r="P195" s="114"/>
      <c r="Q195" s="114"/>
      <c r="R195" s="368"/>
      <c r="S195" s="368"/>
    </row>
    <row r="196" spans="2:19" ht="17.25" customHeight="1" x14ac:dyDescent="0.15">
      <c r="B196" s="34"/>
      <c r="C196" s="19"/>
      <c r="D196" s="156"/>
      <c r="E196" s="157"/>
      <c r="F196" s="404"/>
      <c r="G196" s="151"/>
      <c r="H196" s="23"/>
      <c r="I196" s="417"/>
      <c r="J196" s="11"/>
      <c r="K196" s="11"/>
      <c r="L196" s="187">
        <f t="shared" ca="1" si="20"/>
        <v>0</v>
      </c>
      <c r="M196" s="338" t="str">
        <f t="shared" si="21"/>
        <v/>
      </c>
      <c r="N196" s="7">
        <v>1</v>
      </c>
      <c r="O196" s="124">
        <f t="shared" si="22"/>
        <v>0</v>
      </c>
      <c r="P196" s="114"/>
      <c r="Q196" s="114"/>
      <c r="R196" s="368"/>
      <c r="S196" s="368"/>
    </row>
    <row r="197" spans="2:19" ht="17.25" customHeight="1" x14ac:dyDescent="0.15">
      <c r="B197" s="34"/>
      <c r="C197" s="19"/>
      <c r="D197" s="160"/>
      <c r="E197" s="161"/>
      <c r="F197" s="404"/>
      <c r="G197" s="151"/>
      <c r="H197" s="23"/>
      <c r="I197" s="417"/>
      <c r="J197" s="11"/>
      <c r="K197" s="11"/>
      <c r="L197" s="187">
        <f t="shared" ca="1" si="20"/>
        <v>0</v>
      </c>
      <c r="M197" s="338" t="str">
        <f t="shared" si="21"/>
        <v/>
      </c>
      <c r="N197" s="7">
        <v>1</v>
      </c>
      <c r="O197" s="124">
        <f t="shared" si="22"/>
        <v>0</v>
      </c>
      <c r="P197" s="114"/>
      <c r="Q197" s="114"/>
      <c r="R197" s="368"/>
      <c r="S197" s="368"/>
    </row>
    <row r="198" spans="2:19" ht="17.25" customHeight="1" x14ac:dyDescent="0.15">
      <c r="B198" s="118"/>
      <c r="C198" s="19"/>
      <c r="D198" s="43" t="s">
        <v>272</v>
      </c>
      <c r="E198" s="79"/>
      <c r="F198" s="404"/>
      <c r="G198" s="151"/>
      <c r="H198" s="23"/>
      <c r="I198" s="417"/>
      <c r="J198" s="11"/>
      <c r="K198" s="11"/>
      <c r="L198" s="187">
        <f t="shared" ca="1" si="20"/>
        <v>0</v>
      </c>
      <c r="M198" s="338"/>
      <c r="N198" s="7">
        <v>0.5</v>
      </c>
      <c r="O198" s="124">
        <f t="shared" si="22"/>
        <v>0</v>
      </c>
      <c r="P198" s="113">
        <f>SUM(O198:O204)</f>
        <v>0</v>
      </c>
      <c r="Q198" s="114"/>
      <c r="R198" s="368"/>
      <c r="S198" s="368"/>
    </row>
    <row r="199" spans="2:19" ht="17.25" customHeight="1" x14ac:dyDescent="0.15">
      <c r="B199" s="118"/>
      <c r="C199" s="19"/>
      <c r="D199" s="156"/>
      <c r="E199" s="157"/>
      <c r="F199" s="404"/>
      <c r="G199" s="151"/>
      <c r="H199" s="23"/>
      <c r="I199" s="417"/>
      <c r="J199" s="11"/>
      <c r="K199" s="11"/>
      <c r="L199" s="187">
        <f t="shared" ca="1" si="20"/>
        <v>0</v>
      </c>
      <c r="M199" s="338"/>
      <c r="N199" s="7">
        <v>0.5</v>
      </c>
      <c r="O199" s="124">
        <f t="shared" si="22"/>
        <v>0</v>
      </c>
      <c r="P199" s="114"/>
      <c r="Q199" s="114"/>
      <c r="R199" s="368"/>
      <c r="S199" s="368"/>
    </row>
    <row r="200" spans="2:19" ht="17.25" customHeight="1" x14ac:dyDescent="0.15">
      <c r="B200" s="118"/>
      <c r="C200" s="19"/>
      <c r="D200" s="156"/>
      <c r="E200" s="157"/>
      <c r="F200" s="404"/>
      <c r="G200" s="151"/>
      <c r="H200" s="23"/>
      <c r="I200" s="417"/>
      <c r="J200" s="11"/>
      <c r="K200" s="11"/>
      <c r="L200" s="187">
        <f t="shared" ca="1" si="20"/>
        <v>0</v>
      </c>
      <c r="M200" s="338"/>
      <c r="N200" s="7">
        <v>0.5</v>
      </c>
      <c r="O200" s="124">
        <f t="shared" si="22"/>
        <v>0</v>
      </c>
      <c r="P200" s="114"/>
      <c r="Q200" s="114"/>
      <c r="R200" s="368"/>
      <c r="S200" s="368"/>
    </row>
    <row r="201" spans="2:19" ht="17.25" customHeight="1" x14ac:dyDescent="0.15">
      <c r="B201" s="118"/>
      <c r="C201" s="19"/>
      <c r="D201" s="156"/>
      <c r="E201" s="157"/>
      <c r="F201" s="404"/>
      <c r="G201" s="151"/>
      <c r="H201" s="23"/>
      <c r="I201" s="417"/>
      <c r="J201" s="11"/>
      <c r="K201" s="11"/>
      <c r="L201" s="187">
        <f t="shared" ca="1" si="20"/>
        <v>0</v>
      </c>
      <c r="M201" s="338"/>
      <c r="N201" s="7">
        <v>0.5</v>
      </c>
      <c r="O201" s="124">
        <f t="shared" si="22"/>
        <v>0</v>
      </c>
      <c r="P201" s="114"/>
      <c r="Q201" s="114"/>
      <c r="R201" s="368"/>
      <c r="S201" s="368"/>
    </row>
    <row r="202" spans="2:19" ht="17.25" customHeight="1" x14ac:dyDescent="0.15">
      <c r="B202" s="118"/>
      <c r="C202" s="19"/>
      <c r="D202" s="156"/>
      <c r="E202" s="157"/>
      <c r="F202" s="404"/>
      <c r="G202" s="151"/>
      <c r="H202" s="23"/>
      <c r="I202" s="417"/>
      <c r="J202" s="11"/>
      <c r="K202" s="11"/>
      <c r="L202" s="187">
        <f t="shared" ca="1" si="20"/>
        <v>0</v>
      </c>
      <c r="M202" s="338"/>
      <c r="N202" s="7">
        <v>0.5</v>
      </c>
      <c r="O202" s="124">
        <f t="shared" si="22"/>
        <v>0</v>
      </c>
      <c r="P202" s="114"/>
      <c r="Q202" s="114"/>
      <c r="R202" s="368"/>
      <c r="S202" s="368"/>
    </row>
    <row r="203" spans="2:19" ht="17.25" customHeight="1" x14ac:dyDescent="0.15">
      <c r="B203" s="118"/>
      <c r="C203" s="19"/>
      <c r="D203" s="156"/>
      <c r="E203" s="157"/>
      <c r="F203" s="404"/>
      <c r="G203" s="151"/>
      <c r="H203" s="23"/>
      <c r="I203" s="417"/>
      <c r="J203" s="11"/>
      <c r="K203" s="11"/>
      <c r="L203" s="187">
        <f t="shared" ca="1" si="20"/>
        <v>0</v>
      </c>
      <c r="M203" s="338"/>
      <c r="N203" s="7">
        <v>0.5</v>
      </c>
      <c r="O203" s="124">
        <f t="shared" si="22"/>
        <v>0</v>
      </c>
      <c r="P203" s="114"/>
      <c r="Q203" s="114"/>
      <c r="R203" s="368"/>
      <c r="S203" s="368"/>
    </row>
    <row r="204" spans="2:19" ht="17.25" customHeight="1" x14ac:dyDescent="0.15">
      <c r="B204" s="35"/>
      <c r="C204" s="21"/>
      <c r="D204" s="160"/>
      <c r="E204" s="161"/>
      <c r="F204" s="404"/>
      <c r="G204" s="151"/>
      <c r="H204" s="23"/>
      <c r="I204" s="417"/>
      <c r="J204" s="11"/>
      <c r="K204" s="11"/>
      <c r="L204" s="187">
        <f t="shared" ca="1" si="20"/>
        <v>0</v>
      </c>
      <c r="M204" s="338"/>
      <c r="N204" s="7">
        <v>0.5</v>
      </c>
      <c r="O204" s="124">
        <f t="shared" si="22"/>
        <v>0</v>
      </c>
      <c r="P204" s="115"/>
      <c r="Q204" s="114"/>
      <c r="R204" s="368"/>
      <c r="S204" s="368"/>
    </row>
    <row r="205" spans="2:19" ht="17.25" customHeight="1" x14ac:dyDescent="0.15">
      <c r="B205" s="5"/>
      <c r="C205" s="51"/>
      <c r="D205" s="51"/>
      <c r="E205" s="51"/>
      <c r="F205" s="324" t="s">
        <v>194</v>
      </c>
      <c r="G205" s="48" t="s">
        <v>195</v>
      </c>
      <c r="H205" s="48" t="s">
        <v>12521</v>
      </c>
      <c r="I205" s="422" t="s">
        <v>196</v>
      </c>
      <c r="J205" s="49" t="s">
        <v>243</v>
      </c>
      <c r="K205" s="49" t="s">
        <v>12513</v>
      </c>
      <c r="L205" s="49" t="s">
        <v>244</v>
      </c>
      <c r="M205" s="71" t="s">
        <v>12510</v>
      </c>
      <c r="N205" s="50"/>
      <c r="O205" s="53"/>
      <c r="P205" s="53"/>
      <c r="Q205" s="421"/>
      <c r="R205" s="357"/>
      <c r="S205" s="357"/>
    </row>
    <row r="206" spans="2:19" ht="17.25" customHeight="1" x14ac:dyDescent="0.15">
      <c r="B206" s="33" t="s">
        <v>12487</v>
      </c>
      <c r="C206" s="15" t="s">
        <v>31</v>
      </c>
      <c r="D206" s="43" t="s">
        <v>35</v>
      </c>
      <c r="E206" s="79"/>
      <c r="F206" s="404"/>
      <c r="G206" s="151"/>
      <c r="H206" s="23"/>
      <c r="I206" s="417"/>
      <c r="J206" s="11"/>
      <c r="K206" s="11"/>
      <c r="L206" s="187">
        <f t="shared" ref="L206:L226" ca="1" si="23">IF(ISERROR(VLOOKUP(H206,JIF,2,FALSE)),0,VLOOKUP(H206,JIF,2,FALSE))</f>
        <v>0</v>
      </c>
      <c r="M206" s="338" t="str">
        <f t="shared" ref="M206:M219" si="24">IF(F206&lt;&gt;"","S","")</f>
        <v/>
      </c>
      <c r="N206" s="7">
        <v>1</v>
      </c>
      <c r="O206" s="124">
        <f t="shared" ref="O206:O226" si="25">IF(COUNTA(F206)&gt;0,N206+L206,0)</f>
        <v>0</v>
      </c>
      <c r="P206" s="113">
        <f>SUM(O206:O212)</f>
        <v>0</v>
      </c>
      <c r="Q206" s="114"/>
      <c r="R206" s="368"/>
      <c r="S206" s="368"/>
    </row>
    <row r="207" spans="2:19" ht="17.25" customHeight="1" x14ac:dyDescent="0.15">
      <c r="B207" s="34"/>
      <c r="C207" s="19"/>
      <c r="D207" s="156"/>
      <c r="E207" s="157"/>
      <c r="F207" s="404"/>
      <c r="G207" s="151"/>
      <c r="H207" s="23"/>
      <c r="I207" s="417"/>
      <c r="J207" s="11"/>
      <c r="K207" s="11"/>
      <c r="L207" s="187">
        <f t="shared" ca="1" si="23"/>
        <v>0</v>
      </c>
      <c r="M207" s="338" t="str">
        <f t="shared" si="24"/>
        <v/>
      </c>
      <c r="N207" s="7">
        <v>1</v>
      </c>
      <c r="O207" s="124">
        <f t="shared" si="25"/>
        <v>0</v>
      </c>
      <c r="P207" s="114"/>
      <c r="Q207" s="114"/>
      <c r="R207" s="368"/>
      <c r="S207" s="368"/>
    </row>
    <row r="208" spans="2:19" ht="17.25" customHeight="1" x14ac:dyDescent="0.15">
      <c r="B208" s="34"/>
      <c r="C208" s="19"/>
      <c r="D208" s="156"/>
      <c r="E208" s="157"/>
      <c r="F208" s="404"/>
      <c r="G208" s="151"/>
      <c r="H208" s="23"/>
      <c r="I208" s="417"/>
      <c r="J208" s="11"/>
      <c r="K208" s="11"/>
      <c r="L208" s="187">
        <f t="shared" ca="1" si="23"/>
        <v>0</v>
      </c>
      <c r="M208" s="338" t="str">
        <f t="shared" si="24"/>
        <v/>
      </c>
      <c r="N208" s="7">
        <v>1</v>
      </c>
      <c r="O208" s="124">
        <f t="shared" si="25"/>
        <v>0</v>
      </c>
      <c r="P208" s="114"/>
      <c r="Q208" s="114"/>
      <c r="R208" s="368"/>
      <c r="S208" s="368"/>
    </row>
    <row r="209" spans="2:19" ht="17.25" customHeight="1" x14ac:dyDescent="0.15">
      <c r="B209" s="34"/>
      <c r="C209" s="19"/>
      <c r="D209" s="156"/>
      <c r="E209" s="157"/>
      <c r="F209" s="404"/>
      <c r="G209" s="151"/>
      <c r="H209" s="23"/>
      <c r="I209" s="417"/>
      <c r="J209" s="11"/>
      <c r="K209" s="11"/>
      <c r="L209" s="187">
        <f t="shared" ca="1" si="23"/>
        <v>0</v>
      </c>
      <c r="M209" s="338" t="str">
        <f t="shared" si="24"/>
        <v/>
      </c>
      <c r="N209" s="7">
        <v>1</v>
      </c>
      <c r="O209" s="124">
        <f t="shared" si="25"/>
        <v>0</v>
      </c>
      <c r="P209" s="114"/>
      <c r="Q209" s="114"/>
      <c r="R209" s="368"/>
      <c r="S209" s="368"/>
    </row>
    <row r="210" spans="2:19" ht="17.25" customHeight="1" x14ac:dyDescent="0.15">
      <c r="B210" s="34"/>
      <c r="C210" s="19"/>
      <c r="D210" s="156"/>
      <c r="E210" s="157"/>
      <c r="F210" s="404"/>
      <c r="G210" s="151"/>
      <c r="H210" s="23"/>
      <c r="I210" s="417"/>
      <c r="J210" s="11"/>
      <c r="K210" s="11"/>
      <c r="L210" s="187">
        <f t="shared" ca="1" si="23"/>
        <v>0</v>
      </c>
      <c r="M210" s="338" t="str">
        <f t="shared" si="24"/>
        <v/>
      </c>
      <c r="N210" s="7">
        <v>1</v>
      </c>
      <c r="O210" s="124">
        <f t="shared" si="25"/>
        <v>0</v>
      </c>
      <c r="P210" s="114"/>
      <c r="Q210" s="114"/>
      <c r="R210" s="368"/>
      <c r="S210" s="368"/>
    </row>
    <row r="211" spans="2:19" ht="17.25" customHeight="1" x14ac:dyDescent="0.15">
      <c r="B211" s="34"/>
      <c r="C211" s="19"/>
      <c r="D211" s="156"/>
      <c r="E211" s="157"/>
      <c r="F211" s="404"/>
      <c r="G211" s="151"/>
      <c r="H211" s="23"/>
      <c r="I211" s="417"/>
      <c r="J211" s="11"/>
      <c r="K211" s="11"/>
      <c r="L211" s="187">
        <f t="shared" ca="1" si="23"/>
        <v>0</v>
      </c>
      <c r="M211" s="338" t="str">
        <f t="shared" si="24"/>
        <v/>
      </c>
      <c r="N211" s="7">
        <v>1</v>
      </c>
      <c r="O211" s="124">
        <f t="shared" si="25"/>
        <v>0</v>
      </c>
      <c r="P211" s="114"/>
      <c r="Q211" s="114"/>
      <c r="R211" s="368"/>
      <c r="S211" s="368"/>
    </row>
    <row r="212" spans="2:19" ht="17.25" customHeight="1" x14ac:dyDescent="0.15">
      <c r="B212" s="34"/>
      <c r="C212" s="19"/>
      <c r="D212" s="160"/>
      <c r="E212" s="161"/>
      <c r="F212" s="404"/>
      <c r="G212" s="151"/>
      <c r="H212" s="23"/>
      <c r="I212" s="417"/>
      <c r="J212" s="11"/>
      <c r="K212" s="11"/>
      <c r="L212" s="187">
        <f t="shared" ca="1" si="23"/>
        <v>0</v>
      </c>
      <c r="M212" s="338" t="str">
        <f t="shared" si="24"/>
        <v/>
      </c>
      <c r="N212" s="7">
        <v>1</v>
      </c>
      <c r="O212" s="124">
        <f t="shared" si="25"/>
        <v>0</v>
      </c>
      <c r="P212" s="114"/>
      <c r="Q212" s="114"/>
      <c r="R212" s="368"/>
      <c r="S212" s="368"/>
    </row>
    <row r="213" spans="2:19" ht="17.25" customHeight="1" x14ac:dyDescent="0.15">
      <c r="B213" s="34"/>
      <c r="C213" s="19"/>
      <c r="D213" s="43" t="s">
        <v>271</v>
      </c>
      <c r="E213" s="79"/>
      <c r="F213" s="404"/>
      <c r="G213" s="151"/>
      <c r="H213" s="23"/>
      <c r="I213" s="417"/>
      <c r="J213" s="11"/>
      <c r="K213" s="11"/>
      <c r="L213" s="187">
        <f t="shared" ca="1" si="23"/>
        <v>0</v>
      </c>
      <c r="M213" s="338" t="str">
        <f t="shared" si="24"/>
        <v/>
      </c>
      <c r="N213" s="7">
        <v>0.5</v>
      </c>
      <c r="O213" s="124">
        <f t="shared" si="25"/>
        <v>0</v>
      </c>
      <c r="P213" s="113">
        <f>SUM(O213:O219)</f>
        <v>0</v>
      </c>
      <c r="Q213" s="114"/>
      <c r="R213" s="368"/>
      <c r="S213" s="368"/>
    </row>
    <row r="214" spans="2:19" ht="17.25" customHeight="1" x14ac:dyDescent="0.15">
      <c r="B214" s="34"/>
      <c r="C214" s="19"/>
      <c r="D214" s="156"/>
      <c r="E214" s="157"/>
      <c r="F214" s="404"/>
      <c r="G214" s="151"/>
      <c r="H214" s="23"/>
      <c r="I214" s="417"/>
      <c r="J214" s="11"/>
      <c r="K214" s="11"/>
      <c r="L214" s="187">
        <f t="shared" ca="1" si="23"/>
        <v>0</v>
      </c>
      <c r="M214" s="338" t="str">
        <f t="shared" si="24"/>
        <v/>
      </c>
      <c r="N214" s="7">
        <v>0.5</v>
      </c>
      <c r="O214" s="124">
        <f t="shared" si="25"/>
        <v>0</v>
      </c>
      <c r="P214" s="114"/>
      <c r="Q214" s="114"/>
      <c r="R214" s="368"/>
      <c r="S214" s="368"/>
    </row>
    <row r="215" spans="2:19" ht="17.25" customHeight="1" x14ac:dyDescent="0.15">
      <c r="B215" s="34"/>
      <c r="C215" s="19"/>
      <c r="D215" s="156"/>
      <c r="E215" s="157"/>
      <c r="F215" s="404"/>
      <c r="G215" s="151"/>
      <c r="H215" s="23"/>
      <c r="I215" s="417"/>
      <c r="J215" s="11"/>
      <c r="K215" s="11"/>
      <c r="L215" s="187">
        <f t="shared" ca="1" si="23"/>
        <v>0</v>
      </c>
      <c r="M215" s="338" t="str">
        <f t="shared" si="24"/>
        <v/>
      </c>
      <c r="N215" s="7">
        <v>0.5</v>
      </c>
      <c r="O215" s="124">
        <f t="shared" si="25"/>
        <v>0</v>
      </c>
      <c r="P215" s="114"/>
      <c r="Q215" s="114"/>
      <c r="R215" s="368"/>
      <c r="S215" s="368"/>
    </row>
    <row r="216" spans="2:19" ht="17.25" customHeight="1" x14ac:dyDescent="0.15">
      <c r="B216" s="34"/>
      <c r="C216" s="19"/>
      <c r="D216" s="156"/>
      <c r="E216" s="157"/>
      <c r="F216" s="404"/>
      <c r="G216" s="151"/>
      <c r="H216" s="23"/>
      <c r="I216" s="417"/>
      <c r="J216" s="11"/>
      <c r="K216" s="11"/>
      <c r="L216" s="187">
        <f t="shared" ca="1" si="23"/>
        <v>0</v>
      </c>
      <c r="M216" s="338" t="str">
        <f t="shared" si="24"/>
        <v/>
      </c>
      <c r="N216" s="7">
        <v>0.5</v>
      </c>
      <c r="O216" s="124">
        <f t="shared" si="25"/>
        <v>0</v>
      </c>
      <c r="P216" s="114"/>
      <c r="Q216" s="114"/>
      <c r="R216" s="368"/>
      <c r="S216" s="368"/>
    </row>
    <row r="217" spans="2:19" ht="17.25" customHeight="1" x14ac:dyDescent="0.15">
      <c r="B217" s="34"/>
      <c r="C217" s="19"/>
      <c r="D217" s="156"/>
      <c r="E217" s="157"/>
      <c r="F217" s="404"/>
      <c r="G217" s="151"/>
      <c r="H217" s="23"/>
      <c r="I217" s="417"/>
      <c r="J217" s="11"/>
      <c r="K217" s="11"/>
      <c r="L217" s="187">
        <f t="shared" ca="1" si="23"/>
        <v>0</v>
      </c>
      <c r="M217" s="338" t="str">
        <f t="shared" si="24"/>
        <v/>
      </c>
      <c r="N217" s="7">
        <v>0.5</v>
      </c>
      <c r="O217" s="124">
        <f t="shared" si="25"/>
        <v>0</v>
      </c>
      <c r="P217" s="114"/>
      <c r="Q217" s="114"/>
      <c r="R217" s="368"/>
      <c r="S217" s="368"/>
    </row>
    <row r="218" spans="2:19" ht="17.25" customHeight="1" x14ac:dyDescent="0.15">
      <c r="B218" s="34"/>
      <c r="C218" s="19"/>
      <c r="D218" s="156"/>
      <c r="E218" s="157"/>
      <c r="F218" s="404"/>
      <c r="G218" s="151"/>
      <c r="H218" s="23"/>
      <c r="I218" s="417"/>
      <c r="J218" s="11"/>
      <c r="K218" s="11"/>
      <c r="L218" s="187">
        <f t="shared" ca="1" si="23"/>
        <v>0</v>
      </c>
      <c r="M218" s="338" t="str">
        <f t="shared" si="24"/>
        <v/>
      </c>
      <c r="N218" s="7">
        <v>0.5</v>
      </c>
      <c r="O218" s="124">
        <f t="shared" si="25"/>
        <v>0</v>
      </c>
      <c r="P218" s="114"/>
      <c r="Q218" s="114"/>
      <c r="R218" s="368"/>
      <c r="S218" s="368"/>
    </row>
    <row r="219" spans="2:19" ht="17.25" customHeight="1" x14ac:dyDescent="0.15">
      <c r="B219" s="34"/>
      <c r="C219" s="19"/>
      <c r="D219" s="160"/>
      <c r="E219" s="161"/>
      <c r="F219" s="404"/>
      <c r="G219" s="151"/>
      <c r="H219" s="23"/>
      <c r="I219" s="417"/>
      <c r="J219" s="11"/>
      <c r="K219" s="11"/>
      <c r="L219" s="187">
        <f t="shared" ca="1" si="23"/>
        <v>0</v>
      </c>
      <c r="M219" s="338" t="str">
        <f t="shared" si="24"/>
        <v/>
      </c>
      <c r="N219" s="7">
        <v>0.5</v>
      </c>
      <c r="O219" s="124">
        <f t="shared" si="25"/>
        <v>0</v>
      </c>
      <c r="P219" s="114"/>
      <c r="Q219" s="114"/>
      <c r="R219" s="368"/>
      <c r="S219" s="368"/>
    </row>
    <row r="220" spans="2:19" ht="17.25" customHeight="1" x14ac:dyDescent="0.15">
      <c r="B220" s="118"/>
      <c r="C220" s="19"/>
      <c r="D220" s="43" t="s">
        <v>272</v>
      </c>
      <c r="E220" s="79"/>
      <c r="F220" s="405"/>
      <c r="G220" s="151"/>
      <c r="H220" s="119"/>
      <c r="I220" s="424"/>
      <c r="J220" s="82"/>
      <c r="K220" s="82"/>
      <c r="L220" s="187">
        <f t="shared" ca="1" si="23"/>
        <v>0</v>
      </c>
      <c r="M220" s="376"/>
      <c r="N220" s="15">
        <v>0.2</v>
      </c>
      <c r="O220" s="124">
        <f t="shared" si="25"/>
        <v>0</v>
      </c>
      <c r="P220" s="113">
        <f>SUM(O220:O226)</f>
        <v>0</v>
      </c>
      <c r="Q220" s="114"/>
      <c r="R220" s="371"/>
      <c r="S220" s="371"/>
    </row>
    <row r="221" spans="2:19" ht="17.25" customHeight="1" x14ac:dyDescent="0.15">
      <c r="B221" s="118"/>
      <c r="C221" s="19"/>
      <c r="D221" s="156"/>
      <c r="E221" s="157"/>
      <c r="F221" s="405"/>
      <c r="G221" s="151"/>
      <c r="H221" s="119"/>
      <c r="I221" s="424"/>
      <c r="J221" s="82"/>
      <c r="K221" s="82"/>
      <c r="L221" s="187">
        <f t="shared" ca="1" si="23"/>
        <v>0</v>
      </c>
      <c r="M221" s="376"/>
      <c r="N221" s="15">
        <v>0.2</v>
      </c>
      <c r="O221" s="124">
        <f t="shared" si="25"/>
        <v>0</v>
      </c>
      <c r="P221" s="114"/>
      <c r="Q221" s="114"/>
      <c r="R221" s="371"/>
      <c r="S221" s="371"/>
    </row>
    <row r="222" spans="2:19" ht="17.25" customHeight="1" x14ac:dyDescent="0.15">
      <c r="B222" s="118"/>
      <c r="C222" s="19"/>
      <c r="D222" s="156"/>
      <c r="E222" s="157"/>
      <c r="F222" s="405"/>
      <c r="G222" s="151"/>
      <c r="H222" s="119"/>
      <c r="I222" s="424"/>
      <c r="J222" s="82"/>
      <c r="K222" s="82"/>
      <c r="L222" s="187">
        <f t="shared" ca="1" si="23"/>
        <v>0</v>
      </c>
      <c r="M222" s="376"/>
      <c r="N222" s="15">
        <v>0.2</v>
      </c>
      <c r="O222" s="124">
        <f t="shared" si="25"/>
        <v>0</v>
      </c>
      <c r="P222" s="114"/>
      <c r="Q222" s="114"/>
      <c r="R222" s="371"/>
      <c r="S222" s="371"/>
    </row>
    <row r="223" spans="2:19" ht="17.25" customHeight="1" x14ac:dyDescent="0.15">
      <c r="B223" s="118"/>
      <c r="C223" s="19"/>
      <c r="D223" s="156"/>
      <c r="E223" s="157"/>
      <c r="F223" s="405"/>
      <c r="G223" s="151"/>
      <c r="H223" s="119"/>
      <c r="I223" s="424"/>
      <c r="J223" s="82"/>
      <c r="K223" s="82"/>
      <c r="L223" s="187">
        <f t="shared" ca="1" si="23"/>
        <v>0</v>
      </c>
      <c r="M223" s="376"/>
      <c r="N223" s="15">
        <v>0.2</v>
      </c>
      <c r="O223" s="124">
        <f t="shared" si="25"/>
        <v>0</v>
      </c>
      <c r="P223" s="114"/>
      <c r="Q223" s="114"/>
      <c r="R223" s="371"/>
      <c r="S223" s="371"/>
    </row>
    <row r="224" spans="2:19" ht="17.25" customHeight="1" x14ac:dyDescent="0.15">
      <c r="B224" s="118"/>
      <c r="C224" s="19"/>
      <c r="D224" s="156"/>
      <c r="E224" s="157"/>
      <c r="F224" s="405"/>
      <c r="G224" s="151"/>
      <c r="H224" s="119"/>
      <c r="I224" s="424"/>
      <c r="J224" s="82"/>
      <c r="K224" s="82"/>
      <c r="L224" s="187">
        <f t="shared" ca="1" si="23"/>
        <v>0</v>
      </c>
      <c r="M224" s="376"/>
      <c r="N224" s="15">
        <v>0.2</v>
      </c>
      <c r="O224" s="124">
        <f t="shared" si="25"/>
        <v>0</v>
      </c>
      <c r="P224" s="114"/>
      <c r="Q224" s="114"/>
      <c r="R224" s="371"/>
      <c r="S224" s="371"/>
    </row>
    <row r="225" spans="2:19" ht="17.25" customHeight="1" x14ac:dyDescent="0.15">
      <c r="B225" s="118"/>
      <c r="C225" s="19"/>
      <c r="D225" s="156"/>
      <c r="E225" s="157"/>
      <c r="F225" s="405"/>
      <c r="G225" s="151"/>
      <c r="H225" s="119"/>
      <c r="I225" s="424"/>
      <c r="J225" s="82"/>
      <c r="K225" s="82"/>
      <c r="L225" s="187">
        <f t="shared" ca="1" si="23"/>
        <v>0</v>
      </c>
      <c r="M225" s="376"/>
      <c r="N225" s="15">
        <v>0.2</v>
      </c>
      <c r="O225" s="124">
        <f t="shared" si="25"/>
        <v>0</v>
      </c>
      <c r="P225" s="114"/>
      <c r="Q225" s="114"/>
      <c r="R225" s="371"/>
      <c r="S225" s="371"/>
    </row>
    <row r="226" spans="2:19" ht="17.25" customHeight="1" x14ac:dyDescent="0.15">
      <c r="B226" s="35"/>
      <c r="C226" s="21"/>
      <c r="D226" s="160"/>
      <c r="E226" s="161"/>
      <c r="F226" s="405"/>
      <c r="G226" s="151"/>
      <c r="H226" s="119"/>
      <c r="I226" s="424"/>
      <c r="J226" s="82"/>
      <c r="K226" s="82"/>
      <c r="L226" s="187">
        <f t="shared" ca="1" si="23"/>
        <v>0</v>
      </c>
      <c r="M226" s="376"/>
      <c r="N226" s="15">
        <v>0.2</v>
      </c>
      <c r="O226" s="124">
        <f t="shared" si="25"/>
        <v>0</v>
      </c>
      <c r="P226" s="115"/>
      <c r="Q226" s="115"/>
      <c r="R226" s="371"/>
      <c r="S226" s="371"/>
    </row>
    <row r="227" spans="2:19" ht="17.25" customHeight="1" x14ac:dyDescent="0.15">
      <c r="B227" s="131" t="s">
        <v>188</v>
      </c>
      <c r="C227" s="40"/>
      <c r="D227" s="40"/>
      <c r="E227" s="40"/>
      <c r="F227" s="40"/>
      <c r="G227" s="132"/>
      <c r="H227" s="132"/>
      <c r="I227" s="132"/>
      <c r="J227" s="132"/>
      <c r="K227" s="132"/>
      <c r="L227" s="132"/>
      <c r="M227" s="377"/>
      <c r="N227" s="40"/>
      <c r="O227" s="112"/>
      <c r="P227" s="112"/>
      <c r="Q227" s="112"/>
      <c r="R227" s="372"/>
      <c r="S227" s="372"/>
    </row>
    <row r="228" spans="2:19" ht="17.25" customHeight="1" x14ac:dyDescent="0.15">
      <c r="B228" s="5"/>
      <c r="C228" s="51"/>
      <c r="D228" s="51"/>
      <c r="E228" s="51"/>
      <c r="F228" s="324" t="s">
        <v>280</v>
      </c>
      <c r="G228" s="48" t="s">
        <v>197</v>
      </c>
      <c r="H228" s="146"/>
      <c r="I228" s="146"/>
      <c r="J228" s="146"/>
      <c r="K228" s="100"/>
      <c r="L228" s="100"/>
      <c r="M228" s="147"/>
      <c r="N228" s="50"/>
      <c r="O228" s="125"/>
      <c r="P228" s="53"/>
      <c r="Q228" s="53"/>
      <c r="R228" s="361"/>
      <c r="S228" s="361"/>
    </row>
    <row r="229" spans="2:19" ht="17.25" customHeight="1" x14ac:dyDescent="0.15">
      <c r="B229" s="14" t="s">
        <v>189</v>
      </c>
      <c r="C229" s="15" t="s">
        <v>7</v>
      </c>
      <c r="D229" s="43" t="s">
        <v>273</v>
      </c>
      <c r="E229" s="79"/>
      <c r="F229" s="400"/>
      <c r="G229" s="151"/>
      <c r="H229" s="37"/>
      <c r="I229" s="37"/>
      <c r="J229" s="37"/>
      <c r="K229" s="37"/>
      <c r="L229" s="37"/>
      <c r="M229" s="83"/>
      <c r="N229" s="7">
        <v>10</v>
      </c>
      <c r="O229" s="124">
        <f t="shared" ref="O229:O249" si="26">IF(COUNTA(F229)&gt;0,N229,0)</f>
        <v>0</v>
      </c>
      <c r="P229" s="113">
        <f>SUM(O229:O235)</f>
        <v>0</v>
      </c>
      <c r="Q229" s="113">
        <f>SUM(P229:P249)</f>
        <v>0</v>
      </c>
      <c r="R229" s="360"/>
      <c r="S229" s="360"/>
    </row>
    <row r="230" spans="2:19" ht="17.25" customHeight="1" x14ac:dyDescent="0.15">
      <c r="B230" s="18"/>
      <c r="C230" s="19"/>
      <c r="D230" s="156"/>
      <c r="E230" s="157"/>
      <c r="F230" s="400"/>
      <c r="G230" s="151"/>
      <c r="H230" s="37"/>
      <c r="I230" s="37"/>
      <c r="J230" s="37"/>
      <c r="K230" s="37"/>
      <c r="L230" s="37"/>
      <c r="M230" s="83"/>
      <c r="N230" s="7">
        <v>10</v>
      </c>
      <c r="O230" s="124">
        <f t="shared" si="26"/>
        <v>0</v>
      </c>
      <c r="P230" s="114"/>
      <c r="Q230" s="114"/>
      <c r="R230" s="360"/>
      <c r="S230" s="360"/>
    </row>
    <row r="231" spans="2:19" ht="17.25" customHeight="1" x14ac:dyDescent="0.15">
      <c r="B231" s="18"/>
      <c r="C231" s="19"/>
      <c r="D231" s="156"/>
      <c r="E231" s="157"/>
      <c r="F231" s="400"/>
      <c r="G231" s="151"/>
      <c r="H231" s="37"/>
      <c r="I231" s="37"/>
      <c r="J231" s="37"/>
      <c r="K231" s="37"/>
      <c r="L231" s="37"/>
      <c r="M231" s="83"/>
      <c r="N231" s="7">
        <v>10</v>
      </c>
      <c r="O231" s="124">
        <f t="shared" si="26"/>
        <v>0</v>
      </c>
      <c r="P231" s="114"/>
      <c r="Q231" s="114"/>
      <c r="R231" s="360"/>
      <c r="S231" s="360"/>
    </row>
    <row r="232" spans="2:19" ht="17.25" customHeight="1" x14ac:dyDescent="0.15">
      <c r="B232" s="18"/>
      <c r="C232" s="19"/>
      <c r="D232" s="156"/>
      <c r="E232" s="157"/>
      <c r="F232" s="400"/>
      <c r="G232" s="151"/>
      <c r="H232" s="37"/>
      <c r="I232" s="37"/>
      <c r="J232" s="37"/>
      <c r="K232" s="37"/>
      <c r="L232" s="37"/>
      <c r="M232" s="83"/>
      <c r="N232" s="7">
        <v>10</v>
      </c>
      <c r="O232" s="124">
        <f t="shared" si="26"/>
        <v>0</v>
      </c>
      <c r="P232" s="114"/>
      <c r="Q232" s="114"/>
      <c r="R232" s="360"/>
      <c r="S232" s="360"/>
    </row>
    <row r="233" spans="2:19" ht="17.25" customHeight="1" x14ac:dyDescent="0.15">
      <c r="B233" s="18"/>
      <c r="C233" s="19"/>
      <c r="D233" s="156"/>
      <c r="E233" s="157"/>
      <c r="F233" s="400"/>
      <c r="G233" s="151"/>
      <c r="H233" s="37"/>
      <c r="I233" s="37"/>
      <c r="J233" s="37"/>
      <c r="K233" s="37"/>
      <c r="L233" s="37"/>
      <c r="M233" s="83"/>
      <c r="N233" s="7">
        <v>10</v>
      </c>
      <c r="O233" s="124">
        <f t="shared" si="26"/>
        <v>0</v>
      </c>
      <c r="P233" s="114"/>
      <c r="Q233" s="114"/>
      <c r="R233" s="360"/>
      <c r="S233" s="360"/>
    </row>
    <row r="234" spans="2:19" ht="17.25" customHeight="1" x14ac:dyDescent="0.15">
      <c r="B234" s="18"/>
      <c r="C234" s="19"/>
      <c r="D234" s="156"/>
      <c r="E234" s="157"/>
      <c r="F234" s="400"/>
      <c r="G234" s="151"/>
      <c r="H234" s="37"/>
      <c r="I234" s="37"/>
      <c r="J234" s="37"/>
      <c r="K234" s="37"/>
      <c r="L234" s="37"/>
      <c r="M234" s="83"/>
      <c r="N234" s="7">
        <v>10</v>
      </c>
      <c r="O234" s="124">
        <f t="shared" si="26"/>
        <v>0</v>
      </c>
      <c r="P234" s="114"/>
      <c r="Q234" s="114"/>
      <c r="R234" s="360"/>
      <c r="S234" s="360"/>
    </row>
    <row r="235" spans="2:19" ht="17.25" customHeight="1" x14ac:dyDescent="0.15">
      <c r="B235" s="18"/>
      <c r="C235" s="19"/>
      <c r="D235" s="160"/>
      <c r="E235" s="161"/>
      <c r="F235" s="400"/>
      <c r="G235" s="151"/>
      <c r="H235" s="37"/>
      <c r="I235" s="37"/>
      <c r="J235" s="37"/>
      <c r="K235" s="37"/>
      <c r="L235" s="37"/>
      <c r="M235" s="83"/>
      <c r="N235" s="7">
        <v>10</v>
      </c>
      <c r="O235" s="124">
        <f t="shared" si="26"/>
        <v>0</v>
      </c>
      <c r="P235" s="114"/>
      <c r="Q235" s="114"/>
      <c r="R235" s="360"/>
      <c r="S235" s="360"/>
    </row>
    <row r="236" spans="2:19" ht="17.25" customHeight="1" x14ac:dyDescent="0.15">
      <c r="B236" s="18"/>
      <c r="C236" s="19"/>
      <c r="D236" s="43" t="s">
        <v>274</v>
      </c>
      <c r="E236" s="79"/>
      <c r="F236" s="400"/>
      <c r="G236" s="151"/>
      <c r="H236" s="37"/>
      <c r="I236" s="37"/>
      <c r="J236" s="37"/>
      <c r="K236" s="37"/>
      <c r="L236" s="37"/>
      <c r="M236" s="83"/>
      <c r="N236" s="7">
        <v>5</v>
      </c>
      <c r="O236" s="124">
        <f t="shared" si="26"/>
        <v>0</v>
      </c>
      <c r="P236" s="113">
        <f>SUM(O236:O242)</f>
        <v>0</v>
      </c>
      <c r="Q236" s="114"/>
      <c r="R236" s="360"/>
      <c r="S236" s="360"/>
    </row>
    <row r="237" spans="2:19" ht="17.25" customHeight="1" x14ac:dyDescent="0.15">
      <c r="B237" s="18"/>
      <c r="C237" s="19"/>
      <c r="D237" s="156"/>
      <c r="E237" s="157"/>
      <c r="F237" s="400"/>
      <c r="G237" s="151"/>
      <c r="H237" s="37"/>
      <c r="I237" s="37"/>
      <c r="J237" s="37"/>
      <c r="K237" s="37"/>
      <c r="L237" s="37"/>
      <c r="M237" s="83"/>
      <c r="N237" s="7">
        <v>5</v>
      </c>
      <c r="O237" s="124">
        <f t="shared" si="26"/>
        <v>0</v>
      </c>
      <c r="P237" s="114"/>
      <c r="Q237" s="114"/>
      <c r="R237" s="360"/>
      <c r="S237" s="360"/>
    </row>
    <row r="238" spans="2:19" ht="17.25" customHeight="1" x14ac:dyDescent="0.15">
      <c r="B238" s="18"/>
      <c r="C238" s="19"/>
      <c r="D238" s="156"/>
      <c r="E238" s="157"/>
      <c r="F238" s="400"/>
      <c r="G238" s="151"/>
      <c r="H238" s="37"/>
      <c r="I238" s="37"/>
      <c r="J238" s="37"/>
      <c r="K238" s="37"/>
      <c r="L238" s="37"/>
      <c r="M238" s="83"/>
      <c r="N238" s="7">
        <v>5</v>
      </c>
      <c r="O238" s="124">
        <f t="shared" si="26"/>
        <v>0</v>
      </c>
      <c r="P238" s="114"/>
      <c r="Q238" s="114"/>
      <c r="R238" s="360"/>
      <c r="S238" s="360"/>
    </row>
    <row r="239" spans="2:19" ht="17.25" customHeight="1" x14ac:dyDescent="0.15">
      <c r="B239" s="18"/>
      <c r="C239" s="19"/>
      <c r="D239" s="156"/>
      <c r="E239" s="157"/>
      <c r="F239" s="400"/>
      <c r="G239" s="151"/>
      <c r="H239" s="37"/>
      <c r="I239" s="37"/>
      <c r="J239" s="37"/>
      <c r="K239" s="37"/>
      <c r="L239" s="37"/>
      <c r="M239" s="83"/>
      <c r="N239" s="7">
        <v>5</v>
      </c>
      <c r="O239" s="124">
        <f t="shared" si="26"/>
        <v>0</v>
      </c>
      <c r="P239" s="114"/>
      <c r="Q239" s="114"/>
      <c r="R239" s="360"/>
      <c r="S239" s="360"/>
    </row>
    <row r="240" spans="2:19" ht="17.25" customHeight="1" x14ac:dyDescent="0.15">
      <c r="B240" s="18"/>
      <c r="C240" s="19"/>
      <c r="D240" s="156"/>
      <c r="E240" s="157"/>
      <c r="F240" s="400"/>
      <c r="G240" s="151"/>
      <c r="H240" s="37"/>
      <c r="I240" s="37"/>
      <c r="J240" s="37"/>
      <c r="K240" s="37"/>
      <c r="L240" s="37"/>
      <c r="M240" s="83"/>
      <c r="N240" s="7">
        <v>5</v>
      </c>
      <c r="O240" s="124">
        <f t="shared" si="26"/>
        <v>0</v>
      </c>
      <c r="P240" s="114"/>
      <c r="Q240" s="114"/>
      <c r="R240" s="360"/>
      <c r="S240" s="360"/>
    </row>
    <row r="241" spans="2:19" ht="17.25" customHeight="1" x14ac:dyDescent="0.15">
      <c r="B241" s="18"/>
      <c r="C241" s="19"/>
      <c r="D241" s="156"/>
      <c r="E241" s="157"/>
      <c r="F241" s="400"/>
      <c r="G241" s="151"/>
      <c r="H241" s="37"/>
      <c r="I241" s="37"/>
      <c r="J241" s="37"/>
      <c r="K241" s="37"/>
      <c r="L241" s="37"/>
      <c r="M241" s="83"/>
      <c r="N241" s="7">
        <v>5</v>
      </c>
      <c r="O241" s="124">
        <f t="shared" si="26"/>
        <v>0</v>
      </c>
      <c r="P241" s="114"/>
      <c r="Q241" s="114"/>
      <c r="R241" s="360"/>
      <c r="S241" s="360"/>
    </row>
    <row r="242" spans="2:19" ht="17.25" customHeight="1" x14ac:dyDescent="0.15">
      <c r="B242" s="18"/>
      <c r="C242" s="19"/>
      <c r="D242" s="160"/>
      <c r="E242" s="161"/>
      <c r="F242" s="400"/>
      <c r="G242" s="151"/>
      <c r="H242" s="37"/>
      <c r="I242" s="37"/>
      <c r="J242" s="37"/>
      <c r="K242" s="37"/>
      <c r="L242" s="37"/>
      <c r="M242" s="83"/>
      <c r="N242" s="7">
        <v>5</v>
      </c>
      <c r="O242" s="124">
        <f t="shared" si="26"/>
        <v>0</v>
      </c>
      <c r="P242" s="114"/>
      <c r="Q242" s="114"/>
      <c r="R242" s="360"/>
      <c r="S242" s="360"/>
    </row>
    <row r="243" spans="2:19" ht="17.25" customHeight="1" x14ac:dyDescent="0.15">
      <c r="B243" s="18"/>
      <c r="C243" s="19"/>
      <c r="D243" s="43" t="s">
        <v>275</v>
      </c>
      <c r="E243" s="79"/>
      <c r="F243" s="400"/>
      <c r="G243" s="151"/>
      <c r="H243" s="37"/>
      <c r="I243" s="37"/>
      <c r="J243" s="37"/>
      <c r="K243" s="37"/>
      <c r="L243" s="37"/>
      <c r="M243" s="83"/>
      <c r="N243" s="7">
        <v>1</v>
      </c>
      <c r="O243" s="124">
        <f t="shared" si="26"/>
        <v>0</v>
      </c>
      <c r="P243" s="113">
        <f>SUM(O243:O249)</f>
        <v>0</v>
      </c>
      <c r="Q243" s="114"/>
      <c r="R243" s="360"/>
      <c r="S243" s="360"/>
    </row>
    <row r="244" spans="2:19" ht="17.25" customHeight="1" x14ac:dyDescent="0.15">
      <c r="B244" s="18"/>
      <c r="C244" s="19"/>
      <c r="D244" s="156"/>
      <c r="E244" s="157"/>
      <c r="F244" s="400"/>
      <c r="G244" s="151"/>
      <c r="H244" s="37"/>
      <c r="I244" s="37"/>
      <c r="J244" s="37"/>
      <c r="K244" s="37"/>
      <c r="L244" s="37"/>
      <c r="M244" s="83"/>
      <c r="N244" s="7">
        <v>1</v>
      </c>
      <c r="O244" s="124">
        <f t="shared" si="26"/>
        <v>0</v>
      </c>
      <c r="P244" s="114"/>
      <c r="Q244" s="114"/>
      <c r="R244" s="360"/>
      <c r="S244" s="360"/>
    </row>
    <row r="245" spans="2:19" ht="17.25" customHeight="1" x14ac:dyDescent="0.15">
      <c r="B245" s="18"/>
      <c r="C245" s="19"/>
      <c r="D245" s="156"/>
      <c r="E245" s="157"/>
      <c r="F245" s="400"/>
      <c r="G245" s="151"/>
      <c r="H245" s="37"/>
      <c r="I245" s="37"/>
      <c r="J245" s="37"/>
      <c r="K245" s="37"/>
      <c r="L245" s="37"/>
      <c r="M245" s="83"/>
      <c r="N245" s="7">
        <v>1</v>
      </c>
      <c r="O245" s="124">
        <f t="shared" si="26"/>
        <v>0</v>
      </c>
      <c r="P245" s="114"/>
      <c r="Q245" s="114"/>
      <c r="R245" s="360"/>
      <c r="S245" s="360"/>
    </row>
    <row r="246" spans="2:19" ht="17.25" customHeight="1" x14ac:dyDescent="0.15">
      <c r="B246" s="18"/>
      <c r="C246" s="19"/>
      <c r="D246" s="156"/>
      <c r="E246" s="157"/>
      <c r="F246" s="400"/>
      <c r="G246" s="151"/>
      <c r="H246" s="37"/>
      <c r="I246" s="37"/>
      <c r="J246" s="37"/>
      <c r="K246" s="37"/>
      <c r="L246" s="37"/>
      <c r="M246" s="83"/>
      <c r="N246" s="7">
        <v>1</v>
      </c>
      <c r="O246" s="124">
        <f t="shared" si="26"/>
        <v>0</v>
      </c>
      <c r="P246" s="114"/>
      <c r="Q246" s="114"/>
      <c r="R246" s="360"/>
      <c r="S246" s="360"/>
    </row>
    <row r="247" spans="2:19" ht="17.25" customHeight="1" x14ac:dyDescent="0.15">
      <c r="B247" s="18"/>
      <c r="C247" s="19"/>
      <c r="D247" s="156"/>
      <c r="E247" s="157"/>
      <c r="F247" s="400"/>
      <c r="G247" s="151"/>
      <c r="H247" s="37"/>
      <c r="I247" s="37"/>
      <c r="J247" s="37"/>
      <c r="K247" s="37"/>
      <c r="L247" s="37"/>
      <c r="M247" s="83"/>
      <c r="N247" s="7">
        <v>1</v>
      </c>
      <c r="O247" s="124">
        <f t="shared" si="26"/>
        <v>0</v>
      </c>
      <c r="P247" s="114"/>
      <c r="Q247" s="114"/>
      <c r="R247" s="360"/>
      <c r="S247" s="360"/>
    </row>
    <row r="248" spans="2:19" ht="17.25" customHeight="1" x14ac:dyDescent="0.15">
      <c r="B248" s="18"/>
      <c r="C248" s="19"/>
      <c r="D248" s="156"/>
      <c r="E248" s="157"/>
      <c r="F248" s="400"/>
      <c r="G248" s="151"/>
      <c r="H248" s="37"/>
      <c r="I248" s="37"/>
      <c r="J248" s="37"/>
      <c r="K248" s="37"/>
      <c r="L248" s="37"/>
      <c r="M248" s="83"/>
      <c r="N248" s="7">
        <v>1</v>
      </c>
      <c r="O248" s="124">
        <f t="shared" si="26"/>
        <v>0</v>
      </c>
      <c r="P248" s="114"/>
      <c r="Q248" s="114"/>
      <c r="R248" s="360"/>
      <c r="S248" s="360"/>
    </row>
    <row r="249" spans="2:19" ht="17.25" customHeight="1" x14ac:dyDescent="0.15">
      <c r="B249" s="24"/>
      <c r="C249" s="21"/>
      <c r="D249" s="160"/>
      <c r="E249" s="161"/>
      <c r="F249" s="400"/>
      <c r="G249" s="151"/>
      <c r="H249" s="37"/>
      <c r="I249" s="37"/>
      <c r="J249" s="37"/>
      <c r="K249" s="37"/>
      <c r="L249" s="37"/>
      <c r="M249" s="83"/>
      <c r="N249" s="7">
        <v>1</v>
      </c>
      <c r="O249" s="124">
        <f t="shared" si="26"/>
        <v>0</v>
      </c>
      <c r="P249" s="115"/>
      <c r="Q249" s="115"/>
      <c r="R249" s="360"/>
      <c r="S249" s="360"/>
    </row>
    <row r="250" spans="2:19" ht="17.25" customHeight="1" x14ac:dyDescent="0.15">
      <c r="B250" s="120" t="s">
        <v>66</v>
      </c>
      <c r="C250" s="80"/>
      <c r="D250" s="80"/>
      <c r="E250" s="80"/>
      <c r="F250" s="92"/>
      <c r="G250" s="80"/>
      <c r="H250" s="80"/>
      <c r="I250" s="80"/>
      <c r="J250" s="80"/>
      <c r="K250" s="80"/>
      <c r="L250" s="80"/>
      <c r="M250" s="366"/>
      <c r="N250" s="89"/>
      <c r="O250" s="112"/>
      <c r="P250" s="112"/>
      <c r="Q250" s="112"/>
      <c r="R250" s="373"/>
      <c r="S250" s="373"/>
    </row>
    <row r="251" spans="2:19" ht="17.25" customHeight="1" x14ac:dyDescent="0.15">
      <c r="B251" s="5"/>
      <c r="C251" s="51"/>
      <c r="D251" s="51"/>
      <c r="E251" s="51"/>
      <c r="F251" s="324" t="s">
        <v>194</v>
      </c>
      <c r="G251" s="48" t="s">
        <v>195</v>
      </c>
      <c r="H251" s="48" t="s">
        <v>12521</v>
      </c>
      <c r="I251" s="48" t="s">
        <v>196</v>
      </c>
      <c r="J251" s="49" t="s">
        <v>243</v>
      </c>
      <c r="K251" s="49"/>
      <c r="L251" s="49"/>
      <c r="M251" s="71"/>
      <c r="N251" s="50"/>
      <c r="O251" s="53"/>
      <c r="P251" s="53"/>
      <c r="Q251" s="53"/>
      <c r="R251" s="370"/>
      <c r="S251" s="370"/>
    </row>
    <row r="252" spans="2:19" ht="17.25" customHeight="1" x14ac:dyDescent="0.15">
      <c r="B252" s="33" t="s">
        <v>41</v>
      </c>
      <c r="C252" s="15" t="s">
        <v>31</v>
      </c>
      <c r="D252" s="43" t="s">
        <v>277</v>
      </c>
      <c r="E252" s="79"/>
      <c r="F252" s="404"/>
      <c r="G252" s="151"/>
      <c r="H252" s="23"/>
      <c r="I252" s="417"/>
      <c r="J252" s="11"/>
      <c r="K252" s="425"/>
      <c r="L252" s="178"/>
      <c r="M252" s="195"/>
      <c r="N252" s="7">
        <v>4</v>
      </c>
      <c r="O252" s="124">
        <f t="shared" ref="O252:O272" si="27">IF(COUNTA(F252)&gt;0,N252,0)</f>
        <v>0</v>
      </c>
      <c r="P252" s="113">
        <f>SUM(O252:O258)</f>
        <v>0</v>
      </c>
      <c r="Q252" s="113">
        <f>SUM(P252:P272)</f>
        <v>0</v>
      </c>
      <c r="R252" s="374"/>
      <c r="S252" s="374"/>
    </row>
    <row r="253" spans="2:19" ht="17.25" customHeight="1" x14ac:dyDescent="0.15">
      <c r="B253" s="34"/>
      <c r="C253" s="19"/>
      <c r="D253" s="156"/>
      <c r="E253" s="157"/>
      <c r="F253" s="404"/>
      <c r="G253" s="151"/>
      <c r="H253" s="23"/>
      <c r="I253" s="417"/>
      <c r="J253" s="11"/>
      <c r="K253" s="37"/>
      <c r="L253" s="37"/>
      <c r="M253" s="83"/>
      <c r="N253" s="7">
        <v>4</v>
      </c>
      <c r="O253" s="124">
        <f t="shared" si="27"/>
        <v>0</v>
      </c>
      <c r="P253" s="114"/>
      <c r="Q253" s="114"/>
      <c r="R253" s="360"/>
      <c r="S253" s="360"/>
    </row>
    <row r="254" spans="2:19" ht="17.25" customHeight="1" x14ac:dyDescent="0.15">
      <c r="B254" s="34"/>
      <c r="C254" s="19"/>
      <c r="D254" s="156"/>
      <c r="E254" s="157"/>
      <c r="F254" s="404"/>
      <c r="G254" s="151"/>
      <c r="H254" s="23"/>
      <c r="I254" s="417"/>
      <c r="J254" s="11"/>
      <c r="K254" s="37"/>
      <c r="L254" s="37"/>
      <c r="M254" s="83"/>
      <c r="N254" s="7">
        <v>4</v>
      </c>
      <c r="O254" s="124">
        <f t="shared" si="27"/>
        <v>0</v>
      </c>
      <c r="P254" s="114"/>
      <c r="Q254" s="114"/>
      <c r="R254" s="360"/>
      <c r="S254" s="360"/>
    </row>
    <row r="255" spans="2:19" ht="17.25" customHeight="1" x14ac:dyDescent="0.15">
      <c r="B255" s="34"/>
      <c r="C255" s="19"/>
      <c r="D255" s="156"/>
      <c r="E255" s="157"/>
      <c r="F255" s="404"/>
      <c r="G255" s="151"/>
      <c r="H255" s="23"/>
      <c r="I255" s="417"/>
      <c r="J255" s="11"/>
      <c r="K255" s="37"/>
      <c r="L255" s="37"/>
      <c r="M255" s="83"/>
      <c r="N255" s="7">
        <v>4</v>
      </c>
      <c r="O255" s="124">
        <f t="shared" si="27"/>
        <v>0</v>
      </c>
      <c r="P255" s="114"/>
      <c r="Q255" s="114"/>
      <c r="R255" s="360"/>
      <c r="S255" s="360"/>
    </row>
    <row r="256" spans="2:19" ht="17.25" customHeight="1" x14ac:dyDescent="0.15">
      <c r="B256" s="34"/>
      <c r="C256" s="19"/>
      <c r="D256" s="156"/>
      <c r="E256" s="157"/>
      <c r="F256" s="404"/>
      <c r="G256" s="151"/>
      <c r="H256" s="23"/>
      <c r="I256" s="417"/>
      <c r="J256" s="11"/>
      <c r="K256" s="37"/>
      <c r="L256" s="37"/>
      <c r="M256" s="83"/>
      <c r="N256" s="7">
        <v>4</v>
      </c>
      <c r="O256" s="124">
        <f t="shared" si="27"/>
        <v>0</v>
      </c>
      <c r="P256" s="114"/>
      <c r="Q256" s="114"/>
      <c r="R256" s="360"/>
      <c r="S256" s="360"/>
    </row>
    <row r="257" spans="2:19" ht="17.25" customHeight="1" x14ac:dyDescent="0.15">
      <c r="B257" s="34"/>
      <c r="C257" s="19"/>
      <c r="D257" s="156"/>
      <c r="E257" s="157"/>
      <c r="F257" s="404"/>
      <c r="G257" s="151"/>
      <c r="H257" s="23"/>
      <c r="I257" s="417"/>
      <c r="J257" s="11"/>
      <c r="K257" s="37"/>
      <c r="L257" s="37"/>
      <c r="M257" s="83"/>
      <c r="N257" s="7">
        <v>4</v>
      </c>
      <c r="O257" s="124">
        <f t="shared" si="27"/>
        <v>0</v>
      </c>
      <c r="P257" s="114"/>
      <c r="Q257" s="114"/>
      <c r="R257" s="360"/>
      <c r="S257" s="360"/>
    </row>
    <row r="258" spans="2:19" ht="17.25" customHeight="1" x14ac:dyDescent="0.15">
      <c r="B258" s="34"/>
      <c r="C258" s="19"/>
      <c r="D258" s="160"/>
      <c r="E258" s="161"/>
      <c r="F258" s="404"/>
      <c r="G258" s="151"/>
      <c r="H258" s="23"/>
      <c r="I258" s="417"/>
      <c r="J258" s="11"/>
      <c r="K258" s="37"/>
      <c r="L258" s="37"/>
      <c r="M258" s="83"/>
      <c r="N258" s="7">
        <v>4</v>
      </c>
      <c r="O258" s="124">
        <f t="shared" si="27"/>
        <v>0</v>
      </c>
      <c r="P258" s="114"/>
      <c r="Q258" s="114"/>
      <c r="R258" s="360"/>
      <c r="S258" s="360"/>
    </row>
    <row r="259" spans="2:19" ht="17.25" customHeight="1" x14ac:dyDescent="0.15">
      <c r="B259" s="34"/>
      <c r="C259" s="19"/>
      <c r="D259" s="43" t="s">
        <v>276</v>
      </c>
      <c r="E259" s="79"/>
      <c r="F259" s="404"/>
      <c r="G259" s="151"/>
      <c r="H259" s="23"/>
      <c r="I259" s="417"/>
      <c r="J259" s="11"/>
      <c r="K259" s="37"/>
      <c r="L259" s="37"/>
      <c r="M259" s="83"/>
      <c r="N259" s="7">
        <v>3</v>
      </c>
      <c r="O259" s="124">
        <f t="shared" si="27"/>
        <v>0</v>
      </c>
      <c r="P259" s="113">
        <f>SUM(O259:O265)</f>
        <v>0</v>
      </c>
      <c r="Q259" s="114"/>
      <c r="R259" s="360"/>
      <c r="S259" s="360"/>
    </row>
    <row r="260" spans="2:19" ht="17.25" customHeight="1" x14ac:dyDescent="0.15">
      <c r="B260" s="34"/>
      <c r="C260" s="19"/>
      <c r="D260" s="156"/>
      <c r="E260" s="157"/>
      <c r="F260" s="404"/>
      <c r="G260" s="151"/>
      <c r="H260" s="23"/>
      <c r="I260" s="417"/>
      <c r="J260" s="11"/>
      <c r="K260" s="37"/>
      <c r="L260" s="37"/>
      <c r="M260" s="83"/>
      <c r="N260" s="7">
        <v>3</v>
      </c>
      <c r="O260" s="124">
        <f t="shared" si="27"/>
        <v>0</v>
      </c>
      <c r="P260" s="114"/>
      <c r="Q260" s="114"/>
      <c r="R260" s="360"/>
      <c r="S260" s="360"/>
    </row>
    <row r="261" spans="2:19" ht="17.25" customHeight="1" x14ac:dyDescent="0.15">
      <c r="B261" s="34"/>
      <c r="C261" s="19"/>
      <c r="D261" s="156"/>
      <c r="E261" s="157"/>
      <c r="F261" s="404"/>
      <c r="G261" s="151"/>
      <c r="H261" s="23"/>
      <c r="I261" s="417"/>
      <c r="J261" s="11"/>
      <c r="K261" s="37"/>
      <c r="L261" s="37"/>
      <c r="M261" s="83"/>
      <c r="N261" s="7">
        <v>3</v>
      </c>
      <c r="O261" s="124">
        <f t="shared" si="27"/>
        <v>0</v>
      </c>
      <c r="P261" s="114"/>
      <c r="Q261" s="114"/>
      <c r="R261" s="360"/>
      <c r="S261" s="360"/>
    </row>
    <row r="262" spans="2:19" ht="17.25" customHeight="1" x14ac:dyDescent="0.15">
      <c r="B262" s="34"/>
      <c r="C262" s="19"/>
      <c r="D262" s="156"/>
      <c r="E262" s="157"/>
      <c r="F262" s="404"/>
      <c r="G262" s="151"/>
      <c r="H262" s="23"/>
      <c r="I262" s="417"/>
      <c r="J262" s="11"/>
      <c r="K262" s="37"/>
      <c r="L262" s="37"/>
      <c r="M262" s="83"/>
      <c r="N262" s="7">
        <v>3</v>
      </c>
      <c r="O262" s="124">
        <f t="shared" si="27"/>
        <v>0</v>
      </c>
      <c r="P262" s="114"/>
      <c r="Q262" s="114"/>
      <c r="R262" s="360"/>
      <c r="S262" s="360"/>
    </row>
    <row r="263" spans="2:19" ht="17.25" customHeight="1" x14ac:dyDescent="0.15">
      <c r="B263" s="34"/>
      <c r="C263" s="19"/>
      <c r="D263" s="156"/>
      <c r="E263" s="157"/>
      <c r="F263" s="404"/>
      <c r="G263" s="151"/>
      <c r="H263" s="23"/>
      <c r="I263" s="417"/>
      <c r="J263" s="11"/>
      <c r="K263" s="37"/>
      <c r="L263" s="37"/>
      <c r="M263" s="83"/>
      <c r="N263" s="7">
        <v>3</v>
      </c>
      <c r="O263" s="124">
        <f t="shared" si="27"/>
        <v>0</v>
      </c>
      <c r="P263" s="114"/>
      <c r="Q263" s="114"/>
      <c r="R263" s="360"/>
      <c r="S263" s="360"/>
    </row>
    <row r="264" spans="2:19" ht="17.25" customHeight="1" x14ac:dyDescent="0.15">
      <c r="B264" s="34"/>
      <c r="C264" s="19"/>
      <c r="D264" s="156"/>
      <c r="E264" s="157"/>
      <c r="F264" s="404"/>
      <c r="G264" s="151"/>
      <c r="H264" s="23"/>
      <c r="I264" s="417"/>
      <c r="J264" s="11"/>
      <c r="K264" s="37"/>
      <c r="L264" s="37"/>
      <c r="M264" s="83"/>
      <c r="N264" s="7">
        <v>3</v>
      </c>
      <c r="O264" s="124">
        <f t="shared" si="27"/>
        <v>0</v>
      </c>
      <c r="P264" s="114"/>
      <c r="Q264" s="114"/>
      <c r="R264" s="360"/>
      <c r="S264" s="360"/>
    </row>
    <row r="265" spans="2:19" ht="17.25" customHeight="1" x14ac:dyDescent="0.15">
      <c r="B265" s="34"/>
      <c r="C265" s="19"/>
      <c r="D265" s="160"/>
      <c r="E265" s="161"/>
      <c r="F265" s="404"/>
      <c r="G265" s="151"/>
      <c r="H265" s="23"/>
      <c r="I265" s="417"/>
      <c r="J265" s="11"/>
      <c r="K265" s="37"/>
      <c r="L265" s="37"/>
      <c r="M265" s="83"/>
      <c r="N265" s="7">
        <v>3</v>
      </c>
      <c r="O265" s="124">
        <f t="shared" si="27"/>
        <v>0</v>
      </c>
      <c r="P265" s="114"/>
      <c r="Q265" s="114"/>
      <c r="R265" s="360"/>
      <c r="S265" s="360"/>
    </row>
    <row r="266" spans="2:19" ht="17.25" customHeight="1" x14ac:dyDescent="0.15">
      <c r="B266" s="34"/>
      <c r="C266" s="19"/>
      <c r="D266" s="43" t="s">
        <v>278</v>
      </c>
      <c r="E266" s="79"/>
      <c r="F266" s="404"/>
      <c r="G266" s="151"/>
      <c r="H266" s="23"/>
      <c r="I266" s="417"/>
      <c r="J266" s="11"/>
      <c r="K266" s="37"/>
      <c r="L266" s="37"/>
      <c r="M266" s="83"/>
      <c r="N266" s="7">
        <v>2</v>
      </c>
      <c r="O266" s="124">
        <f t="shared" si="27"/>
        <v>0</v>
      </c>
      <c r="P266" s="113">
        <f>SUM(O266:O272)</f>
        <v>0</v>
      </c>
      <c r="Q266" s="114"/>
      <c r="R266" s="360"/>
      <c r="S266" s="360"/>
    </row>
    <row r="267" spans="2:19" ht="17.25" customHeight="1" x14ac:dyDescent="0.15">
      <c r="B267" s="34"/>
      <c r="C267" s="19"/>
      <c r="D267" s="156"/>
      <c r="E267" s="157"/>
      <c r="F267" s="404"/>
      <c r="G267" s="151"/>
      <c r="H267" s="23"/>
      <c r="I267" s="417"/>
      <c r="J267" s="11"/>
      <c r="K267" s="37"/>
      <c r="L267" s="37"/>
      <c r="M267" s="83"/>
      <c r="N267" s="7">
        <v>2</v>
      </c>
      <c r="O267" s="124">
        <f t="shared" si="27"/>
        <v>0</v>
      </c>
      <c r="P267" s="114"/>
      <c r="Q267" s="114"/>
      <c r="R267" s="360"/>
      <c r="S267" s="360"/>
    </row>
    <row r="268" spans="2:19" ht="17.25" customHeight="1" x14ac:dyDescent="0.15">
      <c r="B268" s="34"/>
      <c r="C268" s="19"/>
      <c r="D268" s="156"/>
      <c r="E268" s="157"/>
      <c r="F268" s="404"/>
      <c r="G268" s="151"/>
      <c r="H268" s="23"/>
      <c r="I268" s="417"/>
      <c r="J268" s="11"/>
      <c r="K268" s="37"/>
      <c r="L268" s="37"/>
      <c r="M268" s="83"/>
      <c r="N268" s="7">
        <v>2</v>
      </c>
      <c r="O268" s="124">
        <f t="shared" si="27"/>
        <v>0</v>
      </c>
      <c r="P268" s="114"/>
      <c r="Q268" s="114"/>
      <c r="R268" s="360"/>
      <c r="S268" s="360"/>
    </row>
    <row r="269" spans="2:19" ht="17.25" customHeight="1" x14ac:dyDescent="0.15">
      <c r="B269" s="34"/>
      <c r="C269" s="19"/>
      <c r="D269" s="156"/>
      <c r="E269" s="157"/>
      <c r="F269" s="404"/>
      <c r="G269" s="151"/>
      <c r="H269" s="23"/>
      <c r="I269" s="417"/>
      <c r="J269" s="11"/>
      <c r="K269" s="37"/>
      <c r="L269" s="37"/>
      <c r="M269" s="83"/>
      <c r="N269" s="7">
        <v>2</v>
      </c>
      <c r="O269" s="124">
        <f t="shared" si="27"/>
        <v>0</v>
      </c>
      <c r="P269" s="114"/>
      <c r="Q269" s="114"/>
      <c r="R269" s="360"/>
      <c r="S269" s="360"/>
    </row>
    <row r="270" spans="2:19" ht="17.25" customHeight="1" x14ac:dyDescent="0.15">
      <c r="B270" s="34"/>
      <c r="C270" s="19"/>
      <c r="D270" s="156"/>
      <c r="E270" s="157"/>
      <c r="F270" s="404"/>
      <c r="G270" s="151"/>
      <c r="H270" s="23"/>
      <c r="I270" s="417"/>
      <c r="J270" s="11"/>
      <c r="K270" s="37"/>
      <c r="L270" s="37"/>
      <c r="M270" s="83"/>
      <c r="N270" s="7">
        <v>2</v>
      </c>
      <c r="O270" s="124">
        <f t="shared" si="27"/>
        <v>0</v>
      </c>
      <c r="P270" s="114"/>
      <c r="Q270" s="114"/>
      <c r="R270" s="360"/>
      <c r="S270" s="360"/>
    </row>
    <row r="271" spans="2:19" ht="17.25" customHeight="1" x14ac:dyDescent="0.15">
      <c r="B271" s="34"/>
      <c r="C271" s="19"/>
      <c r="D271" s="156"/>
      <c r="E271" s="157"/>
      <c r="F271" s="404"/>
      <c r="G271" s="151"/>
      <c r="H271" s="23"/>
      <c r="I271" s="417"/>
      <c r="J271" s="11"/>
      <c r="K271" s="37"/>
      <c r="L271" s="37"/>
      <c r="M271" s="83"/>
      <c r="N271" s="7">
        <v>2</v>
      </c>
      <c r="O271" s="124">
        <f t="shared" si="27"/>
        <v>0</v>
      </c>
      <c r="P271" s="114"/>
      <c r="Q271" s="114"/>
      <c r="R271" s="360"/>
      <c r="S271" s="360"/>
    </row>
    <row r="272" spans="2:19" ht="17.25" customHeight="1" x14ac:dyDescent="0.15">
      <c r="B272" s="36"/>
      <c r="C272" s="21"/>
      <c r="D272" s="160"/>
      <c r="E272" s="161"/>
      <c r="F272" s="404"/>
      <c r="G272" s="151"/>
      <c r="H272" s="23"/>
      <c r="I272" s="417"/>
      <c r="J272" s="11"/>
      <c r="K272" s="37"/>
      <c r="L272" s="37"/>
      <c r="M272" s="83"/>
      <c r="N272" s="7">
        <v>2</v>
      </c>
      <c r="O272" s="124">
        <f t="shared" si="27"/>
        <v>0</v>
      </c>
      <c r="P272" s="115"/>
      <c r="Q272" s="115"/>
      <c r="R272" s="360"/>
      <c r="S272" s="360"/>
    </row>
    <row r="273" spans="2:19" ht="17.25" customHeight="1" x14ac:dyDescent="0.15">
      <c r="B273" s="5"/>
      <c r="C273" s="51"/>
      <c r="D273" s="51"/>
      <c r="E273" s="51"/>
      <c r="F273" s="324" t="s">
        <v>194</v>
      </c>
      <c r="G273" s="48" t="s">
        <v>195</v>
      </c>
      <c r="H273" s="48" t="s">
        <v>12521</v>
      </c>
      <c r="I273" s="48" t="s">
        <v>196</v>
      </c>
      <c r="J273" s="49" t="s">
        <v>243</v>
      </c>
      <c r="K273" s="49"/>
      <c r="L273" s="49"/>
      <c r="M273" s="71"/>
      <c r="N273" s="50"/>
      <c r="O273" s="53"/>
      <c r="P273" s="53"/>
      <c r="Q273" s="53"/>
      <c r="R273" s="357"/>
      <c r="S273" s="357"/>
    </row>
    <row r="274" spans="2:19" ht="17.25" customHeight="1" x14ac:dyDescent="0.15">
      <c r="B274" s="33" t="s">
        <v>42</v>
      </c>
      <c r="C274" s="15" t="s">
        <v>31</v>
      </c>
      <c r="D274" s="43" t="s">
        <v>277</v>
      </c>
      <c r="E274" s="79"/>
      <c r="F274" s="404"/>
      <c r="G274" s="151"/>
      <c r="H274" s="23"/>
      <c r="I274" s="417"/>
      <c r="J274" s="11"/>
      <c r="K274" s="37"/>
      <c r="L274" s="37"/>
      <c r="M274" s="83"/>
      <c r="N274" s="7">
        <v>3</v>
      </c>
      <c r="O274" s="124">
        <f t="shared" ref="O274:O287" si="28">IF(COUNTA(F274)&gt;0,N274,0)</f>
        <v>0</v>
      </c>
      <c r="P274" s="113">
        <f>SUM(O274:O280)</f>
        <v>0</v>
      </c>
      <c r="Q274" s="113">
        <f>SUM(P274:P287)</f>
        <v>0</v>
      </c>
      <c r="R274" s="360"/>
      <c r="S274" s="360"/>
    </row>
    <row r="275" spans="2:19" ht="17.25" customHeight="1" x14ac:dyDescent="0.15">
      <c r="B275" s="34"/>
      <c r="C275" s="19"/>
      <c r="D275" s="156"/>
      <c r="E275" s="157"/>
      <c r="F275" s="404"/>
      <c r="G275" s="151"/>
      <c r="H275" s="23"/>
      <c r="I275" s="417"/>
      <c r="J275" s="11"/>
      <c r="K275" s="37"/>
      <c r="L275" s="37"/>
      <c r="M275" s="83"/>
      <c r="N275" s="7">
        <v>3</v>
      </c>
      <c r="O275" s="124">
        <f t="shared" si="28"/>
        <v>0</v>
      </c>
      <c r="P275" s="114"/>
      <c r="Q275" s="114"/>
      <c r="R275" s="360"/>
      <c r="S275" s="360"/>
    </row>
    <row r="276" spans="2:19" ht="17.25" customHeight="1" x14ac:dyDescent="0.15">
      <c r="B276" s="34"/>
      <c r="C276" s="19"/>
      <c r="D276" s="156"/>
      <c r="E276" s="157"/>
      <c r="F276" s="404"/>
      <c r="G276" s="151"/>
      <c r="H276" s="23"/>
      <c r="I276" s="417"/>
      <c r="J276" s="11"/>
      <c r="K276" s="37"/>
      <c r="L276" s="37"/>
      <c r="M276" s="83"/>
      <c r="N276" s="7">
        <v>3</v>
      </c>
      <c r="O276" s="124">
        <f t="shared" si="28"/>
        <v>0</v>
      </c>
      <c r="P276" s="114"/>
      <c r="Q276" s="114"/>
      <c r="R276" s="360"/>
      <c r="S276" s="360"/>
    </row>
    <row r="277" spans="2:19" ht="17.25" customHeight="1" x14ac:dyDescent="0.15">
      <c r="B277" s="34"/>
      <c r="C277" s="19"/>
      <c r="D277" s="156"/>
      <c r="E277" s="157"/>
      <c r="F277" s="404"/>
      <c r="G277" s="151"/>
      <c r="H277" s="23"/>
      <c r="I277" s="417"/>
      <c r="J277" s="11"/>
      <c r="K277" s="37"/>
      <c r="L277" s="37"/>
      <c r="M277" s="83"/>
      <c r="N277" s="7">
        <v>3</v>
      </c>
      <c r="O277" s="124">
        <f t="shared" si="28"/>
        <v>0</v>
      </c>
      <c r="P277" s="114"/>
      <c r="Q277" s="114"/>
      <c r="R277" s="360"/>
      <c r="S277" s="360"/>
    </row>
    <row r="278" spans="2:19" ht="17.25" customHeight="1" x14ac:dyDescent="0.15">
      <c r="B278" s="34"/>
      <c r="C278" s="19"/>
      <c r="D278" s="156"/>
      <c r="E278" s="157"/>
      <c r="F278" s="404"/>
      <c r="G278" s="151"/>
      <c r="H278" s="23"/>
      <c r="I278" s="417"/>
      <c r="J278" s="11"/>
      <c r="K278" s="37"/>
      <c r="L278" s="37"/>
      <c r="M278" s="83"/>
      <c r="N278" s="7">
        <v>3</v>
      </c>
      <c r="O278" s="124">
        <f t="shared" si="28"/>
        <v>0</v>
      </c>
      <c r="P278" s="114"/>
      <c r="Q278" s="114"/>
      <c r="R278" s="360"/>
      <c r="S278" s="360"/>
    </row>
    <row r="279" spans="2:19" ht="17.25" customHeight="1" x14ac:dyDescent="0.15">
      <c r="B279" s="34"/>
      <c r="C279" s="19"/>
      <c r="D279" s="156"/>
      <c r="E279" s="157"/>
      <c r="F279" s="404"/>
      <c r="G279" s="151"/>
      <c r="H279" s="23"/>
      <c r="I279" s="417"/>
      <c r="J279" s="11"/>
      <c r="K279" s="37"/>
      <c r="L279" s="37"/>
      <c r="M279" s="83"/>
      <c r="N279" s="7">
        <v>3</v>
      </c>
      <c r="O279" s="124">
        <f t="shared" si="28"/>
        <v>0</v>
      </c>
      <c r="P279" s="114"/>
      <c r="Q279" s="114"/>
      <c r="R279" s="360"/>
      <c r="S279" s="360"/>
    </row>
    <row r="280" spans="2:19" ht="17.25" customHeight="1" x14ac:dyDescent="0.15">
      <c r="B280" s="34"/>
      <c r="C280" s="19"/>
      <c r="D280" s="160"/>
      <c r="E280" s="161"/>
      <c r="F280" s="404"/>
      <c r="G280" s="151"/>
      <c r="H280" s="23"/>
      <c r="I280" s="417"/>
      <c r="J280" s="11"/>
      <c r="K280" s="37"/>
      <c r="L280" s="37"/>
      <c r="M280" s="83"/>
      <c r="N280" s="7">
        <v>3</v>
      </c>
      <c r="O280" s="124">
        <f t="shared" si="28"/>
        <v>0</v>
      </c>
      <c r="P280" s="114"/>
      <c r="Q280" s="114"/>
      <c r="R280" s="360"/>
      <c r="S280" s="360"/>
    </row>
    <row r="281" spans="2:19" ht="17.25" customHeight="1" x14ac:dyDescent="0.15">
      <c r="B281" s="34"/>
      <c r="C281" s="19"/>
      <c r="D281" s="43" t="s">
        <v>278</v>
      </c>
      <c r="E281" s="79"/>
      <c r="F281" s="404"/>
      <c r="G281" s="151"/>
      <c r="H281" s="23"/>
      <c r="I281" s="417"/>
      <c r="J281" s="11"/>
      <c r="K281" s="37"/>
      <c r="L281" s="37"/>
      <c r="M281" s="83"/>
      <c r="N281" s="15">
        <v>1</v>
      </c>
      <c r="O281" s="124">
        <f t="shared" si="28"/>
        <v>0</v>
      </c>
      <c r="P281" s="113">
        <f>SUM(O281:O287)</f>
        <v>0</v>
      </c>
      <c r="Q281" s="114"/>
      <c r="R281" s="360"/>
      <c r="S281" s="360"/>
    </row>
    <row r="282" spans="2:19" ht="17.25" customHeight="1" x14ac:dyDescent="0.15">
      <c r="B282" s="34"/>
      <c r="C282" s="19"/>
      <c r="D282" s="156"/>
      <c r="E282" s="157"/>
      <c r="F282" s="404"/>
      <c r="G282" s="151"/>
      <c r="H282" s="23"/>
      <c r="I282" s="417"/>
      <c r="J282" s="11"/>
      <c r="K282" s="37"/>
      <c r="L282" s="37"/>
      <c r="M282" s="83"/>
      <c r="N282" s="15">
        <v>1</v>
      </c>
      <c r="O282" s="124">
        <f t="shared" si="28"/>
        <v>0</v>
      </c>
      <c r="P282" s="114"/>
      <c r="Q282" s="114"/>
      <c r="R282" s="360"/>
      <c r="S282" s="360"/>
    </row>
    <row r="283" spans="2:19" ht="17.25" customHeight="1" x14ac:dyDescent="0.15">
      <c r="B283" s="34"/>
      <c r="C283" s="19"/>
      <c r="D283" s="156"/>
      <c r="E283" s="157"/>
      <c r="F283" s="404"/>
      <c r="G283" s="151"/>
      <c r="H283" s="23"/>
      <c r="I283" s="417"/>
      <c r="J283" s="11"/>
      <c r="K283" s="37"/>
      <c r="L283" s="37"/>
      <c r="M283" s="83"/>
      <c r="N283" s="15">
        <v>1</v>
      </c>
      <c r="O283" s="124">
        <f t="shared" si="28"/>
        <v>0</v>
      </c>
      <c r="P283" s="114"/>
      <c r="Q283" s="114"/>
      <c r="R283" s="360"/>
      <c r="S283" s="360"/>
    </row>
    <row r="284" spans="2:19" ht="17.25" customHeight="1" x14ac:dyDescent="0.15">
      <c r="B284" s="34"/>
      <c r="C284" s="19"/>
      <c r="D284" s="156"/>
      <c r="E284" s="157"/>
      <c r="F284" s="404"/>
      <c r="G284" s="151"/>
      <c r="H284" s="23"/>
      <c r="I284" s="417"/>
      <c r="J284" s="11"/>
      <c r="K284" s="37"/>
      <c r="L284" s="37"/>
      <c r="M284" s="83"/>
      <c r="N284" s="15">
        <v>1</v>
      </c>
      <c r="O284" s="124">
        <f t="shared" si="28"/>
        <v>0</v>
      </c>
      <c r="P284" s="114"/>
      <c r="Q284" s="114"/>
      <c r="R284" s="360"/>
      <c r="S284" s="360"/>
    </row>
    <row r="285" spans="2:19" ht="17.25" customHeight="1" x14ac:dyDescent="0.15">
      <c r="B285" s="34"/>
      <c r="C285" s="19"/>
      <c r="D285" s="156"/>
      <c r="E285" s="157"/>
      <c r="F285" s="404"/>
      <c r="G285" s="151"/>
      <c r="H285" s="23"/>
      <c r="I285" s="417"/>
      <c r="J285" s="11"/>
      <c r="K285" s="37"/>
      <c r="L285" s="37"/>
      <c r="M285" s="83"/>
      <c r="N285" s="15">
        <v>1</v>
      </c>
      <c r="O285" s="124">
        <f t="shared" si="28"/>
        <v>0</v>
      </c>
      <c r="P285" s="114"/>
      <c r="Q285" s="114"/>
      <c r="R285" s="360"/>
      <c r="S285" s="360"/>
    </row>
    <row r="286" spans="2:19" ht="17.25" customHeight="1" x14ac:dyDescent="0.15">
      <c r="B286" s="34"/>
      <c r="C286" s="19"/>
      <c r="D286" s="156"/>
      <c r="E286" s="157"/>
      <c r="F286" s="404"/>
      <c r="G286" s="151"/>
      <c r="H286" s="23"/>
      <c r="I286" s="417"/>
      <c r="J286" s="11"/>
      <c r="K286" s="37"/>
      <c r="L286" s="37"/>
      <c r="M286" s="83"/>
      <c r="N286" s="15">
        <v>1</v>
      </c>
      <c r="O286" s="124">
        <f t="shared" si="28"/>
        <v>0</v>
      </c>
      <c r="P286" s="114"/>
      <c r="Q286" s="114"/>
      <c r="R286" s="360"/>
      <c r="S286" s="360"/>
    </row>
    <row r="287" spans="2:19" ht="17.25" customHeight="1" x14ac:dyDescent="0.15">
      <c r="B287" s="34"/>
      <c r="C287" s="19"/>
      <c r="D287" s="158"/>
      <c r="E287" s="159"/>
      <c r="F287" s="404"/>
      <c r="G287" s="151"/>
      <c r="H287" s="23"/>
      <c r="I287" s="417"/>
      <c r="J287" s="11"/>
      <c r="K287" s="363"/>
      <c r="L287" s="87"/>
      <c r="M287" s="86"/>
      <c r="N287" s="15">
        <v>1</v>
      </c>
      <c r="O287" s="124">
        <f t="shared" si="28"/>
        <v>0</v>
      </c>
      <c r="P287" s="115"/>
      <c r="Q287" s="116"/>
      <c r="R287" s="362"/>
      <c r="S287" s="362"/>
    </row>
    <row r="288" spans="2:19" ht="17.25" customHeight="1" x14ac:dyDescent="0.15">
      <c r="B288" s="29" t="s">
        <v>43</v>
      </c>
      <c r="C288" s="55"/>
      <c r="D288" s="55"/>
      <c r="E288" s="55"/>
      <c r="F288" s="74"/>
      <c r="G288" s="72"/>
      <c r="H288" s="72"/>
      <c r="I288" s="72"/>
      <c r="J288" s="72"/>
      <c r="K288" s="72"/>
      <c r="L288" s="72"/>
      <c r="M288" s="365"/>
      <c r="N288" s="56"/>
      <c r="O288" s="61"/>
      <c r="P288" s="61"/>
      <c r="Q288" s="61"/>
      <c r="R288" s="374"/>
      <c r="S288" s="374"/>
    </row>
    <row r="289" spans="2:19" ht="17.25" customHeight="1" x14ac:dyDescent="0.15">
      <c r="B289" s="5"/>
      <c r="C289" s="51"/>
      <c r="D289" s="51"/>
      <c r="E289" s="51"/>
      <c r="F289" s="324" t="s">
        <v>198</v>
      </c>
      <c r="G289" s="48" t="s">
        <v>197</v>
      </c>
      <c r="H289" s="146"/>
      <c r="I289" s="146"/>
      <c r="J289" s="146"/>
      <c r="K289" s="100"/>
      <c r="L289" s="100"/>
      <c r="M289" s="147"/>
      <c r="N289" s="50"/>
      <c r="O289" s="125"/>
      <c r="P289" s="53"/>
      <c r="Q289" s="53"/>
      <c r="R289" s="361"/>
      <c r="S289" s="361"/>
    </row>
    <row r="290" spans="2:19" ht="17.25" customHeight="1" x14ac:dyDescent="0.15">
      <c r="B290" s="10" t="s">
        <v>12496</v>
      </c>
      <c r="C290" s="15" t="s">
        <v>45</v>
      </c>
      <c r="D290" s="82"/>
      <c r="E290" s="101"/>
      <c r="F290" s="404"/>
      <c r="G290" s="151"/>
      <c r="H290" s="60"/>
      <c r="I290" s="60"/>
      <c r="J290" s="60"/>
      <c r="K290" s="37"/>
      <c r="L290" s="37"/>
      <c r="M290" s="83"/>
      <c r="N290" s="7">
        <v>3</v>
      </c>
      <c r="O290" s="124">
        <f t="shared" ref="O290:O317" si="29">IF(COUNTA(F290)&gt;0,N290,0)</f>
        <v>0</v>
      </c>
      <c r="P290" s="113">
        <f>SUM(O290:O296)</f>
        <v>0</v>
      </c>
      <c r="Q290" s="113">
        <f>SUM(P290:P317)</f>
        <v>0</v>
      </c>
      <c r="R290" s="360"/>
      <c r="S290" s="360"/>
    </row>
    <row r="291" spans="2:19" ht="17.25" customHeight="1" x14ac:dyDescent="0.15">
      <c r="B291" s="12"/>
      <c r="C291" s="19"/>
      <c r="D291" s="17"/>
      <c r="E291" s="165"/>
      <c r="F291" s="404"/>
      <c r="G291" s="151"/>
      <c r="H291" s="60"/>
      <c r="I291" s="60"/>
      <c r="J291" s="60"/>
      <c r="K291" s="37"/>
      <c r="L291" s="37"/>
      <c r="M291" s="83"/>
      <c r="N291" s="7">
        <v>3</v>
      </c>
      <c r="O291" s="124">
        <f t="shared" si="29"/>
        <v>0</v>
      </c>
      <c r="P291" s="114"/>
      <c r="Q291" s="114"/>
      <c r="R291" s="360"/>
      <c r="S291" s="360"/>
    </row>
    <row r="292" spans="2:19" ht="17.25" customHeight="1" x14ac:dyDescent="0.15">
      <c r="B292" s="12"/>
      <c r="C292" s="19"/>
      <c r="D292" s="17"/>
      <c r="E292" s="165"/>
      <c r="F292" s="404"/>
      <c r="G292" s="151"/>
      <c r="H292" s="60"/>
      <c r="I292" s="60"/>
      <c r="J292" s="60"/>
      <c r="K292" s="37"/>
      <c r="L292" s="37"/>
      <c r="M292" s="83"/>
      <c r="N292" s="7">
        <v>3</v>
      </c>
      <c r="O292" s="124">
        <f t="shared" si="29"/>
        <v>0</v>
      </c>
      <c r="P292" s="114"/>
      <c r="Q292" s="114"/>
      <c r="R292" s="360"/>
      <c r="S292" s="360"/>
    </row>
    <row r="293" spans="2:19" ht="17.25" customHeight="1" x14ac:dyDescent="0.15">
      <c r="B293" s="12"/>
      <c r="C293" s="19"/>
      <c r="D293" s="17"/>
      <c r="E293" s="165"/>
      <c r="F293" s="404"/>
      <c r="G293" s="151"/>
      <c r="H293" s="60"/>
      <c r="I293" s="60"/>
      <c r="J293" s="60"/>
      <c r="K293" s="37"/>
      <c r="L293" s="37"/>
      <c r="M293" s="83"/>
      <c r="N293" s="7">
        <v>3</v>
      </c>
      <c r="O293" s="124">
        <f t="shared" si="29"/>
        <v>0</v>
      </c>
      <c r="P293" s="114"/>
      <c r="Q293" s="114"/>
      <c r="R293" s="360"/>
      <c r="S293" s="360"/>
    </row>
    <row r="294" spans="2:19" ht="17.25" customHeight="1" x14ac:dyDescent="0.15">
      <c r="B294" s="12"/>
      <c r="C294" s="19"/>
      <c r="D294" s="17"/>
      <c r="E294" s="165"/>
      <c r="F294" s="404"/>
      <c r="G294" s="151"/>
      <c r="H294" s="60"/>
      <c r="I294" s="60"/>
      <c r="J294" s="60"/>
      <c r="K294" s="37"/>
      <c r="L294" s="37"/>
      <c r="M294" s="83"/>
      <c r="N294" s="7">
        <v>3</v>
      </c>
      <c r="O294" s="124">
        <f t="shared" si="29"/>
        <v>0</v>
      </c>
      <c r="P294" s="114"/>
      <c r="Q294" s="114"/>
      <c r="R294" s="360"/>
      <c r="S294" s="360"/>
    </row>
    <row r="295" spans="2:19" ht="17.25" customHeight="1" x14ac:dyDescent="0.15">
      <c r="B295" s="12"/>
      <c r="C295" s="19"/>
      <c r="D295" s="17"/>
      <c r="E295" s="165"/>
      <c r="F295" s="404"/>
      <c r="G295" s="151"/>
      <c r="H295" s="60"/>
      <c r="I295" s="60"/>
      <c r="J295" s="60"/>
      <c r="K295" s="37"/>
      <c r="L295" s="37"/>
      <c r="M295" s="83"/>
      <c r="N295" s="7">
        <v>3</v>
      </c>
      <c r="O295" s="124">
        <f t="shared" si="29"/>
        <v>0</v>
      </c>
      <c r="P295" s="114"/>
      <c r="Q295" s="114"/>
      <c r="R295" s="360"/>
      <c r="S295" s="360"/>
    </row>
    <row r="296" spans="2:19" ht="17.25" customHeight="1" x14ac:dyDescent="0.15">
      <c r="B296" s="16"/>
      <c r="C296" s="21"/>
      <c r="D296" s="88"/>
      <c r="E296" s="42"/>
      <c r="F296" s="404"/>
      <c r="G296" s="151"/>
      <c r="H296" s="60"/>
      <c r="I296" s="60"/>
      <c r="J296" s="60"/>
      <c r="K296" s="37"/>
      <c r="L296" s="37"/>
      <c r="M296" s="83"/>
      <c r="N296" s="7">
        <v>3</v>
      </c>
      <c r="O296" s="124">
        <f t="shared" si="29"/>
        <v>0</v>
      </c>
      <c r="P296" s="115"/>
      <c r="Q296" s="114"/>
      <c r="R296" s="360"/>
      <c r="S296" s="360"/>
    </row>
    <row r="297" spans="2:19" ht="17.25" customHeight="1" x14ac:dyDescent="0.15">
      <c r="B297" s="10" t="s">
        <v>12488</v>
      </c>
      <c r="C297" s="15" t="s">
        <v>45</v>
      </c>
      <c r="D297" s="82"/>
      <c r="E297" s="101"/>
      <c r="F297" s="404"/>
      <c r="G297" s="151"/>
      <c r="H297" s="60"/>
      <c r="I297" s="60"/>
      <c r="J297" s="60"/>
      <c r="K297" s="37"/>
      <c r="L297" s="37"/>
      <c r="M297" s="83"/>
      <c r="N297" s="7">
        <v>0.5</v>
      </c>
      <c r="O297" s="124">
        <f t="shared" si="29"/>
        <v>0</v>
      </c>
      <c r="P297" s="113">
        <f>SUM(O297:O303)</f>
        <v>0</v>
      </c>
      <c r="Q297" s="114"/>
      <c r="R297" s="360"/>
      <c r="S297" s="360"/>
    </row>
    <row r="298" spans="2:19" ht="17.25" customHeight="1" x14ac:dyDescent="0.15">
      <c r="B298" s="12"/>
      <c r="C298" s="19"/>
      <c r="D298" s="17"/>
      <c r="E298" s="165"/>
      <c r="F298" s="404"/>
      <c r="G298" s="151"/>
      <c r="H298" s="60"/>
      <c r="I298" s="60"/>
      <c r="J298" s="60"/>
      <c r="K298" s="37"/>
      <c r="L298" s="37"/>
      <c r="M298" s="83"/>
      <c r="N298" s="7">
        <v>0.5</v>
      </c>
      <c r="O298" s="124">
        <f t="shared" si="29"/>
        <v>0</v>
      </c>
      <c r="P298" s="114"/>
      <c r="Q298" s="114"/>
      <c r="R298" s="360"/>
      <c r="S298" s="360"/>
    </row>
    <row r="299" spans="2:19" ht="17.25" customHeight="1" x14ac:dyDescent="0.15">
      <c r="B299" s="12"/>
      <c r="C299" s="19"/>
      <c r="D299" s="17"/>
      <c r="E299" s="165"/>
      <c r="F299" s="404"/>
      <c r="G299" s="151"/>
      <c r="H299" s="60"/>
      <c r="I299" s="60"/>
      <c r="J299" s="60"/>
      <c r="K299" s="37"/>
      <c r="L299" s="37"/>
      <c r="M299" s="83"/>
      <c r="N299" s="7">
        <v>0.5</v>
      </c>
      <c r="O299" s="124">
        <f t="shared" si="29"/>
        <v>0</v>
      </c>
      <c r="P299" s="114"/>
      <c r="Q299" s="114"/>
      <c r="R299" s="360"/>
      <c r="S299" s="360"/>
    </row>
    <row r="300" spans="2:19" ht="17.25" customHeight="1" x14ac:dyDescent="0.15">
      <c r="B300" s="12"/>
      <c r="C300" s="19"/>
      <c r="D300" s="17"/>
      <c r="E300" s="165"/>
      <c r="F300" s="404"/>
      <c r="G300" s="151"/>
      <c r="H300" s="60"/>
      <c r="I300" s="60"/>
      <c r="J300" s="60"/>
      <c r="K300" s="37"/>
      <c r="L300" s="37"/>
      <c r="M300" s="83"/>
      <c r="N300" s="7">
        <v>0.5</v>
      </c>
      <c r="O300" s="124">
        <f t="shared" si="29"/>
        <v>0</v>
      </c>
      <c r="P300" s="114"/>
      <c r="Q300" s="114"/>
      <c r="R300" s="360"/>
      <c r="S300" s="360"/>
    </row>
    <row r="301" spans="2:19" ht="17.25" customHeight="1" x14ac:dyDescent="0.15">
      <c r="B301" s="12"/>
      <c r="C301" s="19"/>
      <c r="D301" s="17"/>
      <c r="E301" s="165"/>
      <c r="F301" s="404"/>
      <c r="G301" s="151"/>
      <c r="H301" s="60"/>
      <c r="I301" s="60"/>
      <c r="J301" s="60"/>
      <c r="K301" s="37"/>
      <c r="L301" s="37"/>
      <c r="M301" s="83"/>
      <c r="N301" s="7">
        <v>0.5</v>
      </c>
      <c r="O301" s="124">
        <f t="shared" si="29"/>
        <v>0</v>
      </c>
      <c r="P301" s="114"/>
      <c r="Q301" s="114"/>
      <c r="R301" s="360"/>
      <c r="S301" s="360"/>
    </row>
    <row r="302" spans="2:19" ht="17.25" customHeight="1" x14ac:dyDescent="0.15">
      <c r="B302" s="12"/>
      <c r="C302" s="19"/>
      <c r="D302" s="17"/>
      <c r="E302" s="165"/>
      <c r="F302" s="404"/>
      <c r="G302" s="151"/>
      <c r="H302" s="60"/>
      <c r="I302" s="60"/>
      <c r="J302" s="60"/>
      <c r="K302" s="37"/>
      <c r="L302" s="37"/>
      <c r="M302" s="83"/>
      <c r="N302" s="7">
        <v>0.5</v>
      </c>
      <c r="O302" s="124">
        <f t="shared" si="29"/>
        <v>0</v>
      </c>
      <c r="P302" s="114"/>
      <c r="Q302" s="114"/>
      <c r="R302" s="360"/>
      <c r="S302" s="360"/>
    </row>
    <row r="303" spans="2:19" ht="17.25" customHeight="1" x14ac:dyDescent="0.15">
      <c r="B303" s="16"/>
      <c r="C303" s="21"/>
      <c r="D303" s="88"/>
      <c r="E303" s="42"/>
      <c r="F303" s="404"/>
      <c r="G303" s="151"/>
      <c r="H303" s="60"/>
      <c r="I303" s="60"/>
      <c r="J303" s="60"/>
      <c r="K303" s="37"/>
      <c r="L303" s="37"/>
      <c r="M303" s="83"/>
      <c r="N303" s="7">
        <v>0.5</v>
      </c>
      <c r="O303" s="124">
        <f t="shared" si="29"/>
        <v>0</v>
      </c>
      <c r="P303" s="115"/>
      <c r="Q303" s="114"/>
      <c r="R303" s="360"/>
      <c r="S303" s="360"/>
    </row>
    <row r="304" spans="2:19" ht="17.25" customHeight="1" x14ac:dyDescent="0.15">
      <c r="B304" s="10" t="s">
        <v>12500</v>
      </c>
      <c r="C304" s="15" t="s">
        <v>45</v>
      </c>
      <c r="D304" s="82"/>
      <c r="E304" s="101"/>
      <c r="F304" s="404"/>
      <c r="G304" s="151"/>
      <c r="H304" s="60"/>
      <c r="I304" s="60"/>
      <c r="J304" s="60"/>
      <c r="K304" s="37"/>
      <c r="L304" s="37"/>
      <c r="M304" s="83"/>
      <c r="N304" s="7">
        <v>1</v>
      </c>
      <c r="O304" s="124">
        <f t="shared" si="29"/>
        <v>0</v>
      </c>
      <c r="P304" s="113">
        <f>SUM(O304:O310)</f>
        <v>0</v>
      </c>
      <c r="Q304" s="114"/>
      <c r="R304" s="360"/>
      <c r="S304" s="360"/>
    </row>
    <row r="305" spans="2:19" ht="17.25" customHeight="1" x14ac:dyDescent="0.15">
      <c r="B305" s="12"/>
      <c r="C305" s="19"/>
      <c r="D305" s="17"/>
      <c r="E305" s="165"/>
      <c r="F305" s="404"/>
      <c r="G305" s="151"/>
      <c r="H305" s="60"/>
      <c r="I305" s="60"/>
      <c r="J305" s="60"/>
      <c r="K305" s="37"/>
      <c r="L305" s="37"/>
      <c r="M305" s="83"/>
      <c r="N305" s="7">
        <v>1</v>
      </c>
      <c r="O305" s="124">
        <f t="shared" si="29"/>
        <v>0</v>
      </c>
      <c r="P305" s="114"/>
      <c r="Q305" s="114"/>
      <c r="R305" s="360"/>
      <c r="S305" s="360"/>
    </row>
    <row r="306" spans="2:19" ht="17.25" customHeight="1" x14ac:dyDescent="0.15">
      <c r="B306" s="12"/>
      <c r="C306" s="19"/>
      <c r="D306" s="17"/>
      <c r="E306" s="165"/>
      <c r="F306" s="404"/>
      <c r="G306" s="151"/>
      <c r="H306" s="60"/>
      <c r="I306" s="60"/>
      <c r="J306" s="60"/>
      <c r="K306" s="37"/>
      <c r="L306" s="37"/>
      <c r="M306" s="83"/>
      <c r="N306" s="7">
        <v>1</v>
      </c>
      <c r="O306" s="124">
        <f t="shared" si="29"/>
        <v>0</v>
      </c>
      <c r="P306" s="114"/>
      <c r="Q306" s="114"/>
      <c r="R306" s="360"/>
      <c r="S306" s="360"/>
    </row>
    <row r="307" spans="2:19" ht="17.25" customHeight="1" x14ac:dyDescent="0.15">
      <c r="B307" s="12"/>
      <c r="C307" s="19"/>
      <c r="D307" s="17"/>
      <c r="E307" s="165"/>
      <c r="F307" s="404"/>
      <c r="G307" s="151"/>
      <c r="H307" s="60"/>
      <c r="I307" s="60"/>
      <c r="J307" s="60"/>
      <c r="K307" s="37"/>
      <c r="L307" s="37"/>
      <c r="M307" s="83"/>
      <c r="N307" s="7">
        <v>1</v>
      </c>
      <c r="O307" s="124">
        <f t="shared" si="29"/>
        <v>0</v>
      </c>
      <c r="P307" s="114"/>
      <c r="Q307" s="114"/>
      <c r="R307" s="360"/>
      <c r="S307" s="360"/>
    </row>
    <row r="308" spans="2:19" ht="17.25" customHeight="1" x14ac:dyDescent="0.15">
      <c r="B308" s="12"/>
      <c r="C308" s="19"/>
      <c r="D308" s="17"/>
      <c r="E308" s="165"/>
      <c r="F308" s="404"/>
      <c r="G308" s="151"/>
      <c r="H308" s="60"/>
      <c r="I308" s="60"/>
      <c r="J308" s="60"/>
      <c r="K308" s="37"/>
      <c r="L308" s="37"/>
      <c r="M308" s="83"/>
      <c r="N308" s="7">
        <v>1</v>
      </c>
      <c r="O308" s="124">
        <f t="shared" si="29"/>
        <v>0</v>
      </c>
      <c r="P308" s="114"/>
      <c r="Q308" s="114"/>
      <c r="R308" s="360"/>
      <c r="S308" s="360"/>
    </row>
    <row r="309" spans="2:19" ht="17.25" customHeight="1" x14ac:dyDescent="0.15">
      <c r="B309" s="12"/>
      <c r="C309" s="19"/>
      <c r="D309" s="17"/>
      <c r="E309" s="165"/>
      <c r="F309" s="404"/>
      <c r="G309" s="151"/>
      <c r="H309" s="60"/>
      <c r="I309" s="60"/>
      <c r="J309" s="60"/>
      <c r="K309" s="37"/>
      <c r="L309" s="37"/>
      <c r="M309" s="83"/>
      <c r="N309" s="7">
        <v>1</v>
      </c>
      <c r="O309" s="124">
        <f t="shared" si="29"/>
        <v>0</v>
      </c>
      <c r="P309" s="114"/>
      <c r="Q309" s="114"/>
      <c r="R309" s="360"/>
      <c r="S309" s="360"/>
    </row>
    <row r="310" spans="2:19" ht="17.25" customHeight="1" x14ac:dyDescent="0.15">
      <c r="B310" s="16"/>
      <c r="C310" s="21"/>
      <c r="D310" s="88"/>
      <c r="E310" s="42"/>
      <c r="F310" s="404"/>
      <c r="G310" s="151"/>
      <c r="H310" s="60"/>
      <c r="I310" s="60"/>
      <c r="J310" s="60"/>
      <c r="K310" s="37"/>
      <c r="L310" s="37"/>
      <c r="M310" s="83"/>
      <c r="N310" s="7">
        <v>1</v>
      </c>
      <c r="O310" s="124">
        <f t="shared" si="29"/>
        <v>0</v>
      </c>
      <c r="P310" s="115"/>
      <c r="Q310" s="114"/>
      <c r="R310" s="360"/>
      <c r="S310" s="360"/>
    </row>
    <row r="311" spans="2:19" ht="17.25" customHeight="1" x14ac:dyDescent="0.15">
      <c r="B311" s="10" t="s">
        <v>12489</v>
      </c>
      <c r="C311" s="15" t="s">
        <v>45</v>
      </c>
      <c r="D311" s="82"/>
      <c r="E311" s="101"/>
      <c r="F311" s="405"/>
      <c r="G311" s="151"/>
      <c r="H311" s="128"/>
      <c r="I311" s="128"/>
      <c r="J311" s="128"/>
      <c r="K311" s="363"/>
      <c r="L311" s="363"/>
      <c r="M311" s="129"/>
      <c r="N311" s="15">
        <v>0.2</v>
      </c>
      <c r="O311" s="124">
        <f t="shared" si="29"/>
        <v>0</v>
      </c>
      <c r="P311" s="113">
        <f>SUM(O311:O317)</f>
        <v>0</v>
      </c>
      <c r="Q311" s="114"/>
      <c r="R311" s="372"/>
      <c r="S311" s="372"/>
    </row>
    <row r="312" spans="2:19" ht="17.25" customHeight="1" x14ac:dyDescent="0.15">
      <c r="B312" s="12"/>
      <c r="C312" s="19"/>
      <c r="D312" s="17"/>
      <c r="E312" s="165"/>
      <c r="F312" s="405"/>
      <c r="G312" s="151"/>
      <c r="H312" s="128"/>
      <c r="I312" s="128"/>
      <c r="J312" s="128"/>
      <c r="K312" s="363"/>
      <c r="L312" s="363"/>
      <c r="M312" s="129"/>
      <c r="N312" s="15">
        <v>0.2</v>
      </c>
      <c r="O312" s="124">
        <f t="shared" si="29"/>
        <v>0</v>
      </c>
      <c r="P312" s="114"/>
      <c r="Q312" s="114"/>
      <c r="R312" s="372"/>
      <c r="S312" s="372"/>
    </row>
    <row r="313" spans="2:19" ht="17.25" customHeight="1" x14ac:dyDescent="0.15">
      <c r="B313" s="12"/>
      <c r="C313" s="19"/>
      <c r="D313" s="17"/>
      <c r="E313" s="165"/>
      <c r="F313" s="405"/>
      <c r="G313" s="151"/>
      <c r="H313" s="128"/>
      <c r="I313" s="128"/>
      <c r="J313" s="128"/>
      <c r="K313" s="363"/>
      <c r="L313" s="363"/>
      <c r="M313" s="129"/>
      <c r="N313" s="15">
        <v>0.2</v>
      </c>
      <c r="O313" s="124">
        <f t="shared" si="29"/>
        <v>0</v>
      </c>
      <c r="P313" s="114"/>
      <c r="Q313" s="114"/>
      <c r="R313" s="372"/>
      <c r="S313" s="372"/>
    </row>
    <row r="314" spans="2:19" ht="17.25" customHeight="1" x14ac:dyDescent="0.15">
      <c r="B314" s="12"/>
      <c r="C314" s="19"/>
      <c r="D314" s="17"/>
      <c r="E314" s="165"/>
      <c r="F314" s="405"/>
      <c r="G314" s="151"/>
      <c r="H314" s="128"/>
      <c r="I314" s="128"/>
      <c r="J314" s="128"/>
      <c r="K314" s="363"/>
      <c r="L314" s="363"/>
      <c r="M314" s="129"/>
      <c r="N314" s="15">
        <v>0.2</v>
      </c>
      <c r="O314" s="124">
        <f t="shared" si="29"/>
        <v>0</v>
      </c>
      <c r="P314" s="114"/>
      <c r="Q314" s="114"/>
      <c r="R314" s="372"/>
      <c r="S314" s="372"/>
    </row>
    <row r="315" spans="2:19" ht="17.25" customHeight="1" x14ac:dyDescent="0.15">
      <c r="B315" s="12"/>
      <c r="C315" s="19"/>
      <c r="D315" s="17"/>
      <c r="E315" s="165"/>
      <c r="F315" s="405"/>
      <c r="G315" s="151"/>
      <c r="H315" s="128"/>
      <c r="I315" s="128"/>
      <c r="J315" s="128"/>
      <c r="K315" s="363"/>
      <c r="L315" s="363"/>
      <c r="M315" s="129"/>
      <c r="N315" s="15">
        <v>0.2</v>
      </c>
      <c r="O315" s="124">
        <f t="shared" si="29"/>
        <v>0</v>
      </c>
      <c r="P315" s="114"/>
      <c r="Q315" s="114"/>
      <c r="R315" s="372"/>
      <c r="S315" s="372"/>
    </row>
    <row r="316" spans="2:19" ht="17.25" customHeight="1" x14ac:dyDescent="0.15">
      <c r="B316" s="12"/>
      <c r="C316" s="19"/>
      <c r="D316" s="17"/>
      <c r="E316" s="165"/>
      <c r="F316" s="405"/>
      <c r="G316" s="151"/>
      <c r="H316" s="128"/>
      <c r="I316" s="128"/>
      <c r="J316" s="128"/>
      <c r="K316" s="363"/>
      <c r="L316" s="363"/>
      <c r="M316" s="129"/>
      <c r="N316" s="15">
        <v>0.2</v>
      </c>
      <c r="O316" s="124">
        <f t="shared" si="29"/>
        <v>0</v>
      </c>
      <c r="P316" s="114"/>
      <c r="Q316" s="114"/>
      <c r="R316" s="372"/>
      <c r="S316" s="372"/>
    </row>
    <row r="317" spans="2:19" ht="17.25" customHeight="1" x14ac:dyDescent="0.15">
      <c r="B317" s="16"/>
      <c r="C317" s="21"/>
      <c r="D317" s="88"/>
      <c r="E317" s="42"/>
      <c r="F317" s="405"/>
      <c r="G317" s="151"/>
      <c r="H317" s="128"/>
      <c r="I317" s="128"/>
      <c r="J317" s="128"/>
      <c r="K317" s="363"/>
      <c r="L317" s="363"/>
      <c r="M317" s="129"/>
      <c r="N317" s="15">
        <v>0.2</v>
      </c>
      <c r="O317" s="124">
        <f t="shared" si="29"/>
        <v>0</v>
      </c>
      <c r="P317" s="115"/>
      <c r="Q317" s="115"/>
      <c r="R317" s="372"/>
      <c r="S317" s="372"/>
    </row>
    <row r="318" spans="2:19" ht="17.25" customHeight="1" x14ac:dyDescent="0.15">
      <c r="B318" s="130" t="s">
        <v>46</v>
      </c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196"/>
      <c r="N318" s="40"/>
      <c r="O318" s="121"/>
      <c r="P318" s="112"/>
      <c r="Q318" s="112"/>
      <c r="R318" s="360"/>
      <c r="S318" s="360"/>
    </row>
    <row r="319" spans="2:19" ht="17.25" customHeight="1" x14ac:dyDescent="0.15">
      <c r="B319" s="5"/>
      <c r="C319" s="51"/>
      <c r="D319" s="51"/>
      <c r="E319" s="51"/>
      <c r="F319" s="324" t="s">
        <v>198</v>
      </c>
      <c r="G319" s="48" t="s">
        <v>197</v>
      </c>
      <c r="H319" s="146" t="s">
        <v>12520</v>
      </c>
      <c r="I319" s="146"/>
      <c r="J319" s="146"/>
      <c r="K319" s="100"/>
      <c r="L319" s="100"/>
      <c r="M319" s="147"/>
      <c r="N319" s="50"/>
      <c r="O319" s="125"/>
      <c r="P319" s="53"/>
      <c r="Q319" s="53"/>
      <c r="R319" s="357"/>
      <c r="S319" s="357"/>
    </row>
    <row r="320" spans="2:19" ht="17.25" customHeight="1" x14ac:dyDescent="0.15">
      <c r="B320" s="10" t="s">
        <v>12497</v>
      </c>
      <c r="C320" s="15" t="s">
        <v>50</v>
      </c>
      <c r="D320" s="43" t="s">
        <v>47</v>
      </c>
      <c r="E320" s="79"/>
      <c r="F320" s="404"/>
      <c r="G320" s="151"/>
      <c r="H320" s="427"/>
      <c r="I320" s="60"/>
      <c r="J320" s="60"/>
      <c r="K320" s="37"/>
      <c r="L320" s="37"/>
      <c r="M320" s="83"/>
      <c r="N320" s="7">
        <v>1</v>
      </c>
      <c r="O320" s="124">
        <f t="shared" ref="O320:O347" si="30">IF(COUNTA(F320)&gt;0,N320,0)</f>
        <v>0</v>
      </c>
      <c r="P320" s="113">
        <f>SUM(O320:O326)</f>
        <v>0</v>
      </c>
      <c r="Q320" s="113">
        <f>SUM(P320:P347)</f>
        <v>0</v>
      </c>
      <c r="R320" s="360"/>
      <c r="S320" s="360"/>
    </row>
    <row r="321" spans="2:19" ht="17.25" customHeight="1" x14ac:dyDescent="0.15">
      <c r="B321" s="12"/>
      <c r="C321" s="19"/>
      <c r="D321" s="156"/>
      <c r="E321" s="157"/>
      <c r="F321" s="404"/>
      <c r="G321" s="151"/>
      <c r="H321" s="427"/>
      <c r="I321" s="60"/>
      <c r="J321" s="60"/>
      <c r="K321" s="37"/>
      <c r="L321" s="37"/>
      <c r="M321" s="83"/>
      <c r="N321" s="7">
        <v>1</v>
      </c>
      <c r="O321" s="124">
        <f t="shared" si="30"/>
        <v>0</v>
      </c>
      <c r="P321" s="114"/>
      <c r="Q321" s="114"/>
      <c r="R321" s="360"/>
      <c r="S321" s="360"/>
    </row>
    <row r="322" spans="2:19" ht="17.25" customHeight="1" x14ac:dyDescent="0.15">
      <c r="B322" s="12"/>
      <c r="C322" s="19"/>
      <c r="D322" s="156"/>
      <c r="E322" s="157"/>
      <c r="F322" s="404"/>
      <c r="G322" s="151"/>
      <c r="H322" s="427"/>
      <c r="I322" s="60"/>
      <c r="J322" s="60"/>
      <c r="K322" s="37"/>
      <c r="L322" s="37"/>
      <c r="M322" s="83"/>
      <c r="N322" s="7">
        <v>1</v>
      </c>
      <c r="O322" s="124">
        <f t="shared" si="30"/>
        <v>0</v>
      </c>
      <c r="P322" s="114"/>
      <c r="Q322" s="114"/>
      <c r="R322" s="360"/>
      <c r="S322" s="360"/>
    </row>
    <row r="323" spans="2:19" ht="17.25" customHeight="1" x14ac:dyDescent="0.15">
      <c r="B323" s="12"/>
      <c r="C323" s="19"/>
      <c r="D323" s="156"/>
      <c r="E323" s="157"/>
      <c r="F323" s="404"/>
      <c r="G323" s="151"/>
      <c r="H323" s="427"/>
      <c r="I323" s="60"/>
      <c r="J323" s="60"/>
      <c r="K323" s="37"/>
      <c r="L323" s="37"/>
      <c r="M323" s="83"/>
      <c r="N323" s="7">
        <v>1</v>
      </c>
      <c r="O323" s="124">
        <f t="shared" si="30"/>
        <v>0</v>
      </c>
      <c r="P323" s="114"/>
      <c r="Q323" s="114"/>
      <c r="R323" s="360"/>
      <c r="S323" s="360"/>
    </row>
    <row r="324" spans="2:19" ht="17.25" customHeight="1" x14ac:dyDescent="0.15">
      <c r="B324" s="12"/>
      <c r="C324" s="19"/>
      <c r="D324" s="156"/>
      <c r="E324" s="157"/>
      <c r="F324" s="404"/>
      <c r="G324" s="151"/>
      <c r="H324" s="427"/>
      <c r="I324" s="60"/>
      <c r="J324" s="60"/>
      <c r="K324" s="37"/>
      <c r="L324" s="37"/>
      <c r="M324" s="83"/>
      <c r="N324" s="7">
        <v>1</v>
      </c>
      <c r="O324" s="124">
        <f t="shared" si="30"/>
        <v>0</v>
      </c>
      <c r="P324" s="114"/>
      <c r="Q324" s="114"/>
      <c r="R324" s="360"/>
      <c r="S324" s="360"/>
    </row>
    <row r="325" spans="2:19" ht="17.25" customHeight="1" x14ac:dyDescent="0.15">
      <c r="B325" s="12"/>
      <c r="C325" s="19"/>
      <c r="D325" s="156"/>
      <c r="E325" s="157"/>
      <c r="F325" s="404"/>
      <c r="G325" s="151"/>
      <c r="H325" s="427"/>
      <c r="I325" s="60"/>
      <c r="J325" s="60"/>
      <c r="K325" s="37"/>
      <c r="L325" s="37"/>
      <c r="M325" s="83"/>
      <c r="N325" s="7">
        <v>1</v>
      </c>
      <c r="O325" s="124">
        <f t="shared" si="30"/>
        <v>0</v>
      </c>
      <c r="P325" s="114"/>
      <c r="Q325" s="114"/>
      <c r="R325" s="360"/>
      <c r="S325" s="360"/>
    </row>
    <row r="326" spans="2:19" ht="17.25" customHeight="1" x14ac:dyDescent="0.15">
      <c r="B326" s="12"/>
      <c r="C326" s="19"/>
      <c r="D326" s="160"/>
      <c r="E326" s="161"/>
      <c r="F326" s="404"/>
      <c r="G326" s="151"/>
      <c r="H326" s="427"/>
      <c r="I326" s="60"/>
      <c r="J326" s="60"/>
      <c r="K326" s="37"/>
      <c r="L326" s="37"/>
      <c r="M326" s="83"/>
      <c r="N326" s="7">
        <v>1</v>
      </c>
      <c r="O326" s="124">
        <f t="shared" si="30"/>
        <v>0</v>
      </c>
      <c r="P326" s="115"/>
      <c r="Q326" s="114"/>
      <c r="R326" s="360"/>
      <c r="S326" s="360"/>
    </row>
    <row r="327" spans="2:19" ht="17.25" customHeight="1" x14ac:dyDescent="0.15">
      <c r="B327" s="12"/>
      <c r="C327" s="19"/>
      <c r="D327" s="43" t="s">
        <v>48</v>
      </c>
      <c r="E327" s="79"/>
      <c r="F327" s="404"/>
      <c r="G327" s="151"/>
      <c r="H327" s="427"/>
      <c r="I327" s="60"/>
      <c r="J327" s="60"/>
      <c r="K327" s="37"/>
      <c r="L327" s="37"/>
      <c r="M327" s="83"/>
      <c r="N327" s="7">
        <v>0.2</v>
      </c>
      <c r="O327" s="124">
        <f t="shared" si="30"/>
        <v>0</v>
      </c>
      <c r="P327" s="113">
        <f>SUM(O327:O333)</f>
        <v>0</v>
      </c>
      <c r="Q327" s="114"/>
      <c r="R327" s="360"/>
      <c r="S327" s="360"/>
    </row>
    <row r="328" spans="2:19" ht="17.25" customHeight="1" x14ac:dyDescent="0.15">
      <c r="B328" s="12"/>
      <c r="C328" s="19"/>
      <c r="D328" s="156"/>
      <c r="E328" s="157"/>
      <c r="F328" s="404"/>
      <c r="G328" s="151"/>
      <c r="H328" s="427"/>
      <c r="I328" s="60"/>
      <c r="J328" s="60"/>
      <c r="K328" s="37"/>
      <c r="L328" s="37"/>
      <c r="M328" s="83"/>
      <c r="N328" s="7">
        <v>0.2</v>
      </c>
      <c r="O328" s="124">
        <f t="shared" si="30"/>
        <v>0</v>
      </c>
      <c r="P328" s="114"/>
      <c r="Q328" s="114"/>
      <c r="R328" s="360"/>
      <c r="S328" s="360"/>
    </row>
    <row r="329" spans="2:19" ht="17.25" customHeight="1" x14ac:dyDescent="0.15">
      <c r="B329" s="12"/>
      <c r="C329" s="19"/>
      <c r="D329" s="156"/>
      <c r="E329" s="157"/>
      <c r="F329" s="404"/>
      <c r="G329" s="151"/>
      <c r="H329" s="427"/>
      <c r="I329" s="60"/>
      <c r="J329" s="60"/>
      <c r="K329" s="37"/>
      <c r="L329" s="37"/>
      <c r="M329" s="83"/>
      <c r="N329" s="7">
        <v>0.2</v>
      </c>
      <c r="O329" s="124">
        <f t="shared" si="30"/>
        <v>0</v>
      </c>
      <c r="P329" s="114"/>
      <c r="Q329" s="114"/>
      <c r="R329" s="360"/>
      <c r="S329" s="360"/>
    </row>
    <row r="330" spans="2:19" ht="17.25" customHeight="1" x14ac:dyDescent="0.15">
      <c r="B330" s="12"/>
      <c r="C330" s="19"/>
      <c r="D330" s="156"/>
      <c r="E330" s="157"/>
      <c r="F330" s="404"/>
      <c r="G330" s="151"/>
      <c r="H330" s="427"/>
      <c r="I330" s="60"/>
      <c r="J330" s="60"/>
      <c r="K330" s="37"/>
      <c r="L330" s="37"/>
      <c r="M330" s="83"/>
      <c r="N330" s="7">
        <v>0.2</v>
      </c>
      <c r="O330" s="124">
        <f t="shared" si="30"/>
        <v>0</v>
      </c>
      <c r="P330" s="114"/>
      <c r="Q330" s="114"/>
      <c r="R330" s="360"/>
      <c r="S330" s="360"/>
    </row>
    <row r="331" spans="2:19" ht="17.25" customHeight="1" x14ac:dyDescent="0.15">
      <c r="B331" s="12"/>
      <c r="C331" s="19"/>
      <c r="D331" s="156"/>
      <c r="E331" s="157"/>
      <c r="F331" s="404"/>
      <c r="G331" s="151"/>
      <c r="H331" s="427"/>
      <c r="I331" s="60"/>
      <c r="J331" s="60"/>
      <c r="K331" s="37"/>
      <c r="L331" s="37"/>
      <c r="M331" s="83"/>
      <c r="N331" s="7">
        <v>0.2</v>
      </c>
      <c r="O331" s="124">
        <f t="shared" si="30"/>
        <v>0</v>
      </c>
      <c r="P331" s="114"/>
      <c r="Q331" s="114"/>
      <c r="R331" s="360"/>
      <c r="S331" s="360"/>
    </row>
    <row r="332" spans="2:19" ht="17.25" customHeight="1" x14ac:dyDescent="0.15">
      <c r="B332" s="12"/>
      <c r="C332" s="19"/>
      <c r="D332" s="156"/>
      <c r="E332" s="157"/>
      <c r="F332" s="404"/>
      <c r="G332" s="151"/>
      <c r="H332" s="427"/>
      <c r="I332" s="60"/>
      <c r="J332" s="60"/>
      <c r="K332" s="37"/>
      <c r="L332" s="37"/>
      <c r="M332" s="83"/>
      <c r="N332" s="7">
        <v>0.2</v>
      </c>
      <c r="O332" s="124">
        <f t="shared" si="30"/>
        <v>0</v>
      </c>
      <c r="P332" s="114"/>
      <c r="Q332" s="114"/>
      <c r="R332" s="360"/>
      <c r="S332" s="360"/>
    </row>
    <row r="333" spans="2:19" ht="17.25" customHeight="1" x14ac:dyDescent="0.15">
      <c r="B333" s="16"/>
      <c r="C333" s="21"/>
      <c r="D333" s="160"/>
      <c r="E333" s="161"/>
      <c r="F333" s="404"/>
      <c r="G333" s="151"/>
      <c r="H333" s="427"/>
      <c r="I333" s="60"/>
      <c r="J333" s="60"/>
      <c r="K333" s="37"/>
      <c r="L333" s="37"/>
      <c r="M333" s="83"/>
      <c r="N333" s="7">
        <v>0.2</v>
      </c>
      <c r="O333" s="124">
        <f t="shared" si="30"/>
        <v>0</v>
      </c>
      <c r="P333" s="115"/>
      <c r="Q333" s="114"/>
      <c r="R333" s="360"/>
      <c r="S333" s="360"/>
    </row>
    <row r="334" spans="2:19" ht="17.25" customHeight="1" x14ac:dyDescent="0.15">
      <c r="B334" s="10" t="s">
        <v>42</v>
      </c>
      <c r="C334" s="15" t="s">
        <v>50</v>
      </c>
      <c r="D334" s="43" t="s">
        <v>47</v>
      </c>
      <c r="E334" s="79"/>
      <c r="F334" s="404"/>
      <c r="G334" s="151"/>
      <c r="H334" s="427"/>
      <c r="I334" s="60"/>
      <c r="J334" s="60"/>
      <c r="K334" s="37"/>
      <c r="L334" s="37"/>
      <c r="M334" s="83"/>
      <c r="N334" s="7">
        <v>0.5</v>
      </c>
      <c r="O334" s="124">
        <f t="shared" si="30"/>
        <v>0</v>
      </c>
      <c r="P334" s="113">
        <f>SUM(O334:O340)</f>
        <v>0</v>
      </c>
      <c r="Q334" s="114"/>
      <c r="R334" s="360"/>
      <c r="S334" s="360"/>
    </row>
    <row r="335" spans="2:19" ht="17.25" customHeight="1" x14ac:dyDescent="0.15">
      <c r="B335" s="12"/>
      <c r="C335" s="19"/>
      <c r="D335" s="156"/>
      <c r="E335" s="157"/>
      <c r="F335" s="404"/>
      <c r="G335" s="151"/>
      <c r="H335" s="427"/>
      <c r="I335" s="60"/>
      <c r="J335" s="60"/>
      <c r="K335" s="37"/>
      <c r="L335" s="37"/>
      <c r="M335" s="83"/>
      <c r="N335" s="7">
        <v>0.5</v>
      </c>
      <c r="O335" s="124">
        <f t="shared" si="30"/>
        <v>0</v>
      </c>
      <c r="P335" s="114"/>
      <c r="Q335" s="114"/>
      <c r="R335" s="360"/>
      <c r="S335" s="360"/>
    </row>
    <row r="336" spans="2:19" ht="17.25" customHeight="1" x14ac:dyDescent="0.15">
      <c r="B336" s="12"/>
      <c r="C336" s="19"/>
      <c r="D336" s="156"/>
      <c r="E336" s="157"/>
      <c r="F336" s="404"/>
      <c r="G336" s="151"/>
      <c r="H336" s="427"/>
      <c r="I336" s="60"/>
      <c r="J336" s="60"/>
      <c r="K336" s="37"/>
      <c r="L336" s="37"/>
      <c r="M336" s="83"/>
      <c r="N336" s="7">
        <v>0.5</v>
      </c>
      <c r="O336" s="124">
        <f t="shared" si="30"/>
        <v>0</v>
      </c>
      <c r="P336" s="114"/>
      <c r="Q336" s="114"/>
      <c r="R336" s="360"/>
      <c r="S336" s="360"/>
    </row>
    <row r="337" spans="2:19" ht="17.25" customHeight="1" x14ac:dyDescent="0.15">
      <c r="B337" s="12"/>
      <c r="C337" s="19"/>
      <c r="D337" s="156"/>
      <c r="E337" s="157"/>
      <c r="F337" s="404"/>
      <c r="G337" s="151"/>
      <c r="H337" s="427"/>
      <c r="I337" s="60"/>
      <c r="J337" s="60"/>
      <c r="K337" s="37"/>
      <c r="L337" s="37"/>
      <c r="M337" s="83"/>
      <c r="N337" s="7">
        <v>0.5</v>
      </c>
      <c r="O337" s="124">
        <f t="shared" si="30"/>
        <v>0</v>
      </c>
      <c r="P337" s="114"/>
      <c r="Q337" s="114"/>
      <c r="R337" s="360"/>
      <c r="S337" s="360"/>
    </row>
    <row r="338" spans="2:19" ht="17.25" customHeight="1" x14ac:dyDescent="0.15">
      <c r="B338" s="12"/>
      <c r="C338" s="19"/>
      <c r="D338" s="156"/>
      <c r="E338" s="157"/>
      <c r="F338" s="404"/>
      <c r="G338" s="151"/>
      <c r="H338" s="427"/>
      <c r="I338" s="60"/>
      <c r="J338" s="60"/>
      <c r="K338" s="37"/>
      <c r="L338" s="37"/>
      <c r="M338" s="83"/>
      <c r="N338" s="7">
        <v>0.5</v>
      </c>
      <c r="O338" s="124">
        <f t="shared" si="30"/>
        <v>0</v>
      </c>
      <c r="P338" s="114"/>
      <c r="Q338" s="114"/>
      <c r="R338" s="360"/>
      <c r="S338" s="360"/>
    </row>
    <row r="339" spans="2:19" ht="17.25" customHeight="1" x14ac:dyDescent="0.15">
      <c r="B339" s="12"/>
      <c r="C339" s="19"/>
      <c r="D339" s="156"/>
      <c r="E339" s="157"/>
      <c r="F339" s="404"/>
      <c r="G339" s="151"/>
      <c r="H339" s="427"/>
      <c r="I339" s="60"/>
      <c r="J339" s="60"/>
      <c r="K339" s="37"/>
      <c r="L339" s="37"/>
      <c r="M339" s="83"/>
      <c r="N339" s="7">
        <v>0.5</v>
      </c>
      <c r="O339" s="124">
        <f t="shared" si="30"/>
        <v>0</v>
      </c>
      <c r="P339" s="114"/>
      <c r="Q339" s="114"/>
      <c r="R339" s="360"/>
      <c r="S339" s="360"/>
    </row>
    <row r="340" spans="2:19" ht="17.25" customHeight="1" x14ac:dyDescent="0.15">
      <c r="B340" s="12"/>
      <c r="C340" s="19"/>
      <c r="D340" s="160"/>
      <c r="E340" s="161"/>
      <c r="F340" s="404"/>
      <c r="G340" s="151"/>
      <c r="H340" s="427"/>
      <c r="I340" s="60"/>
      <c r="J340" s="60"/>
      <c r="K340" s="37"/>
      <c r="L340" s="37"/>
      <c r="M340" s="83"/>
      <c r="N340" s="7">
        <v>0.5</v>
      </c>
      <c r="O340" s="124">
        <f t="shared" si="30"/>
        <v>0</v>
      </c>
      <c r="P340" s="115"/>
      <c r="Q340" s="114"/>
      <c r="R340" s="360"/>
      <c r="S340" s="360"/>
    </row>
    <row r="341" spans="2:19" ht="17.25" customHeight="1" x14ac:dyDescent="0.15">
      <c r="B341" s="12"/>
      <c r="C341" s="19"/>
      <c r="D341" s="43" t="s">
        <v>48</v>
      </c>
      <c r="E341" s="79"/>
      <c r="F341" s="404"/>
      <c r="G341" s="151"/>
      <c r="H341" s="427"/>
      <c r="I341" s="60"/>
      <c r="J341" s="60"/>
      <c r="K341" s="37"/>
      <c r="L341" s="37"/>
      <c r="M341" s="83"/>
      <c r="N341" s="7">
        <v>0.1</v>
      </c>
      <c r="O341" s="124">
        <f t="shared" si="30"/>
        <v>0</v>
      </c>
      <c r="P341" s="113">
        <f>SUM(O341:O347)</f>
        <v>0</v>
      </c>
      <c r="Q341" s="114"/>
      <c r="R341" s="360"/>
      <c r="S341" s="360"/>
    </row>
    <row r="342" spans="2:19" ht="17.25" customHeight="1" x14ac:dyDescent="0.15">
      <c r="B342" s="12"/>
      <c r="C342" s="19"/>
      <c r="D342" s="156"/>
      <c r="E342" s="157"/>
      <c r="F342" s="404"/>
      <c r="G342" s="151"/>
      <c r="H342" s="427"/>
      <c r="I342" s="60"/>
      <c r="J342" s="60"/>
      <c r="K342" s="37"/>
      <c r="L342" s="37"/>
      <c r="M342" s="83"/>
      <c r="N342" s="7">
        <v>0.1</v>
      </c>
      <c r="O342" s="124">
        <f t="shared" si="30"/>
        <v>0</v>
      </c>
      <c r="P342" s="114"/>
      <c r="Q342" s="114"/>
      <c r="R342" s="360"/>
      <c r="S342" s="360"/>
    </row>
    <row r="343" spans="2:19" ht="17.25" customHeight="1" x14ac:dyDescent="0.15">
      <c r="B343" s="12"/>
      <c r="C343" s="19"/>
      <c r="D343" s="156"/>
      <c r="E343" s="157"/>
      <c r="F343" s="404"/>
      <c r="G343" s="151"/>
      <c r="H343" s="427"/>
      <c r="I343" s="60"/>
      <c r="J343" s="60"/>
      <c r="K343" s="37"/>
      <c r="L343" s="37"/>
      <c r="M343" s="83"/>
      <c r="N343" s="7">
        <v>0.1</v>
      </c>
      <c r="O343" s="124">
        <f t="shared" si="30"/>
        <v>0</v>
      </c>
      <c r="P343" s="114"/>
      <c r="Q343" s="114"/>
      <c r="R343" s="360"/>
      <c r="S343" s="360"/>
    </row>
    <row r="344" spans="2:19" ht="17.25" customHeight="1" x14ac:dyDescent="0.15">
      <c r="B344" s="12"/>
      <c r="C344" s="19"/>
      <c r="D344" s="156"/>
      <c r="E344" s="157"/>
      <c r="F344" s="404"/>
      <c r="G344" s="151"/>
      <c r="H344" s="427"/>
      <c r="I344" s="60"/>
      <c r="J344" s="60"/>
      <c r="K344" s="37"/>
      <c r="L344" s="37"/>
      <c r="M344" s="83"/>
      <c r="N344" s="7">
        <v>0.1</v>
      </c>
      <c r="O344" s="124">
        <f t="shared" si="30"/>
        <v>0</v>
      </c>
      <c r="P344" s="114"/>
      <c r="Q344" s="114"/>
      <c r="R344" s="360"/>
      <c r="S344" s="360"/>
    </row>
    <row r="345" spans="2:19" ht="17.25" customHeight="1" x14ac:dyDescent="0.15">
      <c r="B345" s="12"/>
      <c r="C345" s="19"/>
      <c r="D345" s="156"/>
      <c r="E345" s="157"/>
      <c r="F345" s="404"/>
      <c r="G345" s="151"/>
      <c r="H345" s="427"/>
      <c r="I345" s="60"/>
      <c r="J345" s="60"/>
      <c r="K345" s="37"/>
      <c r="L345" s="37"/>
      <c r="M345" s="83"/>
      <c r="N345" s="7">
        <v>0.1</v>
      </c>
      <c r="O345" s="124">
        <f t="shared" si="30"/>
        <v>0</v>
      </c>
      <c r="P345" s="114"/>
      <c r="Q345" s="114"/>
      <c r="R345" s="360"/>
      <c r="S345" s="360"/>
    </row>
    <row r="346" spans="2:19" ht="17.25" customHeight="1" x14ac:dyDescent="0.15">
      <c r="B346" s="12"/>
      <c r="C346" s="19"/>
      <c r="D346" s="156"/>
      <c r="E346" s="157"/>
      <c r="F346" s="404"/>
      <c r="G346" s="151"/>
      <c r="H346" s="427"/>
      <c r="I346" s="60"/>
      <c r="J346" s="60"/>
      <c r="K346" s="37"/>
      <c r="L346" s="37"/>
      <c r="M346" s="83"/>
      <c r="N346" s="7">
        <v>0.1</v>
      </c>
      <c r="O346" s="124">
        <f t="shared" si="30"/>
        <v>0</v>
      </c>
      <c r="P346" s="114"/>
      <c r="Q346" s="114"/>
      <c r="R346" s="360"/>
      <c r="S346" s="360"/>
    </row>
    <row r="347" spans="2:19" ht="17.25" customHeight="1" x14ac:dyDescent="0.15">
      <c r="B347" s="16"/>
      <c r="C347" s="21"/>
      <c r="D347" s="160"/>
      <c r="E347" s="161"/>
      <c r="F347" s="404"/>
      <c r="G347" s="151"/>
      <c r="H347" s="427"/>
      <c r="I347" s="60"/>
      <c r="J347" s="60"/>
      <c r="K347" s="37"/>
      <c r="L347" s="37"/>
      <c r="M347" s="83"/>
      <c r="N347" s="7">
        <v>0.1</v>
      </c>
      <c r="O347" s="124">
        <f t="shared" si="30"/>
        <v>0</v>
      </c>
      <c r="P347" s="115"/>
      <c r="Q347" s="115"/>
      <c r="R347" s="360"/>
      <c r="S347" s="360"/>
    </row>
    <row r="348" spans="2:19" ht="17.25" customHeight="1" x14ac:dyDescent="0.15">
      <c r="B348" s="130" t="s">
        <v>51</v>
      </c>
      <c r="C348" s="40"/>
      <c r="D348" s="40"/>
      <c r="E348" s="40"/>
      <c r="F348" s="40"/>
      <c r="G348" s="80"/>
      <c r="H348" s="80"/>
      <c r="I348" s="80"/>
      <c r="J348" s="80"/>
      <c r="K348" s="80"/>
      <c r="L348" s="80"/>
      <c r="M348" s="366"/>
      <c r="N348" s="40"/>
      <c r="O348" s="123"/>
      <c r="P348" s="58"/>
      <c r="Q348" s="58"/>
      <c r="R348" s="375"/>
      <c r="S348" s="375"/>
    </row>
    <row r="349" spans="2:19" ht="17.25" customHeight="1" x14ac:dyDescent="0.15">
      <c r="B349" s="5"/>
      <c r="C349" s="51"/>
      <c r="D349" s="51"/>
      <c r="E349" s="51"/>
      <c r="F349" s="324" t="s">
        <v>198</v>
      </c>
      <c r="G349" s="48" t="s">
        <v>197</v>
      </c>
      <c r="H349" s="146"/>
      <c r="I349" s="146"/>
      <c r="J349" s="146"/>
      <c r="K349" s="100"/>
      <c r="L349" s="100"/>
      <c r="M349" s="147"/>
      <c r="N349" s="50"/>
      <c r="O349" s="125"/>
      <c r="P349" s="53"/>
      <c r="Q349" s="53"/>
      <c r="R349" s="357"/>
      <c r="S349" s="357"/>
    </row>
    <row r="350" spans="2:19" ht="17.25" customHeight="1" x14ac:dyDescent="0.15">
      <c r="B350" s="10" t="s">
        <v>52</v>
      </c>
      <c r="C350" s="15" t="s">
        <v>53</v>
      </c>
      <c r="D350" s="93" t="s">
        <v>76</v>
      </c>
      <c r="E350" s="141" t="s">
        <v>79</v>
      </c>
      <c r="F350" s="404"/>
      <c r="G350" s="151"/>
      <c r="H350" s="60"/>
      <c r="I350" s="60"/>
      <c r="J350" s="60"/>
      <c r="K350" s="37"/>
      <c r="L350" s="37"/>
      <c r="M350" s="83"/>
      <c r="N350" s="7">
        <v>10</v>
      </c>
      <c r="O350" s="124">
        <f t="shared" ref="O350:O377" si="31">IF(COUNTA(F350)&gt;0,N350,0)</f>
        <v>0</v>
      </c>
      <c r="P350" s="113">
        <f>SUM(O350:O356)</f>
        <v>0</v>
      </c>
      <c r="Q350" s="113">
        <f>SUM(P350:P435)</f>
        <v>0</v>
      </c>
      <c r="R350" s="360"/>
      <c r="S350" s="360"/>
    </row>
    <row r="351" spans="2:19" ht="19.5" customHeight="1" x14ac:dyDescent="0.15">
      <c r="B351" s="12"/>
      <c r="C351" s="19"/>
      <c r="D351" s="94"/>
      <c r="E351" s="168"/>
      <c r="F351" s="404"/>
      <c r="G351" s="151"/>
      <c r="H351" s="60"/>
      <c r="I351" s="60"/>
      <c r="J351" s="60"/>
      <c r="K351" s="37"/>
      <c r="L351" s="37"/>
      <c r="M351" s="83"/>
      <c r="N351" s="7">
        <v>10</v>
      </c>
      <c r="O351" s="124">
        <f t="shared" si="31"/>
        <v>0</v>
      </c>
      <c r="P351" s="114"/>
      <c r="Q351" s="114"/>
      <c r="R351" s="360"/>
      <c r="S351" s="360"/>
    </row>
    <row r="352" spans="2:19" ht="19.5" customHeight="1" x14ac:dyDescent="0.15">
      <c r="B352" s="12"/>
      <c r="C352" s="19"/>
      <c r="D352" s="94"/>
      <c r="E352" s="168"/>
      <c r="F352" s="404"/>
      <c r="G352" s="151"/>
      <c r="H352" s="60"/>
      <c r="I352" s="60"/>
      <c r="J352" s="60"/>
      <c r="K352" s="37"/>
      <c r="L352" s="37"/>
      <c r="M352" s="83"/>
      <c r="N352" s="7">
        <v>10</v>
      </c>
      <c r="O352" s="124">
        <f t="shared" si="31"/>
        <v>0</v>
      </c>
      <c r="P352" s="114"/>
      <c r="Q352" s="114"/>
      <c r="R352" s="360"/>
      <c r="S352" s="360"/>
    </row>
    <row r="353" spans="2:19" ht="19.5" customHeight="1" x14ac:dyDescent="0.15">
      <c r="B353" s="12"/>
      <c r="C353" s="19"/>
      <c r="D353" s="94"/>
      <c r="E353" s="168"/>
      <c r="F353" s="404"/>
      <c r="G353" s="151"/>
      <c r="H353" s="60"/>
      <c r="I353" s="60"/>
      <c r="J353" s="60"/>
      <c r="K353" s="37"/>
      <c r="L353" s="37"/>
      <c r="M353" s="83"/>
      <c r="N353" s="7">
        <v>10</v>
      </c>
      <c r="O353" s="124">
        <f t="shared" si="31"/>
        <v>0</v>
      </c>
      <c r="P353" s="114"/>
      <c r="Q353" s="114"/>
      <c r="R353" s="360"/>
      <c r="S353" s="360"/>
    </row>
    <row r="354" spans="2:19" ht="19.5" customHeight="1" x14ac:dyDescent="0.15">
      <c r="B354" s="12"/>
      <c r="C354" s="19"/>
      <c r="D354" s="94"/>
      <c r="E354" s="168"/>
      <c r="F354" s="404"/>
      <c r="G354" s="151"/>
      <c r="H354" s="60"/>
      <c r="I354" s="60"/>
      <c r="J354" s="60"/>
      <c r="K354" s="37"/>
      <c r="L354" s="37"/>
      <c r="M354" s="83"/>
      <c r="N354" s="7">
        <v>10</v>
      </c>
      <c r="O354" s="124">
        <f t="shared" si="31"/>
        <v>0</v>
      </c>
      <c r="P354" s="114"/>
      <c r="Q354" s="114"/>
      <c r="R354" s="360"/>
      <c r="S354" s="360"/>
    </row>
    <row r="355" spans="2:19" ht="17.25" customHeight="1" x14ac:dyDescent="0.15">
      <c r="B355" s="12"/>
      <c r="C355" s="19"/>
      <c r="D355" s="94"/>
      <c r="E355" s="168"/>
      <c r="F355" s="404"/>
      <c r="G355" s="151"/>
      <c r="H355" s="60"/>
      <c r="I355" s="60"/>
      <c r="J355" s="60"/>
      <c r="K355" s="37"/>
      <c r="L355" s="37"/>
      <c r="M355" s="83"/>
      <c r="N355" s="7">
        <v>10</v>
      </c>
      <c r="O355" s="124">
        <f t="shared" si="31"/>
        <v>0</v>
      </c>
      <c r="P355" s="114"/>
      <c r="Q355" s="114"/>
      <c r="R355" s="360"/>
      <c r="S355" s="360"/>
    </row>
    <row r="356" spans="2:19" ht="17.25" customHeight="1" x14ac:dyDescent="0.15">
      <c r="B356" s="12"/>
      <c r="C356" s="19"/>
      <c r="D356" s="94"/>
      <c r="E356" s="169"/>
      <c r="F356" s="404"/>
      <c r="G356" s="151"/>
      <c r="H356" s="60"/>
      <c r="I356" s="60"/>
      <c r="J356" s="60"/>
      <c r="K356" s="37"/>
      <c r="L356" s="37"/>
      <c r="M356" s="83"/>
      <c r="N356" s="7">
        <v>10</v>
      </c>
      <c r="O356" s="124">
        <f t="shared" si="31"/>
        <v>0</v>
      </c>
      <c r="P356" s="115"/>
      <c r="Q356" s="114"/>
      <c r="R356" s="360"/>
      <c r="S356" s="360"/>
    </row>
    <row r="357" spans="2:19" ht="17.25" customHeight="1" x14ac:dyDescent="0.15">
      <c r="B357" s="12"/>
      <c r="C357" s="19"/>
      <c r="D357" s="94"/>
      <c r="E357" s="141" t="s">
        <v>80</v>
      </c>
      <c r="F357" s="404"/>
      <c r="G357" s="151"/>
      <c r="H357" s="60"/>
      <c r="I357" s="60"/>
      <c r="J357" s="60"/>
      <c r="K357" s="37"/>
      <c r="L357" s="37"/>
      <c r="M357" s="83"/>
      <c r="N357" s="7">
        <v>5</v>
      </c>
      <c r="O357" s="124">
        <f t="shared" si="31"/>
        <v>0</v>
      </c>
      <c r="P357" s="113">
        <f>SUM(O357:O363)</f>
        <v>0</v>
      </c>
      <c r="Q357" s="114"/>
      <c r="R357" s="360"/>
      <c r="S357" s="360"/>
    </row>
    <row r="358" spans="2:19" ht="17.25" customHeight="1" x14ac:dyDescent="0.15">
      <c r="B358" s="12"/>
      <c r="C358" s="19"/>
      <c r="D358" s="94"/>
      <c r="E358" s="168"/>
      <c r="F358" s="404"/>
      <c r="G358" s="151"/>
      <c r="H358" s="60"/>
      <c r="I358" s="60"/>
      <c r="J358" s="60"/>
      <c r="K358" s="37"/>
      <c r="L358" s="37"/>
      <c r="M358" s="83"/>
      <c r="N358" s="7">
        <v>5</v>
      </c>
      <c r="O358" s="124">
        <f t="shared" si="31"/>
        <v>0</v>
      </c>
      <c r="P358" s="114"/>
      <c r="Q358" s="114"/>
      <c r="R358" s="360"/>
      <c r="S358" s="360"/>
    </row>
    <row r="359" spans="2:19" ht="17.25" customHeight="1" x14ac:dyDescent="0.15">
      <c r="B359" s="12"/>
      <c r="C359" s="19"/>
      <c r="D359" s="94"/>
      <c r="E359" s="168"/>
      <c r="F359" s="404"/>
      <c r="G359" s="151"/>
      <c r="H359" s="60"/>
      <c r="I359" s="60"/>
      <c r="J359" s="60"/>
      <c r="K359" s="37"/>
      <c r="L359" s="37"/>
      <c r="M359" s="83"/>
      <c r="N359" s="7">
        <v>5</v>
      </c>
      <c r="O359" s="124">
        <f t="shared" si="31"/>
        <v>0</v>
      </c>
      <c r="P359" s="114"/>
      <c r="Q359" s="114"/>
      <c r="R359" s="360"/>
      <c r="S359" s="360"/>
    </row>
    <row r="360" spans="2:19" ht="17.25" customHeight="1" x14ac:dyDescent="0.15">
      <c r="B360" s="12"/>
      <c r="C360" s="19"/>
      <c r="D360" s="94"/>
      <c r="E360" s="168"/>
      <c r="F360" s="404"/>
      <c r="G360" s="151"/>
      <c r="H360" s="60"/>
      <c r="I360" s="60"/>
      <c r="J360" s="60"/>
      <c r="K360" s="37"/>
      <c r="L360" s="37"/>
      <c r="M360" s="83"/>
      <c r="N360" s="7">
        <v>5</v>
      </c>
      <c r="O360" s="124">
        <f t="shared" si="31"/>
        <v>0</v>
      </c>
      <c r="P360" s="114"/>
      <c r="Q360" s="114"/>
      <c r="R360" s="360"/>
      <c r="S360" s="360"/>
    </row>
    <row r="361" spans="2:19" ht="17.25" customHeight="1" x14ac:dyDescent="0.15">
      <c r="B361" s="12"/>
      <c r="C361" s="19"/>
      <c r="D361" s="94"/>
      <c r="E361" s="168"/>
      <c r="F361" s="404"/>
      <c r="G361" s="151"/>
      <c r="H361" s="60"/>
      <c r="I361" s="60"/>
      <c r="J361" s="60"/>
      <c r="K361" s="37"/>
      <c r="L361" s="37"/>
      <c r="M361" s="83"/>
      <c r="N361" s="7">
        <v>5</v>
      </c>
      <c r="O361" s="124">
        <f t="shared" si="31"/>
        <v>0</v>
      </c>
      <c r="P361" s="114"/>
      <c r="Q361" s="114"/>
      <c r="R361" s="360"/>
      <c r="S361" s="360"/>
    </row>
    <row r="362" spans="2:19" ht="17.25" customHeight="1" x14ac:dyDescent="0.15">
      <c r="B362" s="12"/>
      <c r="C362" s="19"/>
      <c r="D362" s="94"/>
      <c r="E362" s="168"/>
      <c r="F362" s="404"/>
      <c r="G362" s="151"/>
      <c r="H362" s="60"/>
      <c r="I362" s="60"/>
      <c r="J362" s="60"/>
      <c r="K362" s="37"/>
      <c r="L362" s="37"/>
      <c r="M362" s="83"/>
      <c r="N362" s="7">
        <v>5</v>
      </c>
      <c r="O362" s="124">
        <f t="shared" si="31"/>
        <v>0</v>
      </c>
      <c r="P362" s="114"/>
      <c r="Q362" s="114"/>
      <c r="R362" s="360"/>
      <c r="S362" s="360"/>
    </row>
    <row r="363" spans="2:19" ht="17.25" customHeight="1" x14ac:dyDescent="0.15">
      <c r="B363" s="12"/>
      <c r="C363" s="19"/>
      <c r="D363" s="94"/>
      <c r="E363" s="169"/>
      <c r="F363" s="404"/>
      <c r="G363" s="151"/>
      <c r="H363" s="60"/>
      <c r="I363" s="60"/>
      <c r="J363" s="60"/>
      <c r="K363" s="37"/>
      <c r="L363" s="37"/>
      <c r="M363" s="83"/>
      <c r="N363" s="7">
        <v>5</v>
      </c>
      <c r="O363" s="124">
        <f t="shared" si="31"/>
        <v>0</v>
      </c>
      <c r="P363" s="115"/>
      <c r="Q363" s="114"/>
      <c r="R363" s="360"/>
      <c r="S363" s="360"/>
    </row>
    <row r="364" spans="2:19" ht="17.25" customHeight="1" x14ac:dyDescent="0.15">
      <c r="B364" s="12"/>
      <c r="C364" s="19"/>
      <c r="D364" s="94"/>
      <c r="E364" s="141" t="s">
        <v>81</v>
      </c>
      <c r="F364" s="404"/>
      <c r="G364" s="151"/>
      <c r="H364" s="60"/>
      <c r="I364" s="60"/>
      <c r="J364" s="60"/>
      <c r="K364" s="37"/>
      <c r="L364" s="37"/>
      <c r="M364" s="83"/>
      <c r="N364" s="7">
        <v>3</v>
      </c>
      <c r="O364" s="124">
        <f t="shared" si="31"/>
        <v>0</v>
      </c>
      <c r="P364" s="113">
        <f>SUM(O364:O370)</f>
        <v>0</v>
      </c>
      <c r="Q364" s="114"/>
      <c r="R364" s="360"/>
      <c r="S364" s="360"/>
    </row>
    <row r="365" spans="2:19" ht="17.25" customHeight="1" x14ac:dyDescent="0.15">
      <c r="B365" s="12"/>
      <c r="C365" s="19"/>
      <c r="D365" s="94"/>
      <c r="E365" s="168"/>
      <c r="F365" s="404"/>
      <c r="G365" s="151"/>
      <c r="H365" s="60"/>
      <c r="I365" s="60"/>
      <c r="J365" s="60"/>
      <c r="K365" s="37"/>
      <c r="L365" s="37"/>
      <c r="M365" s="83"/>
      <c r="N365" s="7">
        <v>3</v>
      </c>
      <c r="O365" s="124">
        <f t="shared" si="31"/>
        <v>0</v>
      </c>
      <c r="P365" s="114"/>
      <c r="Q365" s="114"/>
      <c r="R365" s="360"/>
      <c r="S365" s="360"/>
    </row>
    <row r="366" spans="2:19" ht="17.25" customHeight="1" x14ac:dyDescent="0.15">
      <c r="B366" s="12"/>
      <c r="C366" s="19"/>
      <c r="D366" s="94"/>
      <c r="E366" s="168"/>
      <c r="F366" s="404"/>
      <c r="G366" s="151"/>
      <c r="H366" s="60"/>
      <c r="I366" s="60"/>
      <c r="J366" s="60"/>
      <c r="K366" s="37"/>
      <c r="L366" s="37"/>
      <c r="M366" s="83"/>
      <c r="N366" s="7">
        <v>3</v>
      </c>
      <c r="O366" s="124">
        <f t="shared" si="31"/>
        <v>0</v>
      </c>
      <c r="P366" s="114"/>
      <c r="Q366" s="114"/>
      <c r="R366" s="360"/>
      <c r="S366" s="360"/>
    </row>
    <row r="367" spans="2:19" ht="17.25" customHeight="1" x14ac:dyDescent="0.15">
      <c r="B367" s="12"/>
      <c r="C367" s="19"/>
      <c r="D367" s="94"/>
      <c r="E367" s="168"/>
      <c r="F367" s="404"/>
      <c r="G367" s="151"/>
      <c r="H367" s="60"/>
      <c r="I367" s="60"/>
      <c r="J367" s="60"/>
      <c r="K367" s="37"/>
      <c r="L367" s="37"/>
      <c r="M367" s="83"/>
      <c r="N367" s="7">
        <v>3</v>
      </c>
      <c r="O367" s="124">
        <f t="shared" si="31"/>
        <v>0</v>
      </c>
      <c r="P367" s="114"/>
      <c r="Q367" s="114"/>
      <c r="R367" s="360"/>
      <c r="S367" s="360"/>
    </row>
    <row r="368" spans="2:19" ht="17.25" customHeight="1" x14ac:dyDescent="0.15">
      <c r="B368" s="12"/>
      <c r="C368" s="19"/>
      <c r="D368" s="94"/>
      <c r="E368" s="168"/>
      <c r="F368" s="404"/>
      <c r="G368" s="151"/>
      <c r="H368" s="60"/>
      <c r="I368" s="60"/>
      <c r="J368" s="60"/>
      <c r="K368" s="37"/>
      <c r="L368" s="37"/>
      <c r="M368" s="83"/>
      <c r="N368" s="7">
        <v>3</v>
      </c>
      <c r="O368" s="124">
        <f t="shared" si="31"/>
        <v>0</v>
      </c>
      <c r="P368" s="114"/>
      <c r="Q368" s="114"/>
      <c r="R368" s="360"/>
      <c r="S368" s="360"/>
    </row>
    <row r="369" spans="2:19" ht="17.25" customHeight="1" x14ac:dyDescent="0.15">
      <c r="B369" s="12"/>
      <c r="C369" s="19"/>
      <c r="D369" s="94"/>
      <c r="E369" s="168"/>
      <c r="F369" s="404"/>
      <c r="G369" s="151"/>
      <c r="H369" s="60"/>
      <c r="I369" s="60"/>
      <c r="J369" s="60"/>
      <c r="K369" s="37"/>
      <c r="L369" s="37"/>
      <c r="M369" s="83"/>
      <c r="N369" s="7">
        <v>3</v>
      </c>
      <c r="O369" s="124">
        <f t="shared" si="31"/>
        <v>0</v>
      </c>
      <c r="P369" s="114"/>
      <c r="Q369" s="114"/>
      <c r="R369" s="360"/>
      <c r="S369" s="360"/>
    </row>
    <row r="370" spans="2:19" ht="17.25" customHeight="1" x14ac:dyDescent="0.15">
      <c r="B370" s="12"/>
      <c r="C370" s="19"/>
      <c r="D370" s="94"/>
      <c r="E370" s="169"/>
      <c r="F370" s="404"/>
      <c r="G370" s="151"/>
      <c r="H370" s="60"/>
      <c r="I370" s="60"/>
      <c r="J370" s="60"/>
      <c r="K370" s="37"/>
      <c r="L370" s="37"/>
      <c r="M370" s="83"/>
      <c r="N370" s="7">
        <v>3</v>
      </c>
      <c r="O370" s="124">
        <f t="shared" si="31"/>
        <v>0</v>
      </c>
      <c r="P370" s="115"/>
      <c r="Q370" s="114"/>
      <c r="R370" s="360"/>
      <c r="S370" s="360"/>
    </row>
    <row r="371" spans="2:19" ht="17.25" customHeight="1" x14ac:dyDescent="0.15">
      <c r="B371" s="12"/>
      <c r="C371" s="19"/>
      <c r="D371" s="94"/>
      <c r="E371" s="141" t="s">
        <v>82</v>
      </c>
      <c r="F371" s="404"/>
      <c r="G371" s="151"/>
      <c r="H371" s="60"/>
      <c r="I371" s="60"/>
      <c r="J371" s="60"/>
      <c r="K371" s="37"/>
      <c r="L371" s="37"/>
      <c r="M371" s="83"/>
      <c r="N371" s="7">
        <v>2</v>
      </c>
      <c r="O371" s="124">
        <f t="shared" si="31"/>
        <v>0</v>
      </c>
      <c r="P371" s="113">
        <f>SUM(O371:O377)</f>
        <v>0</v>
      </c>
      <c r="Q371" s="114"/>
      <c r="R371" s="360"/>
      <c r="S371" s="360"/>
    </row>
    <row r="372" spans="2:19" ht="17.25" customHeight="1" x14ac:dyDescent="0.15">
      <c r="B372" s="12"/>
      <c r="C372" s="19"/>
      <c r="D372" s="94"/>
      <c r="E372" s="168"/>
      <c r="F372" s="404"/>
      <c r="G372" s="151"/>
      <c r="H372" s="60"/>
      <c r="I372" s="60"/>
      <c r="J372" s="60"/>
      <c r="K372" s="37"/>
      <c r="L372" s="37"/>
      <c r="M372" s="83"/>
      <c r="N372" s="7">
        <v>2</v>
      </c>
      <c r="O372" s="124">
        <f t="shared" si="31"/>
        <v>0</v>
      </c>
      <c r="P372" s="114"/>
      <c r="Q372" s="114"/>
      <c r="R372" s="360"/>
      <c r="S372" s="360"/>
    </row>
    <row r="373" spans="2:19" ht="17.25" customHeight="1" x14ac:dyDescent="0.15">
      <c r="B373" s="12"/>
      <c r="C373" s="19"/>
      <c r="D373" s="94"/>
      <c r="E373" s="168"/>
      <c r="F373" s="404"/>
      <c r="G373" s="151"/>
      <c r="H373" s="60"/>
      <c r="I373" s="60"/>
      <c r="J373" s="60"/>
      <c r="K373" s="37"/>
      <c r="L373" s="37"/>
      <c r="M373" s="83"/>
      <c r="N373" s="7">
        <v>2</v>
      </c>
      <c r="O373" s="124">
        <f t="shared" si="31"/>
        <v>0</v>
      </c>
      <c r="P373" s="114"/>
      <c r="Q373" s="114"/>
      <c r="R373" s="360"/>
      <c r="S373" s="360"/>
    </row>
    <row r="374" spans="2:19" ht="17.25" customHeight="1" x14ac:dyDescent="0.15">
      <c r="B374" s="12"/>
      <c r="C374" s="19"/>
      <c r="D374" s="94"/>
      <c r="E374" s="168"/>
      <c r="F374" s="404"/>
      <c r="G374" s="151"/>
      <c r="H374" s="60"/>
      <c r="I374" s="60"/>
      <c r="J374" s="60"/>
      <c r="K374" s="37"/>
      <c r="L374" s="37"/>
      <c r="M374" s="83"/>
      <c r="N374" s="7">
        <v>2</v>
      </c>
      <c r="O374" s="124">
        <f t="shared" si="31"/>
        <v>0</v>
      </c>
      <c r="P374" s="114"/>
      <c r="Q374" s="114"/>
      <c r="R374" s="360"/>
      <c r="S374" s="360"/>
    </row>
    <row r="375" spans="2:19" ht="17.25" customHeight="1" x14ac:dyDescent="0.15">
      <c r="B375" s="12"/>
      <c r="C375" s="19"/>
      <c r="D375" s="94"/>
      <c r="E375" s="168"/>
      <c r="F375" s="404"/>
      <c r="G375" s="151"/>
      <c r="H375" s="60"/>
      <c r="I375" s="60"/>
      <c r="J375" s="60"/>
      <c r="K375" s="37"/>
      <c r="L375" s="37"/>
      <c r="M375" s="83"/>
      <c r="N375" s="7">
        <v>2</v>
      </c>
      <c r="O375" s="124">
        <f t="shared" si="31"/>
        <v>0</v>
      </c>
      <c r="P375" s="114"/>
      <c r="Q375" s="114"/>
      <c r="R375" s="360"/>
      <c r="S375" s="360"/>
    </row>
    <row r="376" spans="2:19" ht="17.25" customHeight="1" x14ac:dyDescent="0.15">
      <c r="B376" s="12"/>
      <c r="C376" s="19"/>
      <c r="D376" s="94"/>
      <c r="E376" s="168"/>
      <c r="F376" s="404"/>
      <c r="G376" s="151"/>
      <c r="H376" s="60"/>
      <c r="I376" s="60"/>
      <c r="J376" s="60"/>
      <c r="K376" s="37"/>
      <c r="L376" s="37"/>
      <c r="M376" s="83"/>
      <c r="N376" s="7">
        <v>2</v>
      </c>
      <c r="O376" s="124">
        <f t="shared" si="31"/>
        <v>0</v>
      </c>
      <c r="P376" s="114"/>
      <c r="Q376" s="114"/>
      <c r="R376" s="360"/>
      <c r="S376" s="360"/>
    </row>
    <row r="377" spans="2:19" ht="17.25" customHeight="1" x14ac:dyDescent="0.15">
      <c r="B377" s="12"/>
      <c r="C377" s="19"/>
      <c r="D377" s="95"/>
      <c r="E377" s="169"/>
      <c r="F377" s="404"/>
      <c r="G377" s="151"/>
      <c r="H377" s="60"/>
      <c r="I377" s="60"/>
      <c r="J377" s="60"/>
      <c r="K377" s="37"/>
      <c r="L377" s="37"/>
      <c r="M377" s="83"/>
      <c r="N377" s="7">
        <v>2</v>
      </c>
      <c r="O377" s="124">
        <f t="shared" si="31"/>
        <v>0</v>
      </c>
      <c r="P377" s="115"/>
      <c r="Q377" s="114"/>
      <c r="R377" s="360"/>
      <c r="S377" s="360"/>
    </row>
    <row r="378" spans="2:19" ht="17.25" customHeight="1" x14ac:dyDescent="0.15">
      <c r="B378" s="12"/>
      <c r="C378" s="17"/>
      <c r="D378" s="51"/>
      <c r="E378" s="51"/>
      <c r="F378" s="324" t="s">
        <v>198</v>
      </c>
      <c r="G378" s="48" t="s">
        <v>197</v>
      </c>
      <c r="H378" s="146"/>
      <c r="I378" s="146"/>
      <c r="J378" s="146"/>
      <c r="K378" s="100"/>
      <c r="L378" s="100"/>
      <c r="M378" s="147"/>
      <c r="N378" s="50"/>
      <c r="O378" s="125"/>
      <c r="P378" s="53"/>
      <c r="Q378" s="421"/>
      <c r="R378" s="357"/>
      <c r="S378" s="357"/>
    </row>
    <row r="379" spans="2:19" ht="17.25" customHeight="1" x14ac:dyDescent="0.15">
      <c r="B379" s="12"/>
      <c r="C379" s="19"/>
      <c r="D379" s="93" t="s">
        <v>77</v>
      </c>
      <c r="E379" s="141" t="s">
        <v>79</v>
      </c>
      <c r="F379" s="404"/>
      <c r="G379" s="151"/>
      <c r="H379" s="60"/>
      <c r="I379" s="60"/>
      <c r="J379" s="60"/>
      <c r="K379" s="37"/>
      <c r="L379" s="37"/>
      <c r="M379" s="83"/>
      <c r="N379" s="7">
        <v>5</v>
      </c>
      <c r="O379" s="124">
        <f t="shared" ref="O379:O406" si="32">IF(COUNTA(F379)&gt;0,N379,0)</f>
        <v>0</v>
      </c>
      <c r="P379" s="113">
        <f>SUM(O379:O385)</f>
        <v>0</v>
      </c>
      <c r="Q379" s="114"/>
      <c r="R379" s="360"/>
      <c r="S379" s="360"/>
    </row>
    <row r="380" spans="2:19" ht="17.25" customHeight="1" x14ac:dyDescent="0.15">
      <c r="B380" s="12"/>
      <c r="C380" s="19"/>
      <c r="D380" s="94"/>
      <c r="E380" s="168"/>
      <c r="F380" s="404"/>
      <c r="G380" s="151"/>
      <c r="H380" s="60"/>
      <c r="I380" s="60"/>
      <c r="J380" s="60"/>
      <c r="K380" s="37"/>
      <c r="L380" s="37"/>
      <c r="M380" s="83"/>
      <c r="N380" s="7">
        <v>5</v>
      </c>
      <c r="O380" s="124">
        <f t="shared" si="32"/>
        <v>0</v>
      </c>
      <c r="P380" s="114"/>
      <c r="Q380" s="114"/>
      <c r="R380" s="360"/>
      <c r="S380" s="360"/>
    </row>
    <row r="381" spans="2:19" ht="17.25" customHeight="1" x14ac:dyDescent="0.15">
      <c r="B381" s="12"/>
      <c r="C381" s="19"/>
      <c r="D381" s="94"/>
      <c r="E381" s="168"/>
      <c r="F381" s="404"/>
      <c r="G381" s="151"/>
      <c r="H381" s="60"/>
      <c r="I381" s="60"/>
      <c r="J381" s="60"/>
      <c r="K381" s="37"/>
      <c r="L381" s="37"/>
      <c r="M381" s="83"/>
      <c r="N381" s="7">
        <v>5</v>
      </c>
      <c r="O381" s="124">
        <f t="shared" si="32"/>
        <v>0</v>
      </c>
      <c r="P381" s="114"/>
      <c r="Q381" s="114"/>
      <c r="R381" s="360"/>
      <c r="S381" s="360"/>
    </row>
    <row r="382" spans="2:19" ht="17.25" customHeight="1" x14ac:dyDescent="0.15">
      <c r="B382" s="12"/>
      <c r="C382" s="19"/>
      <c r="D382" s="94"/>
      <c r="E382" s="168"/>
      <c r="F382" s="404"/>
      <c r="G382" s="151"/>
      <c r="H382" s="60"/>
      <c r="I382" s="60"/>
      <c r="J382" s="60"/>
      <c r="K382" s="37"/>
      <c r="L382" s="37"/>
      <c r="M382" s="83"/>
      <c r="N382" s="7">
        <v>5</v>
      </c>
      <c r="O382" s="124">
        <f t="shared" si="32"/>
        <v>0</v>
      </c>
      <c r="P382" s="114"/>
      <c r="Q382" s="114"/>
      <c r="R382" s="360"/>
      <c r="S382" s="360"/>
    </row>
    <row r="383" spans="2:19" ht="17.25" customHeight="1" x14ac:dyDescent="0.15">
      <c r="B383" s="12"/>
      <c r="C383" s="19"/>
      <c r="D383" s="94"/>
      <c r="E383" s="168"/>
      <c r="F383" s="404"/>
      <c r="G383" s="151"/>
      <c r="H383" s="60"/>
      <c r="I383" s="60"/>
      <c r="J383" s="60"/>
      <c r="K383" s="37"/>
      <c r="L383" s="37"/>
      <c r="M383" s="83"/>
      <c r="N383" s="7">
        <v>5</v>
      </c>
      <c r="O383" s="124">
        <f t="shared" si="32"/>
        <v>0</v>
      </c>
      <c r="P383" s="114"/>
      <c r="Q383" s="114"/>
      <c r="R383" s="360"/>
      <c r="S383" s="360"/>
    </row>
    <row r="384" spans="2:19" ht="17.25" customHeight="1" x14ac:dyDescent="0.15">
      <c r="B384" s="12"/>
      <c r="C384" s="19"/>
      <c r="D384" s="94"/>
      <c r="E384" s="168"/>
      <c r="F384" s="404"/>
      <c r="G384" s="151"/>
      <c r="H384" s="60"/>
      <c r="I384" s="60"/>
      <c r="J384" s="60"/>
      <c r="K384" s="37"/>
      <c r="L384" s="37"/>
      <c r="M384" s="83"/>
      <c r="N384" s="7">
        <v>5</v>
      </c>
      <c r="O384" s="124">
        <f t="shared" si="32"/>
        <v>0</v>
      </c>
      <c r="P384" s="114"/>
      <c r="Q384" s="114"/>
      <c r="R384" s="360"/>
      <c r="S384" s="360"/>
    </row>
    <row r="385" spans="2:19" ht="17.25" customHeight="1" x14ac:dyDescent="0.15">
      <c r="B385" s="12"/>
      <c r="C385" s="19"/>
      <c r="D385" s="94"/>
      <c r="E385" s="169"/>
      <c r="F385" s="404"/>
      <c r="G385" s="151"/>
      <c r="H385" s="60"/>
      <c r="I385" s="60"/>
      <c r="J385" s="60"/>
      <c r="K385" s="37"/>
      <c r="L385" s="37"/>
      <c r="M385" s="83"/>
      <c r="N385" s="7">
        <v>5</v>
      </c>
      <c r="O385" s="124">
        <f t="shared" si="32"/>
        <v>0</v>
      </c>
      <c r="P385" s="115"/>
      <c r="Q385" s="114"/>
      <c r="R385" s="360"/>
      <c r="S385" s="360"/>
    </row>
    <row r="386" spans="2:19" ht="17.25" customHeight="1" x14ac:dyDescent="0.15">
      <c r="B386" s="12"/>
      <c r="C386" s="19"/>
      <c r="D386" s="94"/>
      <c r="E386" s="141" t="s">
        <v>80</v>
      </c>
      <c r="F386" s="404"/>
      <c r="G386" s="151"/>
      <c r="H386" s="60"/>
      <c r="I386" s="60"/>
      <c r="J386" s="60"/>
      <c r="K386" s="37"/>
      <c r="L386" s="37"/>
      <c r="M386" s="83"/>
      <c r="N386" s="7">
        <v>2.5</v>
      </c>
      <c r="O386" s="124">
        <f t="shared" si="32"/>
        <v>0</v>
      </c>
      <c r="P386" s="113">
        <f>SUM(O386:O392)</f>
        <v>0</v>
      </c>
      <c r="Q386" s="114"/>
      <c r="R386" s="360"/>
      <c r="S386" s="360"/>
    </row>
    <row r="387" spans="2:19" ht="17.25" customHeight="1" x14ac:dyDescent="0.15">
      <c r="B387" s="12"/>
      <c r="C387" s="19"/>
      <c r="D387" s="94"/>
      <c r="E387" s="168"/>
      <c r="F387" s="404"/>
      <c r="G387" s="151"/>
      <c r="H387" s="60"/>
      <c r="I387" s="60"/>
      <c r="J387" s="60"/>
      <c r="K387" s="37"/>
      <c r="L387" s="37"/>
      <c r="M387" s="83"/>
      <c r="N387" s="7">
        <v>2.5</v>
      </c>
      <c r="O387" s="124">
        <f t="shared" si="32"/>
        <v>0</v>
      </c>
      <c r="P387" s="114"/>
      <c r="Q387" s="114"/>
      <c r="R387" s="360"/>
      <c r="S387" s="360"/>
    </row>
    <row r="388" spans="2:19" ht="17.25" customHeight="1" x14ac:dyDescent="0.15">
      <c r="B388" s="12"/>
      <c r="C388" s="19"/>
      <c r="D388" s="94"/>
      <c r="E388" s="168"/>
      <c r="F388" s="404"/>
      <c r="G388" s="151"/>
      <c r="H388" s="60"/>
      <c r="I388" s="60"/>
      <c r="J388" s="60"/>
      <c r="K388" s="37"/>
      <c r="L388" s="37"/>
      <c r="M388" s="83"/>
      <c r="N388" s="7">
        <v>2.5</v>
      </c>
      <c r="O388" s="124">
        <f t="shared" si="32"/>
        <v>0</v>
      </c>
      <c r="P388" s="114"/>
      <c r="Q388" s="114"/>
      <c r="R388" s="360"/>
      <c r="S388" s="360"/>
    </row>
    <row r="389" spans="2:19" ht="17.25" customHeight="1" x14ac:dyDescent="0.15">
      <c r="B389" s="12"/>
      <c r="C389" s="19"/>
      <c r="D389" s="94"/>
      <c r="E389" s="168"/>
      <c r="F389" s="404"/>
      <c r="G389" s="151"/>
      <c r="H389" s="60"/>
      <c r="I389" s="60"/>
      <c r="J389" s="60"/>
      <c r="K389" s="37"/>
      <c r="L389" s="37"/>
      <c r="M389" s="83"/>
      <c r="N389" s="7">
        <v>2.5</v>
      </c>
      <c r="O389" s="124">
        <f t="shared" si="32"/>
        <v>0</v>
      </c>
      <c r="P389" s="114"/>
      <c r="Q389" s="114"/>
      <c r="R389" s="360"/>
      <c r="S389" s="360"/>
    </row>
    <row r="390" spans="2:19" ht="17.25" customHeight="1" x14ac:dyDescent="0.15">
      <c r="B390" s="12"/>
      <c r="C390" s="19"/>
      <c r="D390" s="94"/>
      <c r="E390" s="168"/>
      <c r="F390" s="404"/>
      <c r="G390" s="151"/>
      <c r="H390" s="60"/>
      <c r="I390" s="60"/>
      <c r="J390" s="60"/>
      <c r="K390" s="37"/>
      <c r="L390" s="37"/>
      <c r="M390" s="83"/>
      <c r="N390" s="7">
        <v>2.5</v>
      </c>
      <c r="O390" s="124">
        <f t="shared" si="32"/>
        <v>0</v>
      </c>
      <c r="P390" s="114"/>
      <c r="Q390" s="114"/>
      <c r="R390" s="360"/>
      <c r="S390" s="360"/>
    </row>
    <row r="391" spans="2:19" ht="17.25" customHeight="1" x14ac:dyDescent="0.15">
      <c r="B391" s="12"/>
      <c r="C391" s="19"/>
      <c r="D391" s="94"/>
      <c r="E391" s="168"/>
      <c r="F391" s="404"/>
      <c r="G391" s="151"/>
      <c r="H391" s="60"/>
      <c r="I391" s="60"/>
      <c r="J391" s="60"/>
      <c r="K391" s="37"/>
      <c r="L391" s="37"/>
      <c r="M391" s="83"/>
      <c r="N391" s="7">
        <v>2.5</v>
      </c>
      <c r="O391" s="124">
        <f t="shared" si="32"/>
        <v>0</v>
      </c>
      <c r="P391" s="114"/>
      <c r="Q391" s="114"/>
      <c r="R391" s="360"/>
      <c r="S391" s="360"/>
    </row>
    <row r="392" spans="2:19" ht="17.25" customHeight="1" x14ac:dyDescent="0.15">
      <c r="B392" s="12"/>
      <c r="C392" s="19"/>
      <c r="D392" s="94"/>
      <c r="E392" s="169"/>
      <c r="F392" s="404"/>
      <c r="G392" s="151"/>
      <c r="H392" s="60"/>
      <c r="I392" s="60"/>
      <c r="J392" s="60"/>
      <c r="K392" s="37"/>
      <c r="L392" s="37"/>
      <c r="M392" s="83"/>
      <c r="N392" s="7">
        <v>2.5</v>
      </c>
      <c r="O392" s="124">
        <f t="shared" si="32"/>
        <v>0</v>
      </c>
      <c r="P392" s="115"/>
      <c r="Q392" s="114"/>
      <c r="R392" s="360"/>
      <c r="S392" s="360"/>
    </row>
    <row r="393" spans="2:19" ht="17.25" customHeight="1" x14ac:dyDescent="0.15">
      <c r="B393" s="12"/>
      <c r="C393" s="19"/>
      <c r="D393" s="94"/>
      <c r="E393" s="141" t="s">
        <v>81</v>
      </c>
      <c r="F393" s="404"/>
      <c r="G393" s="151"/>
      <c r="H393" s="60"/>
      <c r="I393" s="60"/>
      <c r="J393" s="60"/>
      <c r="K393" s="37"/>
      <c r="L393" s="37"/>
      <c r="M393" s="83"/>
      <c r="N393" s="7">
        <v>1.5</v>
      </c>
      <c r="O393" s="124">
        <f t="shared" si="32"/>
        <v>0</v>
      </c>
      <c r="P393" s="113">
        <f>SUM(O393:O399)</f>
        <v>0</v>
      </c>
      <c r="Q393" s="114"/>
      <c r="R393" s="360"/>
      <c r="S393" s="360"/>
    </row>
    <row r="394" spans="2:19" ht="17.25" customHeight="1" x14ac:dyDescent="0.15">
      <c r="B394" s="12"/>
      <c r="C394" s="19"/>
      <c r="D394" s="94"/>
      <c r="E394" s="168"/>
      <c r="F394" s="404"/>
      <c r="G394" s="151"/>
      <c r="H394" s="60"/>
      <c r="I394" s="60"/>
      <c r="J394" s="60"/>
      <c r="K394" s="37"/>
      <c r="L394" s="37"/>
      <c r="M394" s="83"/>
      <c r="N394" s="7">
        <v>1.5</v>
      </c>
      <c r="O394" s="124">
        <f t="shared" si="32"/>
        <v>0</v>
      </c>
      <c r="P394" s="114"/>
      <c r="Q394" s="114"/>
      <c r="R394" s="360"/>
      <c r="S394" s="360"/>
    </row>
    <row r="395" spans="2:19" ht="17.25" customHeight="1" x14ac:dyDescent="0.15">
      <c r="B395" s="12"/>
      <c r="C395" s="19"/>
      <c r="D395" s="94"/>
      <c r="E395" s="168"/>
      <c r="F395" s="404"/>
      <c r="G395" s="151"/>
      <c r="H395" s="60"/>
      <c r="I395" s="60"/>
      <c r="J395" s="60"/>
      <c r="K395" s="37"/>
      <c r="L395" s="37"/>
      <c r="M395" s="83"/>
      <c r="N395" s="7">
        <v>1.5</v>
      </c>
      <c r="O395" s="124">
        <f t="shared" si="32"/>
        <v>0</v>
      </c>
      <c r="P395" s="114"/>
      <c r="Q395" s="114"/>
      <c r="R395" s="360"/>
      <c r="S395" s="360"/>
    </row>
    <row r="396" spans="2:19" ht="17.25" customHeight="1" x14ac:dyDescent="0.15">
      <c r="B396" s="12"/>
      <c r="C396" s="19"/>
      <c r="D396" s="94"/>
      <c r="E396" s="168"/>
      <c r="F396" s="404"/>
      <c r="G396" s="151"/>
      <c r="H396" s="60"/>
      <c r="I396" s="60"/>
      <c r="J396" s="60"/>
      <c r="K396" s="37"/>
      <c r="L396" s="37"/>
      <c r="M396" s="83"/>
      <c r="N396" s="7">
        <v>1.5</v>
      </c>
      <c r="O396" s="124">
        <f t="shared" si="32"/>
        <v>0</v>
      </c>
      <c r="P396" s="114"/>
      <c r="Q396" s="114"/>
      <c r="R396" s="360"/>
      <c r="S396" s="360"/>
    </row>
    <row r="397" spans="2:19" ht="17.25" customHeight="1" x14ac:dyDescent="0.15">
      <c r="B397" s="12"/>
      <c r="C397" s="19"/>
      <c r="D397" s="94"/>
      <c r="E397" s="168"/>
      <c r="F397" s="404"/>
      <c r="G397" s="151"/>
      <c r="H397" s="60"/>
      <c r="I397" s="60"/>
      <c r="J397" s="60"/>
      <c r="K397" s="37"/>
      <c r="L397" s="37"/>
      <c r="M397" s="83"/>
      <c r="N397" s="7">
        <v>1.5</v>
      </c>
      <c r="O397" s="124">
        <f t="shared" si="32"/>
        <v>0</v>
      </c>
      <c r="P397" s="114"/>
      <c r="Q397" s="114"/>
      <c r="R397" s="360"/>
      <c r="S397" s="360"/>
    </row>
    <row r="398" spans="2:19" ht="17.25" customHeight="1" x14ac:dyDescent="0.15">
      <c r="B398" s="12"/>
      <c r="C398" s="19"/>
      <c r="D398" s="94"/>
      <c r="E398" s="168"/>
      <c r="F398" s="404"/>
      <c r="G398" s="151"/>
      <c r="H398" s="60"/>
      <c r="I398" s="60"/>
      <c r="J398" s="60"/>
      <c r="K398" s="37"/>
      <c r="L398" s="37"/>
      <c r="M398" s="83"/>
      <c r="N398" s="7">
        <v>1.5</v>
      </c>
      <c r="O398" s="124">
        <f t="shared" si="32"/>
        <v>0</v>
      </c>
      <c r="P398" s="114"/>
      <c r="Q398" s="114"/>
      <c r="R398" s="360"/>
      <c r="S398" s="360"/>
    </row>
    <row r="399" spans="2:19" ht="17.25" customHeight="1" x14ac:dyDescent="0.15">
      <c r="B399" s="12"/>
      <c r="C399" s="19"/>
      <c r="D399" s="94"/>
      <c r="E399" s="169"/>
      <c r="F399" s="404"/>
      <c r="G399" s="151"/>
      <c r="H399" s="60"/>
      <c r="I399" s="60"/>
      <c r="J399" s="60"/>
      <c r="K399" s="37"/>
      <c r="L399" s="37"/>
      <c r="M399" s="83"/>
      <c r="N399" s="7">
        <v>1.5</v>
      </c>
      <c r="O399" s="124">
        <f t="shared" si="32"/>
        <v>0</v>
      </c>
      <c r="P399" s="115"/>
      <c r="Q399" s="114"/>
      <c r="R399" s="360"/>
      <c r="S399" s="360"/>
    </row>
    <row r="400" spans="2:19" ht="17.25" customHeight="1" x14ac:dyDescent="0.15">
      <c r="B400" s="12"/>
      <c r="C400" s="19"/>
      <c r="D400" s="94"/>
      <c r="E400" s="141" t="s">
        <v>82</v>
      </c>
      <c r="F400" s="404"/>
      <c r="G400" s="151"/>
      <c r="H400" s="60"/>
      <c r="I400" s="60"/>
      <c r="J400" s="60"/>
      <c r="K400" s="37"/>
      <c r="L400" s="37"/>
      <c r="M400" s="83"/>
      <c r="N400" s="7">
        <v>1</v>
      </c>
      <c r="O400" s="124">
        <f t="shared" si="32"/>
        <v>0</v>
      </c>
      <c r="P400" s="113">
        <f>SUM(O400:O406)</f>
        <v>0</v>
      </c>
      <c r="Q400" s="114"/>
      <c r="R400" s="360"/>
      <c r="S400" s="360"/>
    </row>
    <row r="401" spans="2:19" ht="17.25" customHeight="1" x14ac:dyDescent="0.15">
      <c r="B401" s="12"/>
      <c r="C401" s="19"/>
      <c r="D401" s="94"/>
      <c r="E401" s="168"/>
      <c r="F401" s="404"/>
      <c r="G401" s="151"/>
      <c r="H401" s="60"/>
      <c r="I401" s="60"/>
      <c r="J401" s="60"/>
      <c r="K401" s="37"/>
      <c r="L401" s="37"/>
      <c r="M401" s="83"/>
      <c r="N401" s="7">
        <v>1</v>
      </c>
      <c r="O401" s="124">
        <f t="shared" si="32"/>
        <v>0</v>
      </c>
      <c r="P401" s="114"/>
      <c r="Q401" s="114"/>
      <c r="R401" s="360"/>
      <c r="S401" s="360"/>
    </row>
    <row r="402" spans="2:19" ht="17.25" customHeight="1" x14ac:dyDescent="0.15">
      <c r="B402" s="12"/>
      <c r="C402" s="19"/>
      <c r="D402" s="94"/>
      <c r="E402" s="168"/>
      <c r="F402" s="404"/>
      <c r="G402" s="151"/>
      <c r="H402" s="60"/>
      <c r="I402" s="60"/>
      <c r="J402" s="60"/>
      <c r="K402" s="37"/>
      <c r="L402" s="37"/>
      <c r="M402" s="83"/>
      <c r="N402" s="7">
        <v>1</v>
      </c>
      <c r="O402" s="124">
        <f t="shared" si="32"/>
        <v>0</v>
      </c>
      <c r="P402" s="114"/>
      <c r="Q402" s="114"/>
      <c r="R402" s="360"/>
      <c r="S402" s="360"/>
    </row>
    <row r="403" spans="2:19" ht="17.25" customHeight="1" x14ac:dyDescent="0.15">
      <c r="B403" s="12"/>
      <c r="C403" s="19"/>
      <c r="D403" s="94"/>
      <c r="E403" s="168"/>
      <c r="F403" s="404"/>
      <c r="G403" s="151"/>
      <c r="H403" s="60"/>
      <c r="I403" s="60"/>
      <c r="J403" s="60"/>
      <c r="K403" s="37"/>
      <c r="L403" s="37"/>
      <c r="M403" s="83"/>
      <c r="N403" s="7">
        <v>1</v>
      </c>
      <c r="O403" s="124">
        <f t="shared" si="32"/>
        <v>0</v>
      </c>
      <c r="P403" s="114"/>
      <c r="Q403" s="114"/>
      <c r="R403" s="360"/>
      <c r="S403" s="360"/>
    </row>
    <row r="404" spans="2:19" ht="17.25" customHeight="1" x14ac:dyDescent="0.15">
      <c r="B404" s="12"/>
      <c r="C404" s="19"/>
      <c r="D404" s="94"/>
      <c r="E404" s="168"/>
      <c r="F404" s="404"/>
      <c r="G404" s="151"/>
      <c r="H404" s="60"/>
      <c r="I404" s="60"/>
      <c r="J404" s="60"/>
      <c r="K404" s="37"/>
      <c r="L404" s="37"/>
      <c r="M404" s="83"/>
      <c r="N404" s="7">
        <v>1</v>
      </c>
      <c r="O404" s="124">
        <f t="shared" si="32"/>
        <v>0</v>
      </c>
      <c r="P404" s="114"/>
      <c r="Q404" s="114"/>
      <c r="R404" s="360"/>
      <c r="S404" s="360"/>
    </row>
    <row r="405" spans="2:19" ht="17.25" customHeight="1" x14ac:dyDescent="0.15">
      <c r="B405" s="12"/>
      <c r="C405" s="19"/>
      <c r="D405" s="94"/>
      <c r="E405" s="168"/>
      <c r="F405" s="404"/>
      <c r="G405" s="151"/>
      <c r="H405" s="60"/>
      <c r="I405" s="60"/>
      <c r="J405" s="60"/>
      <c r="K405" s="37"/>
      <c r="L405" s="37"/>
      <c r="M405" s="83"/>
      <c r="N405" s="7">
        <v>1</v>
      </c>
      <c r="O405" s="124">
        <f t="shared" si="32"/>
        <v>0</v>
      </c>
      <c r="P405" s="114"/>
      <c r="Q405" s="114"/>
      <c r="R405" s="360"/>
      <c r="S405" s="360"/>
    </row>
    <row r="406" spans="2:19" ht="17.25" customHeight="1" x14ac:dyDescent="0.15">
      <c r="B406" s="12"/>
      <c r="C406" s="19"/>
      <c r="D406" s="95"/>
      <c r="E406" s="169"/>
      <c r="F406" s="404"/>
      <c r="G406" s="151"/>
      <c r="H406" s="60"/>
      <c r="I406" s="60"/>
      <c r="J406" s="60"/>
      <c r="K406" s="37"/>
      <c r="L406" s="37"/>
      <c r="M406" s="83"/>
      <c r="N406" s="7">
        <v>1</v>
      </c>
      <c r="O406" s="124">
        <f t="shared" si="32"/>
        <v>0</v>
      </c>
      <c r="P406" s="115"/>
      <c r="Q406" s="114"/>
      <c r="R406" s="360"/>
      <c r="S406" s="360"/>
    </row>
    <row r="407" spans="2:19" ht="17.25" customHeight="1" x14ac:dyDescent="0.15">
      <c r="B407" s="12"/>
      <c r="C407" s="17"/>
      <c r="D407" s="51"/>
      <c r="E407" s="51"/>
      <c r="F407" s="324" t="s">
        <v>198</v>
      </c>
      <c r="G407" s="48" t="s">
        <v>197</v>
      </c>
      <c r="H407" s="146"/>
      <c r="I407" s="146"/>
      <c r="J407" s="146"/>
      <c r="K407" s="100"/>
      <c r="L407" s="100"/>
      <c r="M407" s="147"/>
      <c r="N407" s="50"/>
      <c r="O407" s="125"/>
      <c r="P407" s="53"/>
      <c r="Q407" s="421"/>
      <c r="R407" s="357"/>
      <c r="S407" s="357"/>
    </row>
    <row r="408" spans="2:19" ht="17.25" customHeight="1" x14ac:dyDescent="0.15">
      <c r="B408" s="12"/>
      <c r="C408" s="19"/>
      <c r="D408" s="93" t="s">
        <v>78</v>
      </c>
      <c r="E408" s="141" t="s">
        <v>79</v>
      </c>
      <c r="F408" s="404"/>
      <c r="G408" s="151"/>
      <c r="H408" s="60"/>
      <c r="I408" s="60"/>
      <c r="J408" s="60"/>
      <c r="K408" s="37"/>
      <c r="L408" s="37"/>
      <c r="M408" s="83"/>
      <c r="N408" s="7">
        <v>2</v>
      </c>
      <c r="O408" s="124">
        <f t="shared" ref="O408:O435" si="33">IF(COUNTA(F408)&gt;0,N408,0)</f>
        <v>0</v>
      </c>
      <c r="P408" s="113">
        <f>SUM(O408:O414)</f>
        <v>0</v>
      </c>
      <c r="Q408" s="114"/>
      <c r="R408" s="360"/>
      <c r="S408" s="360"/>
    </row>
    <row r="409" spans="2:19" ht="17.25" customHeight="1" x14ac:dyDescent="0.15">
      <c r="B409" s="12"/>
      <c r="C409" s="19"/>
      <c r="D409" s="94"/>
      <c r="E409" s="168"/>
      <c r="F409" s="404"/>
      <c r="G409" s="151"/>
      <c r="H409" s="60"/>
      <c r="I409" s="60"/>
      <c r="J409" s="60"/>
      <c r="K409" s="37"/>
      <c r="L409" s="37"/>
      <c r="M409" s="83"/>
      <c r="N409" s="7">
        <v>2</v>
      </c>
      <c r="O409" s="124">
        <f t="shared" si="33"/>
        <v>0</v>
      </c>
      <c r="P409" s="114"/>
      <c r="Q409" s="114"/>
      <c r="R409" s="360"/>
      <c r="S409" s="360"/>
    </row>
    <row r="410" spans="2:19" ht="17.25" customHeight="1" x14ac:dyDescent="0.15">
      <c r="B410" s="12"/>
      <c r="C410" s="19"/>
      <c r="D410" s="94"/>
      <c r="E410" s="168"/>
      <c r="F410" s="404"/>
      <c r="G410" s="151"/>
      <c r="H410" s="60"/>
      <c r="I410" s="60"/>
      <c r="J410" s="60"/>
      <c r="K410" s="37"/>
      <c r="L410" s="37"/>
      <c r="M410" s="83"/>
      <c r="N410" s="7">
        <v>2</v>
      </c>
      <c r="O410" s="124">
        <f t="shared" si="33"/>
        <v>0</v>
      </c>
      <c r="P410" s="114"/>
      <c r="Q410" s="114"/>
      <c r="R410" s="360"/>
      <c r="S410" s="360"/>
    </row>
    <row r="411" spans="2:19" ht="17.25" customHeight="1" x14ac:dyDescent="0.15">
      <c r="B411" s="12"/>
      <c r="C411" s="19"/>
      <c r="D411" s="94"/>
      <c r="E411" s="168"/>
      <c r="F411" s="404"/>
      <c r="G411" s="151"/>
      <c r="H411" s="60"/>
      <c r="I411" s="60"/>
      <c r="J411" s="60"/>
      <c r="K411" s="37"/>
      <c r="L411" s="37"/>
      <c r="M411" s="83"/>
      <c r="N411" s="7">
        <v>2</v>
      </c>
      <c r="O411" s="124">
        <f t="shared" si="33"/>
        <v>0</v>
      </c>
      <c r="P411" s="114"/>
      <c r="Q411" s="114"/>
      <c r="R411" s="360"/>
      <c r="S411" s="360"/>
    </row>
    <row r="412" spans="2:19" ht="17.25" customHeight="1" x14ac:dyDescent="0.15">
      <c r="B412" s="12"/>
      <c r="C412" s="19"/>
      <c r="D412" s="94"/>
      <c r="E412" s="168"/>
      <c r="F412" s="404"/>
      <c r="G412" s="151"/>
      <c r="H412" s="60"/>
      <c r="I412" s="60"/>
      <c r="J412" s="60"/>
      <c r="K412" s="37"/>
      <c r="L412" s="37"/>
      <c r="M412" s="83"/>
      <c r="N412" s="7">
        <v>2</v>
      </c>
      <c r="O412" s="124">
        <f t="shared" si="33"/>
        <v>0</v>
      </c>
      <c r="P412" s="114"/>
      <c r="Q412" s="114"/>
      <c r="R412" s="360"/>
      <c r="S412" s="360"/>
    </row>
    <row r="413" spans="2:19" ht="17.25" customHeight="1" x14ac:dyDescent="0.15">
      <c r="B413" s="12"/>
      <c r="C413" s="19"/>
      <c r="D413" s="94"/>
      <c r="E413" s="168"/>
      <c r="F413" s="404"/>
      <c r="G413" s="151"/>
      <c r="H413" s="60"/>
      <c r="I413" s="60"/>
      <c r="J413" s="60"/>
      <c r="K413" s="37"/>
      <c r="L413" s="37"/>
      <c r="M413" s="83"/>
      <c r="N413" s="7">
        <v>2</v>
      </c>
      <c r="O413" s="124">
        <f t="shared" si="33"/>
        <v>0</v>
      </c>
      <c r="P413" s="114"/>
      <c r="Q413" s="114"/>
      <c r="R413" s="360"/>
      <c r="S413" s="360"/>
    </row>
    <row r="414" spans="2:19" ht="17.25" customHeight="1" x14ac:dyDescent="0.15">
      <c r="B414" s="12"/>
      <c r="C414" s="19"/>
      <c r="D414" s="94"/>
      <c r="E414" s="169"/>
      <c r="F414" s="404"/>
      <c r="G414" s="151"/>
      <c r="H414" s="60"/>
      <c r="I414" s="60"/>
      <c r="J414" s="60"/>
      <c r="K414" s="37"/>
      <c r="L414" s="37"/>
      <c r="M414" s="83"/>
      <c r="N414" s="7">
        <v>2</v>
      </c>
      <c r="O414" s="124">
        <f t="shared" si="33"/>
        <v>0</v>
      </c>
      <c r="P414" s="115"/>
      <c r="Q414" s="114"/>
      <c r="R414" s="360"/>
      <c r="S414" s="360"/>
    </row>
    <row r="415" spans="2:19" ht="17.25" customHeight="1" x14ac:dyDescent="0.15">
      <c r="B415" s="12"/>
      <c r="C415" s="19"/>
      <c r="D415" s="94"/>
      <c r="E415" s="141" t="s">
        <v>80</v>
      </c>
      <c r="F415" s="404"/>
      <c r="G415" s="151"/>
      <c r="H415" s="60"/>
      <c r="I415" s="60"/>
      <c r="J415" s="60"/>
      <c r="K415" s="37"/>
      <c r="L415" s="37"/>
      <c r="M415" s="83"/>
      <c r="N415" s="7">
        <v>1</v>
      </c>
      <c r="O415" s="124">
        <f t="shared" si="33"/>
        <v>0</v>
      </c>
      <c r="P415" s="113">
        <f>SUM(O415:O421)</f>
        <v>0</v>
      </c>
      <c r="Q415" s="114"/>
      <c r="R415" s="360"/>
      <c r="S415" s="360"/>
    </row>
    <row r="416" spans="2:19" ht="17.25" customHeight="1" x14ac:dyDescent="0.15">
      <c r="B416" s="12"/>
      <c r="C416" s="19"/>
      <c r="D416" s="94"/>
      <c r="E416" s="168"/>
      <c r="F416" s="404"/>
      <c r="G416" s="151"/>
      <c r="H416" s="60"/>
      <c r="I416" s="60"/>
      <c r="J416" s="60"/>
      <c r="K416" s="37"/>
      <c r="L416" s="37"/>
      <c r="M416" s="83"/>
      <c r="N416" s="7">
        <v>1</v>
      </c>
      <c r="O416" s="124">
        <f t="shared" si="33"/>
        <v>0</v>
      </c>
      <c r="P416" s="114"/>
      <c r="Q416" s="114"/>
      <c r="R416" s="360"/>
      <c r="S416" s="360"/>
    </row>
    <row r="417" spans="2:19" ht="17.25" customHeight="1" x14ac:dyDescent="0.15">
      <c r="B417" s="12"/>
      <c r="C417" s="19"/>
      <c r="D417" s="94"/>
      <c r="E417" s="168"/>
      <c r="F417" s="404"/>
      <c r="G417" s="151"/>
      <c r="H417" s="60"/>
      <c r="I417" s="60"/>
      <c r="J417" s="60"/>
      <c r="K417" s="37"/>
      <c r="L417" s="37"/>
      <c r="M417" s="83"/>
      <c r="N417" s="7">
        <v>1</v>
      </c>
      <c r="O417" s="124">
        <f t="shared" si="33"/>
        <v>0</v>
      </c>
      <c r="P417" s="114"/>
      <c r="Q417" s="114"/>
      <c r="R417" s="360"/>
      <c r="S417" s="360"/>
    </row>
    <row r="418" spans="2:19" ht="17.25" customHeight="1" x14ac:dyDescent="0.15">
      <c r="B418" s="12"/>
      <c r="C418" s="19"/>
      <c r="D418" s="94"/>
      <c r="E418" s="168"/>
      <c r="F418" s="404"/>
      <c r="G418" s="151"/>
      <c r="H418" s="60"/>
      <c r="I418" s="60"/>
      <c r="J418" s="60"/>
      <c r="K418" s="37"/>
      <c r="L418" s="37"/>
      <c r="M418" s="83"/>
      <c r="N418" s="7">
        <v>1</v>
      </c>
      <c r="O418" s="124">
        <f t="shared" si="33"/>
        <v>0</v>
      </c>
      <c r="P418" s="114"/>
      <c r="Q418" s="114"/>
      <c r="R418" s="360"/>
      <c r="S418" s="360"/>
    </row>
    <row r="419" spans="2:19" ht="17.25" customHeight="1" x14ac:dyDescent="0.15">
      <c r="B419" s="12"/>
      <c r="C419" s="19"/>
      <c r="D419" s="94"/>
      <c r="E419" s="168"/>
      <c r="F419" s="404"/>
      <c r="G419" s="151"/>
      <c r="H419" s="60"/>
      <c r="I419" s="60"/>
      <c r="J419" s="60"/>
      <c r="K419" s="37"/>
      <c r="L419" s="37"/>
      <c r="M419" s="83"/>
      <c r="N419" s="7">
        <v>1</v>
      </c>
      <c r="O419" s="124">
        <f t="shared" si="33"/>
        <v>0</v>
      </c>
      <c r="P419" s="114"/>
      <c r="Q419" s="114"/>
      <c r="R419" s="360"/>
      <c r="S419" s="360"/>
    </row>
    <row r="420" spans="2:19" ht="17.25" customHeight="1" x14ac:dyDescent="0.15">
      <c r="B420" s="12"/>
      <c r="C420" s="19"/>
      <c r="D420" s="94"/>
      <c r="E420" s="168"/>
      <c r="F420" s="404"/>
      <c r="G420" s="151"/>
      <c r="H420" s="60"/>
      <c r="I420" s="60"/>
      <c r="J420" s="60"/>
      <c r="K420" s="37"/>
      <c r="L420" s="37"/>
      <c r="M420" s="83"/>
      <c r="N420" s="7">
        <v>1</v>
      </c>
      <c r="O420" s="124">
        <f t="shared" si="33"/>
        <v>0</v>
      </c>
      <c r="P420" s="114"/>
      <c r="Q420" s="114"/>
      <c r="R420" s="360"/>
      <c r="S420" s="360"/>
    </row>
    <row r="421" spans="2:19" ht="17.25" customHeight="1" x14ac:dyDescent="0.15">
      <c r="B421" s="12"/>
      <c r="C421" s="19"/>
      <c r="D421" s="94"/>
      <c r="E421" s="169"/>
      <c r="F421" s="404"/>
      <c r="G421" s="151"/>
      <c r="H421" s="60"/>
      <c r="I421" s="60"/>
      <c r="J421" s="60"/>
      <c r="K421" s="37"/>
      <c r="L421" s="37"/>
      <c r="M421" s="83"/>
      <c r="N421" s="7">
        <v>1</v>
      </c>
      <c r="O421" s="124">
        <f t="shared" si="33"/>
        <v>0</v>
      </c>
      <c r="P421" s="115"/>
      <c r="Q421" s="114"/>
      <c r="R421" s="360"/>
      <c r="S421" s="360"/>
    </row>
    <row r="422" spans="2:19" ht="17.25" customHeight="1" x14ac:dyDescent="0.15">
      <c r="B422" s="12"/>
      <c r="C422" s="19"/>
      <c r="D422" s="94"/>
      <c r="E422" s="141" t="s">
        <v>81</v>
      </c>
      <c r="F422" s="404"/>
      <c r="G422" s="151"/>
      <c r="H422" s="60"/>
      <c r="I422" s="60"/>
      <c r="J422" s="60"/>
      <c r="K422" s="37"/>
      <c r="L422" s="37"/>
      <c r="M422" s="83"/>
      <c r="N422" s="7">
        <v>0.6</v>
      </c>
      <c r="O422" s="124">
        <f t="shared" si="33"/>
        <v>0</v>
      </c>
      <c r="P422" s="113">
        <f>SUM(O422:O428)</f>
        <v>0</v>
      </c>
      <c r="Q422" s="114"/>
      <c r="R422" s="360"/>
      <c r="S422" s="360"/>
    </row>
    <row r="423" spans="2:19" ht="17.25" customHeight="1" x14ac:dyDescent="0.15">
      <c r="B423" s="12"/>
      <c r="C423" s="19"/>
      <c r="D423" s="94"/>
      <c r="E423" s="168"/>
      <c r="F423" s="404"/>
      <c r="G423" s="151"/>
      <c r="H423" s="60"/>
      <c r="I423" s="60"/>
      <c r="J423" s="60"/>
      <c r="K423" s="37"/>
      <c r="L423" s="37"/>
      <c r="M423" s="83"/>
      <c r="N423" s="7">
        <v>0.6</v>
      </c>
      <c r="O423" s="124">
        <f t="shared" si="33"/>
        <v>0</v>
      </c>
      <c r="P423" s="114"/>
      <c r="Q423" s="114"/>
      <c r="R423" s="360"/>
      <c r="S423" s="360"/>
    </row>
    <row r="424" spans="2:19" ht="17.25" customHeight="1" x14ac:dyDescent="0.15">
      <c r="B424" s="12"/>
      <c r="C424" s="19"/>
      <c r="D424" s="94"/>
      <c r="E424" s="168"/>
      <c r="F424" s="404"/>
      <c r="G424" s="151"/>
      <c r="H424" s="60"/>
      <c r="I424" s="60"/>
      <c r="J424" s="60"/>
      <c r="K424" s="37"/>
      <c r="L424" s="37"/>
      <c r="M424" s="83"/>
      <c r="N424" s="7">
        <v>0.6</v>
      </c>
      <c r="O424" s="124">
        <f t="shared" si="33"/>
        <v>0</v>
      </c>
      <c r="P424" s="114"/>
      <c r="Q424" s="114"/>
      <c r="R424" s="360"/>
      <c r="S424" s="360"/>
    </row>
    <row r="425" spans="2:19" ht="17.25" customHeight="1" x14ac:dyDescent="0.15">
      <c r="B425" s="12"/>
      <c r="C425" s="19"/>
      <c r="D425" s="94"/>
      <c r="E425" s="168"/>
      <c r="F425" s="404"/>
      <c r="G425" s="151"/>
      <c r="H425" s="60"/>
      <c r="I425" s="60"/>
      <c r="J425" s="60"/>
      <c r="K425" s="37"/>
      <c r="L425" s="37"/>
      <c r="M425" s="83"/>
      <c r="N425" s="7">
        <v>0.6</v>
      </c>
      <c r="O425" s="124">
        <f t="shared" si="33"/>
        <v>0</v>
      </c>
      <c r="P425" s="114"/>
      <c r="Q425" s="114"/>
      <c r="R425" s="360"/>
      <c r="S425" s="360"/>
    </row>
    <row r="426" spans="2:19" ht="17.25" customHeight="1" x14ac:dyDescent="0.15">
      <c r="B426" s="12"/>
      <c r="C426" s="19"/>
      <c r="D426" s="94"/>
      <c r="E426" s="168"/>
      <c r="F426" s="404"/>
      <c r="G426" s="151"/>
      <c r="H426" s="60"/>
      <c r="I426" s="60"/>
      <c r="J426" s="60"/>
      <c r="K426" s="37"/>
      <c r="L426" s="37"/>
      <c r="M426" s="83"/>
      <c r="N426" s="7">
        <v>0.6</v>
      </c>
      <c r="O426" s="124">
        <f t="shared" si="33"/>
        <v>0</v>
      </c>
      <c r="P426" s="114"/>
      <c r="Q426" s="114"/>
      <c r="R426" s="360"/>
      <c r="S426" s="360"/>
    </row>
    <row r="427" spans="2:19" ht="17.25" customHeight="1" x14ac:dyDescent="0.15">
      <c r="B427" s="12"/>
      <c r="C427" s="19"/>
      <c r="D427" s="94"/>
      <c r="E427" s="168"/>
      <c r="F427" s="404"/>
      <c r="G427" s="151"/>
      <c r="H427" s="60"/>
      <c r="I427" s="60"/>
      <c r="J427" s="60"/>
      <c r="K427" s="37"/>
      <c r="L427" s="37"/>
      <c r="M427" s="83"/>
      <c r="N427" s="7">
        <v>0.6</v>
      </c>
      <c r="O427" s="124">
        <f t="shared" si="33"/>
        <v>0</v>
      </c>
      <c r="P427" s="114"/>
      <c r="Q427" s="114"/>
      <c r="R427" s="360"/>
      <c r="S427" s="360"/>
    </row>
    <row r="428" spans="2:19" ht="17.25" customHeight="1" x14ac:dyDescent="0.15">
      <c r="B428" s="12"/>
      <c r="C428" s="19"/>
      <c r="D428" s="94"/>
      <c r="E428" s="169"/>
      <c r="F428" s="404"/>
      <c r="G428" s="151"/>
      <c r="H428" s="60"/>
      <c r="I428" s="60"/>
      <c r="J428" s="60"/>
      <c r="K428" s="37"/>
      <c r="L428" s="37"/>
      <c r="M428" s="83"/>
      <c r="N428" s="7">
        <v>0.6</v>
      </c>
      <c r="O428" s="124">
        <f t="shared" si="33"/>
        <v>0</v>
      </c>
      <c r="P428" s="115"/>
      <c r="Q428" s="114"/>
      <c r="R428" s="360"/>
      <c r="S428" s="360"/>
    </row>
    <row r="429" spans="2:19" ht="17.25" customHeight="1" x14ac:dyDescent="0.15">
      <c r="B429" s="12"/>
      <c r="C429" s="19"/>
      <c r="D429" s="94"/>
      <c r="E429" s="141" t="s">
        <v>82</v>
      </c>
      <c r="F429" s="404"/>
      <c r="G429" s="151"/>
      <c r="H429" s="60"/>
      <c r="I429" s="60"/>
      <c r="J429" s="60"/>
      <c r="K429" s="37"/>
      <c r="L429" s="37"/>
      <c r="M429" s="83"/>
      <c r="N429" s="7">
        <v>0.4</v>
      </c>
      <c r="O429" s="124">
        <f t="shared" si="33"/>
        <v>0</v>
      </c>
      <c r="P429" s="113">
        <f>SUM(O429:O435)</f>
        <v>0</v>
      </c>
      <c r="Q429" s="114"/>
      <c r="R429" s="360"/>
      <c r="S429" s="360"/>
    </row>
    <row r="430" spans="2:19" ht="17.25" customHeight="1" x14ac:dyDescent="0.15">
      <c r="B430" s="12"/>
      <c r="C430" s="19"/>
      <c r="D430" s="94"/>
      <c r="E430" s="168"/>
      <c r="F430" s="404"/>
      <c r="G430" s="151"/>
      <c r="H430" s="60"/>
      <c r="I430" s="60"/>
      <c r="J430" s="60"/>
      <c r="K430" s="37"/>
      <c r="L430" s="37"/>
      <c r="M430" s="83"/>
      <c r="N430" s="7">
        <v>0.4</v>
      </c>
      <c r="O430" s="124">
        <f t="shared" si="33"/>
        <v>0</v>
      </c>
      <c r="P430" s="114"/>
      <c r="Q430" s="114"/>
      <c r="R430" s="360"/>
      <c r="S430" s="360"/>
    </row>
    <row r="431" spans="2:19" ht="17.25" customHeight="1" x14ac:dyDescent="0.15">
      <c r="B431" s="12"/>
      <c r="C431" s="19"/>
      <c r="D431" s="94"/>
      <c r="E431" s="168"/>
      <c r="F431" s="404"/>
      <c r="G431" s="151"/>
      <c r="H431" s="60"/>
      <c r="I431" s="60"/>
      <c r="J431" s="60"/>
      <c r="K431" s="37"/>
      <c r="L431" s="37"/>
      <c r="M431" s="83"/>
      <c r="N431" s="7">
        <v>0.4</v>
      </c>
      <c r="O431" s="124">
        <f t="shared" si="33"/>
        <v>0</v>
      </c>
      <c r="P431" s="114"/>
      <c r="Q431" s="114"/>
      <c r="R431" s="360"/>
      <c r="S431" s="360"/>
    </row>
    <row r="432" spans="2:19" ht="17.25" customHeight="1" x14ac:dyDescent="0.15">
      <c r="B432" s="12"/>
      <c r="C432" s="19"/>
      <c r="D432" s="94"/>
      <c r="E432" s="168"/>
      <c r="F432" s="404"/>
      <c r="G432" s="151"/>
      <c r="H432" s="60"/>
      <c r="I432" s="60"/>
      <c r="J432" s="60"/>
      <c r="K432" s="37"/>
      <c r="L432" s="37"/>
      <c r="M432" s="83"/>
      <c r="N432" s="7">
        <v>0.4</v>
      </c>
      <c r="O432" s="124">
        <f t="shared" si="33"/>
        <v>0</v>
      </c>
      <c r="P432" s="114"/>
      <c r="Q432" s="114"/>
      <c r="R432" s="360"/>
      <c r="S432" s="360"/>
    </row>
    <row r="433" spans="2:19" ht="17.25" customHeight="1" x14ac:dyDescent="0.15">
      <c r="B433" s="12"/>
      <c r="C433" s="19"/>
      <c r="D433" s="94"/>
      <c r="E433" s="168"/>
      <c r="F433" s="404"/>
      <c r="G433" s="151"/>
      <c r="H433" s="60"/>
      <c r="I433" s="60"/>
      <c r="J433" s="60"/>
      <c r="K433" s="37"/>
      <c r="L433" s="37"/>
      <c r="M433" s="83"/>
      <c r="N433" s="7">
        <v>0.4</v>
      </c>
      <c r="O433" s="124">
        <f t="shared" si="33"/>
        <v>0</v>
      </c>
      <c r="P433" s="114"/>
      <c r="Q433" s="114"/>
      <c r="R433" s="360"/>
      <c r="S433" s="360"/>
    </row>
    <row r="434" spans="2:19" ht="17.25" customHeight="1" x14ac:dyDescent="0.15">
      <c r="B434" s="12"/>
      <c r="C434" s="19"/>
      <c r="D434" s="94"/>
      <c r="E434" s="168"/>
      <c r="F434" s="404"/>
      <c r="G434" s="151"/>
      <c r="H434" s="60"/>
      <c r="I434" s="60"/>
      <c r="J434" s="60"/>
      <c r="K434" s="37"/>
      <c r="L434" s="37"/>
      <c r="M434" s="83"/>
      <c r="N434" s="7">
        <v>0.4</v>
      </c>
      <c r="O434" s="124">
        <f t="shared" si="33"/>
        <v>0</v>
      </c>
      <c r="P434" s="114"/>
      <c r="Q434" s="114"/>
      <c r="R434" s="360"/>
      <c r="S434" s="360"/>
    </row>
    <row r="435" spans="2:19" ht="17.25" customHeight="1" x14ac:dyDescent="0.15">
      <c r="B435" s="16"/>
      <c r="C435" s="21"/>
      <c r="D435" s="95"/>
      <c r="E435" s="169"/>
      <c r="F435" s="404"/>
      <c r="G435" s="151"/>
      <c r="H435" s="60"/>
      <c r="I435" s="60"/>
      <c r="J435" s="60"/>
      <c r="K435" s="37"/>
      <c r="L435" s="37"/>
      <c r="M435" s="83"/>
      <c r="N435" s="7">
        <v>0.4</v>
      </c>
      <c r="O435" s="124">
        <f t="shared" si="33"/>
        <v>0</v>
      </c>
      <c r="P435" s="115"/>
      <c r="Q435" s="114"/>
      <c r="R435" s="360"/>
      <c r="S435" s="360"/>
    </row>
    <row r="436" spans="2:19" ht="17.25" customHeight="1" x14ac:dyDescent="0.15">
      <c r="B436" s="5"/>
      <c r="C436" s="51"/>
      <c r="D436" s="51"/>
      <c r="E436" s="51"/>
      <c r="F436" s="324" t="s">
        <v>12519</v>
      </c>
      <c r="G436" s="325" t="s">
        <v>12516</v>
      </c>
      <c r="H436" s="325" t="s">
        <v>12518</v>
      </c>
      <c r="I436" s="146"/>
      <c r="J436" s="146"/>
      <c r="K436" s="100"/>
      <c r="L436" s="100"/>
      <c r="M436" s="147"/>
      <c r="N436" s="50"/>
      <c r="O436" s="125"/>
      <c r="P436" s="53"/>
      <c r="Q436" s="53"/>
      <c r="R436" s="361"/>
      <c r="S436" s="361"/>
    </row>
    <row r="437" spans="2:19" ht="17.25" customHeight="1" x14ac:dyDescent="0.15">
      <c r="B437" s="10" t="s">
        <v>54</v>
      </c>
      <c r="C437" s="15" t="s">
        <v>45</v>
      </c>
      <c r="D437" s="82"/>
      <c r="E437" s="101"/>
      <c r="F437" s="404"/>
      <c r="G437" s="151"/>
      <c r="H437" s="151"/>
      <c r="I437" s="60"/>
      <c r="J437" s="60"/>
      <c r="K437" s="37"/>
      <c r="L437" s="37"/>
      <c r="M437" s="83"/>
      <c r="N437" s="7">
        <v>1</v>
      </c>
      <c r="O437" s="124">
        <f t="shared" ref="O437:O450" si="34">IF(COUNTA(F437)&gt;0,N437,0)</f>
        <v>0</v>
      </c>
      <c r="P437" s="113">
        <f>SUM(O437:O443)</f>
        <v>0</v>
      </c>
      <c r="Q437" s="114">
        <f>SUM(P437:P450)</f>
        <v>0</v>
      </c>
      <c r="R437" s="360"/>
      <c r="S437" s="360"/>
    </row>
    <row r="438" spans="2:19" ht="17.25" customHeight="1" x14ac:dyDescent="0.15">
      <c r="B438" s="12"/>
      <c r="C438" s="19"/>
      <c r="D438" s="17"/>
      <c r="E438" s="165"/>
      <c r="F438" s="404"/>
      <c r="G438" s="151"/>
      <c r="H438" s="151"/>
      <c r="I438" s="60"/>
      <c r="J438" s="60"/>
      <c r="K438" s="37"/>
      <c r="L438" s="37"/>
      <c r="M438" s="83"/>
      <c r="N438" s="7">
        <v>1</v>
      </c>
      <c r="O438" s="124">
        <f t="shared" si="34"/>
        <v>0</v>
      </c>
      <c r="P438" s="114"/>
      <c r="Q438" s="114"/>
      <c r="R438" s="360"/>
      <c r="S438" s="360"/>
    </row>
    <row r="439" spans="2:19" ht="17.25" customHeight="1" x14ac:dyDescent="0.15">
      <c r="B439" s="12"/>
      <c r="C439" s="19"/>
      <c r="D439" s="17"/>
      <c r="E439" s="165"/>
      <c r="F439" s="404"/>
      <c r="G439" s="151"/>
      <c r="H439" s="151"/>
      <c r="I439" s="60"/>
      <c r="J439" s="60"/>
      <c r="K439" s="37"/>
      <c r="L439" s="37"/>
      <c r="M439" s="83"/>
      <c r="N439" s="7">
        <v>1</v>
      </c>
      <c r="O439" s="124">
        <f t="shared" si="34"/>
        <v>0</v>
      </c>
      <c r="P439" s="114"/>
      <c r="Q439" s="114"/>
      <c r="R439" s="360"/>
      <c r="S439" s="360"/>
    </row>
    <row r="440" spans="2:19" ht="17.25" customHeight="1" x14ac:dyDescent="0.15">
      <c r="B440" s="12"/>
      <c r="C440" s="19"/>
      <c r="D440" s="17"/>
      <c r="E440" s="165"/>
      <c r="F440" s="404"/>
      <c r="G440" s="151"/>
      <c r="H440" s="151"/>
      <c r="I440" s="60"/>
      <c r="J440" s="60"/>
      <c r="K440" s="37"/>
      <c r="L440" s="37"/>
      <c r="M440" s="83"/>
      <c r="N440" s="7">
        <v>1</v>
      </c>
      <c r="O440" s="124">
        <f t="shared" si="34"/>
        <v>0</v>
      </c>
      <c r="P440" s="114"/>
      <c r="Q440" s="114"/>
      <c r="R440" s="360"/>
      <c r="S440" s="360"/>
    </row>
    <row r="441" spans="2:19" ht="17.25" customHeight="1" x14ac:dyDescent="0.15">
      <c r="B441" s="12"/>
      <c r="C441" s="19"/>
      <c r="D441" s="17"/>
      <c r="E441" s="165"/>
      <c r="F441" s="404"/>
      <c r="G441" s="151"/>
      <c r="H441" s="151"/>
      <c r="I441" s="60"/>
      <c r="J441" s="60"/>
      <c r="K441" s="37"/>
      <c r="L441" s="37"/>
      <c r="M441" s="83"/>
      <c r="N441" s="7">
        <v>1</v>
      </c>
      <c r="O441" s="124">
        <f t="shared" si="34"/>
        <v>0</v>
      </c>
      <c r="P441" s="114"/>
      <c r="Q441" s="114"/>
      <c r="R441" s="360"/>
      <c r="S441" s="360"/>
    </row>
    <row r="442" spans="2:19" ht="17.25" customHeight="1" x14ac:dyDescent="0.15">
      <c r="B442" s="12"/>
      <c r="C442" s="19"/>
      <c r="D442" s="17"/>
      <c r="E442" s="165"/>
      <c r="F442" s="404"/>
      <c r="G442" s="151"/>
      <c r="H442" s="151"/>
      <c r="I442" s="60"/>
      <c r="J442" s="60"/>
      <c r="K442" s="37"/>
      <c r="L442" s="37"/>
      <c r="M442" s="83"/>
      <c r="N442" s="7">
        <v>1</v>
      </c>
      <c r="O442" s="124">
        <f t="shared" si="34"/>
        <v>0</v>
      </c>
      <c r="P442" s="114"/>
      <c r="Q442" s="114"/>
      <c r="R442" s="360"/>
      <c r="S442" s="360"/>
    </row>
    <row r="443" spans="2:19" ht="17.25" customHeight="1" x14ac:dyDescent="0.15">
      <c r="B443" s="16"/>
      <c r="C443" s="21"/>
      <c r="D443" s="88"/>
      <c r="E443" s="42"/>
      <c r="F443" s="404"/>
      <c r="G443" s="151"/>
      <c r="H443" s="151"/>
      <c r="I443" s="60"/>
      <c r="J443" s="60"/>
      <c r="K443" s="37"/>
      <c r="L443" s="37"/>
      <c r="M443" s="83"/>
      <c r="N443" s="7">
        <v>1</v>
      </c>
      <c r="O443" s="124">
        <f t="shared" si="34"/>
        <v>0</v>
      </c>
      <c r="P443" s="115"/>
      <c r="Q443" s="114"/>
      <c r="R443" s="360"/>
      <c r="S443" s="360"/>
    </row>
    <row r="444" spans="2:19" ht="17.25" customHeight="1" x14ac:dyDescent="0.15">
      <c r="B444" s="10" t="s">
        <v>55</v>
      </c>
      <c r="C444" s="15" t="s">
        <v>45</v>
      </c>
      <c r="D444" s="82"/>
      <c r="E444" s="101"/>
      <c r="F444" s="404"/>
      <c r="G444" s="151"/>
      <c r="H444" s="151"/>
      <c r="I444" s="60"/>
      <c r="J444" s="60"/>
      <c r="K444" s="37"/>
      <c r="L444" s="37"/>
      <c r="M444" s="83"/>
      <c r="N444" s="7">
        <v>0.3</v>
      </c>
      <c r="O444" s="124">
        <f t="shared" si="34"/>
        <v>0</v>
      </c>
      <c r="P444" s="113">
        <f>SUM(O444:O450)</f>
        <v>0</v>
      </c>
      <c r="Q444" s="114"/>
      <c r="R444" s="360"/>
      <c r="S444" s="360"/>
    </row>
    <row r="445" spans="2:19" ht="17.25" customHeight="1" x14ac:dyDescent="0.15">
      <c r="B445" s="12"/>
      <c r="C445" s="19"/>
      <c r="D445" s="17"/>
      <c r="E445" s="165"/>
      <c r="F445" s="404"/>
      <c r="G445" s="151"/>
      <c r="H445" s="151"/>
      <c r="I445" s="60"/>
      <c r="J445" s="60"/>
      <c r="K445" s="37"/>
      <c r="L445" s="37"/>
      <c r="M445" s="83"/>
      <c r="N445" s="7">
        <v>0.3</v>
      </c>
      <c r="O445" s="124">
        <f t="shared" si="34"/>
        <v>0</v>
      </c>
      <c r="P445" s="114"/>
      <c r="Q445" s="114"/>
      <c r="R445" s="360"/>
      <c r="S445" s="360"/>
    </row>
    <row r="446" spans="2:19" ht="17.25" customHeight="1" x14ac:dyDescent="0.15">
      <c r="B446" s="12"/>
      <c r="C446" s="19"/>
      <c r="D446" s="17"/>
      <c r="E446" s="165"/>
      <c r="F446" s="404"/>
      <c r="G446" s="151"/>
      <c r="H446" s="151"/>
      <c r="I446" s="60"/>
      <c r="J446" s="60"/>
      <c r="K446" s="37"/>
      <c r="L446" s="37"/>
      <c r="M446" s="83"/>
      <c r="N446" s="7">
        <v>0.3</v>
      </c>
      <c r="O446" s="124">
        <f t="shared" si="34"/>
        <v>0</v>
      </c>
      <c r="P446" s="114"/>
      <c r="Q446" s="114"/>
      <c r="R446" s="360"/>
      <c r="S446" s="360"/>
    </row>
    <row r="447" spans="2:19" ht="17.25" customHeight="1" x14ac:dyDescent="0.15">
      <c r="B447" s="12"/>
      <c r="C447" s="19"/>
      <c r="D447" s="17"/>
      <c r="E447" s="165"/>
      <c r="F447" s="404"/>
      <c r="G447" s="151"/>
      <c r="H447" s="151"/>
      <c r="I447" s="60"/>
      <c r="J447" s="60"/>
      <c r="K447" s="37"/>
      <c r="L447" s="37"/>
      <c r="M447" s="83"/>
      <c r="N447" s="7">
        <v>0.3</v>
      </c>
      <c r="O447" s="124">
        <f t="shared" si="34"/>
        <v>0</v>
      </c>
      <c r="P447" s="114"/>
      <c r="Q447" s="114"/>
      <c r="R447" s="360"/>
      <c r="S447" s="360"/>
    </row>
    <row r="448" spans="2:19" ht="17.25" customHeight="1" x14ac:dyDescent="0.15">
      <c r="B448" s="12"/>
      <c r="C448" s="19"/>
      <c r="D448" s="17"/>
      <c r="E448" s="165"/>
      <c r="F448" s="404"/>
      <c r="G448" s="151"/>
      <c r="H448" s="151"/>
      <c r="I448" s="60"/>
      <c r="J448" s="60"/>
      <c r="K448" s="37"/>
      <c r="L448" s="37"/>
      <c r="M448" s="83"/>
      <c r="N448" s="7">
        <v>0.3</v>
      </c>
      <c r="O448" s="124">
        <f t="shared" si="34"/>
        <v>0</v>
      </c>
      <c r="P448" s="114"/>
      <c r="Q448" s="114"/>
      <c r="R448" s="360"/>
      <c r="S448" s="360"/>
    </row>
    <row r="449" spans="2:19" ht="17.25" customHeight="1" x14ac:dyDescent="0.15">
      <c r="B449" s="12"/>
      <c r="C449" s="19"/>
      <c r="D449" s="17"/>
      <c r="E449" s="165"/>
      <c r="F449" s="404"/>
      <c r="G449" s="151"/>
      <c r="H449" s="151"/>
      <c r="I449" s="60"/>
      <c r="J449" s="60"/>
      <c r="K449" s="37"/>
      <c r="L449" s="37"/>
      <c r="M449" s="83"/>
      <c r="N449" s="7">
        <v>0.3</v>
      </c>
      <c r="O449" s="124">
        <f t="shared" si="34"/>
        <v>0</v>
      </c>
      <c r="P449" s="114"/>
      <c r="Q449" s="114"/>
      <c r="R449" s="360"/>
      <c r="S449" s="360"/>
    </row>
    <row r="450" spans="2:19" ht="17.25" customHeight="1" x14ac:dyDescent="0.15">
      <c r="B450" s="16"/>
      <c r="C450" s="21"/>
      <c r="D450" s="88"/>
      <c r="E450" s="42"/>
      <c r="F450" s="404"/>
      <c r="G450" s="151"/>
      <c r="H450" s="151"/>
      <c r="I450" s="60"/>
      <c r="J450" s="60"/>
      <c r="K450" s="37"/>
      <c r="L450" s="37"/>
      <c r="M450" s="83"/>
      <c r="N450" s="7">
        <v>0.3</v>
      </c>
      <c r="O450" s="124">
        <f t="shared" si="34"/>
        <v>0</v>
      </c>
      <c r="P450" s="115"/>
      <c r="Q450" s="114"/>
      <c r="R450" s="360"/>
      <c r="S450" s="360"/>
    </row>
    <row r="451" spans="2:19" ht="17.25" customHeight="1" x14ac:dyDescent="0.15">
      <c r="B451" s="10" t="s">
        <v>56</v>
      </c>
      <c r="C451" s="15" t="s">
        <v>187</v>
      </c>
      <c r="D451" s="43" t="s">
        <v>76</v>
      </c>
      <c r="E451" s="79"/>
      <c r="F451" s="404"/>
      <c r="G451" s="406"/>
      <c r="H451" s="406"/>
      <c r="I451" s="105">
        <f t="shared" ref="I451:I471" si="35">IF(OR(G451="",R451="×"),0,ROUNDUP((S451-R451)/366,0))</f>
        <v>0</v>
      </c>
      <c r="J451" s="60"/>
      <c r="K451" s="37"/>
      <c r="L451" s="37"/>
      <c r="M451" s="367"/>
      <c r="N451" s="7">
        <v>1</v>
      </c>
      <c r="O451" s="124">
        <f t="shared" ref="O451:O471" si="36">IF(COUNTA(F451)&gt;0,N451*I451,0)</f>
        <v>0</v>
      </c>
      <c r="P451" s="113">
        <f>SUM(O451:O457)</f>
        <v>0</v>
      </c>
      <c r="Q451" s="113">
        <f>SUM(P451:P471)</f>
        <v>0</v>
      </c>
      <c r="R451" s="378">
        <f t="shared" ref="R451:R471" si="37">IF(終了日&lt;G451,"×",G451)</f>
        <v>0</v>
      </c>
      <c r="S451" s="379">
        <f t="shared" ref="S451:S471" si="38">IF(H451&lt;=終了日,H451,終了日)</f>
        <v>0</v>
      </c>
    </row>
    <row r="452" spans="2:19" ht="17.25" customHeight="1" x14ac:dyDescent="0.15">
      <c r="B452" s="12"/>
      <c r="C452" s="19"/>
      <c r="D452" s="156"/>
      <c r="E452" s="157"/>
      <c r="F452" s="404"/>
      <c r="G452" s="406"/>
      <c r="H452" s="406"/>
      <c r="I452" s="105">
        <f t="shared" si="35"/>
        <v>0</v>
      </c>
      <c r="J452" s="60"/>
      <c r="K452" s="37"/>
      <c r="L452" s="37"/>
      <c r="M452" s="367"/>
      <c r="N452" s="7">
        <v>1</v>
      </c>
      <c r="O452" s="124">
        <f t="shared" si="36"/>
        <v>0</v>
      </c>
      <c r="P452" s="114"/>
      <c r="Q452" s="114"/>
      <c r="R452" s="378">
        <f t="shared" si="37"/>
        <v>0</v>
      </c>
      <c r="S452" s="379">
        <f t="shared" si="38"/>
        <v>0</v>
      </c>
    </row>
    <row r="453" spans="2:19" ht="17.25" customHeight="1" x14ac:dyDescent="0.15">
      <c r="B453" s="12"/>
      <c r="C453" s="19"/>
      <c r="D453" s="156"/>
      <c r="E453" s="157"/>
      <c r="F453" s="404"/>
      <c r="G453" s="406"/>
      <c r="H453" s="406"/>
      <c r="I453" s="105">
        <f t="shared" si="35"/>
        <v>0</v>
      </c>
      <c r="J453" s="60"/>
      <c r="K453" s="37"/>
      <c r="L453" s="37"/>
      <c r="M453" s="367"/>
      <c r="N453" s="7">
        <v>1</v>
      </c>
      <c r="O453" s="124">
        <f t="shared" si="36"/>
        <v>0</v>
      </c>
      <c r="P453" s="114"/>
      <c r="Q453" s="114"/>
      <c r="R453" s="378">
        <f t="shared" si="37"/>
        <v>0</v>
      </c>
      <c r="S453" s="379">
        <f t="shared" si="38"/>
        <v>0</v>
      </c>
    </row>
    <row r="454" spans="2:19" ht="17.25" customHeight="1" x14ac:dyDescent="0.15">
      <c r="B454" s="12"/>
      <c r="C454" s="19"/>
      <c r="D454" s="156"/>
      <c r="E454" s="157"/>
      <c r="F454" s="404"/>
      <c r="G454" s="406"/>
      <c r="H454" s="406"/>
      <c r="I454" s="105">
        <f t="shared" si="35"/>
        <v>0</v>
      </c>
      <c r="J454" s="60"/>
      <c r="K454" s="37"/>
      <c r="L454" s="37"/>
      <c r="M454" s="367"/>
      <c r="N454" s="7">
        <v>1</v>
      </c>
      <c r="O454" s="124">
        <f t="shared" si="36"/>
        <v>0</v>
      </c>
      <c r="P454" s="114"/>
      <c r="Q454" s="114"/>
      <c r="R454" s="378">
        <f t="shared" si="37"/>
        <v>0</v>
      </c>
      <c r="S454" s="379">
        <f t="shared" si="38"/>
        <v>0</v>
      </c>
    </row>
    <row r="455" spans="2:19" ht="17.25" customHeight="1" x14ac:dyDescent="0.15">
      <c r="B455" s="12"/>
      <c r="C455" s="19"/>
      <c r="D455" s="156"/>
      <c r="E455" s="157"/>
      <c r="F455" s="404"/>
      <c r="G455" s="406"/>
      <c r="H455" s="406"/>
      <c r="I455" s="105">
        <f t="shared" si="35"/>
        <v>0</v>
      </c>
      <c r="J455" s="60"/>
      <c r="K455" s="37"/>
      <c r="L455" s="37"/>
      <c r="M455" s="367"/>
      <c r="N455" s="7">
        <v>1</v>
      </c>
      <c r="O455" s="124">
        <f t="shared" si="36"/>
        <v>0</v>
      </c>
      <c r="P455" s="114"/>
      <c r="Q455" s="114"/>
      <c r="R455" s="378">
        <f t="shared" si="37"/>
        <v>0</v>
      </c>
      <c r="S455" s="379">
        <f t="shared" si="38"/>
        <v>0</v>
      </c>
    </row>
    <row r="456" spans="2:19" ht="17.25" customHeight="1" x14ac:dyDescent="0.15">
      <c r="B456" s="12"/>
      <c r="C456" s="19"/>
      <c r="D456" s="156"/>
      <c r="E456" s="157"/>
      <c r="F456" s="404"/>
      <c r="G456" s="406"/>
      <c r="H456" s="406"/>
      <c r="I456" s="105">
        <f t="shared" si="35"/>
        <v>0</v>
      </c>
      <c r="J456" s="60"/>
      <c r="K456" s="37"/>
      <c r="L456" s="37"/>
      <c r="M456" s="367"/>
      <c r="N456" s="7">
        <v>1</v>
      </c>
      <c r="O456" s="124">
        <f t="shared" si="36"/>
        <v>0</v>
      </c>
      <c r="P456" s="114"/>
      <c r="Q456" s="114"/>
      <c r="R456" s="378">
        <f t="shared" si="37"/>
        <v>0</v>
      </c>
      <c r="S456" s="379">
        <f t="shared" si="38"/>
        <v>0</v>
      </c>
    </row>
    <row r="457" spans="2:19" ht="17.25" customHeight="1" x14ac:dyDescent="0.15">
      <c r="B457" s="12"/>
      <c r="C457" s="19"/>
      <c r="D457" s="160"/>
      <c r="E457" s="161"/>
      <c r="F457" s="404"/>
      <c r="G457" s="406"/>
      <c r="H457" s="406"/>
      <c r="I457" s="105">
        <f t="shared" si="35"/>
        <v>0</v>
      </c>
      <c r="J457" s="60"/>
      <c r="K457" s="37"/>
      <c r="L457" s="37"/>
      <c r="M457" s="367"/>
      <c r="N457" s="7">
        <v>1</v>
      </c>
      <c r="O457" s="124">
        <f t="shared" si="36"/>
        <v>0</v>
      </c>
      <c r="P457" s="115"/>
      <c r="Q457" s="114"/>
      <c r="R457" s="378">
        <f t="shared" si="37"/>
        <v>0</v>
      </c>
      <c r="S457" s="379">
        <f t="shared" si="38"/>
        <v>0</v>
      </c>
    </row>
    <row r="458" spans="2:19" ht="17.25" customHeight="1" x14ac:dyDescent="0.15">
      <c r="B458" s="12"/>
      <c r="C458" s="19"/>
      <c r="D458" s="43" t="s">
        <v>77</v>
      </c>
      <c r="E458" s="79"/>
      <c r="F458" s="404"/>
      <c r="G458" s="406"/>
      <c r="H458" s="406"/>
      <c r="I458" s="105">
        <f t="shared" si="35"/>
        <v>0</v>
      </c>
      <c r="J458" s="60"/>
      <c r="K458" s="37"/>
      <c r="L458" s="37"/>
      <c r="M458" s="367"/>
      <c r="N458" s="7">
        <v>0.3</v>
      </c>
      <c r="O458" s="124">
        <f t="shared" si="36"/>
        <v>0</v>
      </c>
      <c r="P458" s="113">
        <f>SUM(O458:O464)</f>
        <v>0</v>
      </c>
      <c r="Q458" s="114"/>
      <c r="R458" s="378">
        <f t="shared" si="37"/>
        <v>0</v>
      </c>
      <c r="S458" s="379">
        <f t="shared" si="38"/>
        <v>0</v>
      </c>
    </row>
    <row r="459" spans="2:19" ht="17.25" customHeight="1" x14ac:dyDescent="0.15">
      <c r="B459" s="12"/>
      <c r="C459" s="19"/>
      <c r="D459" s="156"/>
      <c r="E459" s="157"/>
      <c r="F459" s="404"/>
      <c r="G459" s="406"/>
      <c r="H459" s="406"/>
      <c r="I459" s="105">
        <f t="shared" si="35"/>
        <v>0</v>
      </c>
      <c r="J459" s="60"/>
      <c r="K459" s="37"/>
      <c r="L459" s="37"/>
      <c r="M459" s="367"/>
      <c r="N459" s="7">
        <v>0.3</v>
      </c>
      <c r="O459" s="124">
        <f t="shared" si="36"/>
        <v>0</v>
      </c>
      <c r="P459" s="114"/>
      <c r="Q459" s="114"/>
      <c r="R459" s="378">
        <f t="shared" si="37"/>
        <v>0</v>
      </c>
      <c r="S459" s="379">
        <f t="shared" si="38"/>
        <v>0</v>
      </c>
    </row>
    <row r="460" spans="2:19" ht="17.25" customHeight="1" x14ac:dyDescent="0.15">
      <c r="B460" s="12"/>
      <c r="C460" s="19"/>
      <c r="D460" s="156"/>
      <c r="E460" s="157"/>
      <c r="F460" s="404"/>
      <c r="G460" s="406"/>
      <c r="H460" s="406"/>
      <c r="I460" s="105">
        <f t="shared" si="35"/>
        <v>0</v>
      </c>
      <c r="J460" s="60"/>
      <c r="K460" s="37"/>
      <c r="L460" s="37"/>
      <c r="M460" s="367"/>
      <c r="N460" s="7">
        <v>0.3</v>
      </c>
      <c r="O460" s="124">
        <f t="shared" si="36"/>
        <v>0</v>
      </c>
      <c r="P460" s="114"/>
      <c r="Q460" s="114"/>
      <c r="R460" s="378">
        <f t="shared" si="37"/>
        <v>0</v>
      </c>
      <c r="S460" s="379">
        <f t="shared" si="38"/>
        <v>0</v>
      </c>
    </row>
    <row r="461" spans="2:19" ht="17.25" customHeight="1" x14ac:dyDescent="0.15">
      <c r="B461" s="12"/>
      <c r="C461" s="19"/>
      <c r="D461" s="156"/>
      <c r="E461" s="157"/>
      <c r="F461" s="404"/>
      <c r="G461" s="406"/>
      <c r="H461" s="406"/>
      <c r="I461" s="105">
        <f t="shared" si="35"/>
        <v>0</v>
      </c>
      <c r="J461" s="60"/>
      <c r="K461" s="37"/>
      <c r="L461" s="37"/>
      <c r="M461" s="367"/>
      <c r="N461" s="7">
        <v>0.3</v>
      </c>
      <c r="O461" s="124">
        <f t="shared" si="36"/>
        <v>0</v>
      </c>
      <c r="P461" s="114"/>
      <c r="Q461" s="114"/>
      <c r="R461" s="378">
        <f t="shared" si="37"/>
        <v>0</v>
      </c>
      <c r="S461" s="379">
        <f t="shared" si="38"/>
        <v>0</v>
      </c>
    </row>
    <row r="462" spans="2:19" ht="17.25" customHeight="1" x14ac:dyDescent="0.15">
      <c r="B462" s="12"/>
      <c r="C462" s="19"/>
      <c r="D462" s="156"/>
      <c r="E462" s="157"/>
      <c r="F462" s="404"/>
      <c r="G462" s="406"/>
      <c r="H462" s="406"/>
      <c r="I462" s="105">
        <f t="shared" si="35"/>
        <v>0</v>
      </c>
      <c r="J462" s="60"/>
      <c r="K462" s="37"/>
      <c r="L462" s="37"/>
      <c r="M462" s="367"/>
      <c r="N462" s="7">
        <v>0.3</v>
      </c>
      <c r="O462" s="124">
        <f t="shared" si="36"/>
        <v>0</v>
      </c>
      <c r="P462" s="114"/>
      <c r="Q462" s="114"/>
      <c r="R462" s="378">
        <f t="shared" si="37"/>
        <v>0</v>
      </c>
      <c r="S462" s="379">
        <f t="shared" si="38"/>
        <v>0</v>
      </c>
    </row>
    <row r="463" spans="2:19" ht="17.25" customHeight="1" x14ac:dyDescent="0.15">
      <c r="B463" s="12"/>
      <c r="C463" s="19"/>
      <c r="D463" s="156"/>
      <c r="E463" s="157"/>
      <c r="F463" s="404"/>
      <c r="G463" s="406"/>
      <c r="H463" s="406"/>
      <c r="I463" s="105">
        <f t="shared" si="35"/>
        <v>0</v>
      </c>
      <c r="J463" s="60"/>
      <c r="K463" s="37"/>
      <c r="L463" s="37"/>
      <c r="M463" s="367"/>
      <c r="N463" s="7">
        <v>0.3</v>
      </c>
      <c r="O463" s="124">
        <f t="shared" si="36"/>
        <v>0</v>
      </c>
      <c r="P463" s="114"/>
      <c r="Q463" s="114"/>
      <c r="R463" s="378">
        <f t="shared" si="37"/>
        <v>0</v>
      </c>
      <c r="S463" s="379">
        <f t="shared" si="38"/>
        <v>0</v>
      </c>
    </row>
    <row r="464" spans="2:19" ht="17.25" customHeight="1" x14ac:dyDescent="0.15">
      <c r="B464" s="12"/>
      <c r="C464" s="19"/>
      <c r="D464" s="160"/>
      <c r="E464" s="161"/>
      <c r="F464" s="404"/>
      <c r="G464" s="406"/>
      <c r="H464" s="406"/>
      <c r="I464" s="105">
        <f t="shared" si="35"/>
        <v>0</v>
      </c>
      <c r="J464" s="60"/>
      <c r="K464" s="37"/>
      <c r="L464" s="37"/>
      <c r="M464" s="367"/>
      <c r="N464" s="7">
        <v>0.3</v>
      </c>
      <c r="O464" s="124">
        <f t="shared" si="36"/>
        <v>0</v>
      </c>
      <c r="P464" s="115"/>
      <c r="Q464" s="114"/>
      <c r="R464" s="378">
        <f t="shared" si="37"/>
        <v>0</v>
      </c>
      <c r="S464" s="379">
        <f t="shared" si="38"/>
        <v>0</v>
      </c>
    </row>
    <row r="465" spans="2:19" ht="17.25" customHeight="1" x14ac:dyDescent="0.15">
      <c r="B465" s="12"/>
      <c r="C465" s="19"/>
      <c r="D465" s="43" t="s">
        <v>78</v>
      </c>
      <c r="E465" s="79"/>
      <c r="F465" s="405"/>
      <c r="G465" s="406"/>
      <c r="H465" s="406"/>
      <c r="I465" s="105">
        <f t="shared" si="35"/>
        <v>0</v>
      </c>
      <c r="J465" s="128"/>
      <c r="K465" s="363"/>
      <c r="L465" s="363"/>
      <c r="M465" s="367"/>
      <c r="N465" s="15">
        <v>0.1</v>
      </c>
      <c r="O465" s="124">
        <f t="shared" si="36"/>
        <v>0</v>
      </c>
      <c r="P465" s="113">
        <f>SUM(O465:O471)</f>
        <v>0</v>
      </c>
      <c r="Q465" s="114"/>
      <c r="R465" s="378">
        <f t="shared" si="37"/>
        <v>0</v>
      </c>
      <c r="S465" s="379">
        <f t="shared" si="38"/>
        <v>0</v>
      </c>
    </row>
    <row r="466" spans="2:19" ht="17.25" customHeight="1" x14ac:dyDescent="0.15">
      <c r="B466" s="12"/>
      <c r="C466" s="19"/>
      <c r="D466" s="156"/>
      <c r="E466" s="157"/>
      <c r="F466" s="405"/>
      <c r="G466" s="406"/>
      <c r="H466" s="406"/>
      <c r="I466" s="105">
        <f t="shared" si="35"/>
        <v>0</v>
      </c>
      <c r="J466" s="128"/>
      <c r="K466" s="363"/>
      <c r="L466" s="363"/>
      <c r="M466" s="367"/>
      <c r="N466" s="15">
        <v>0.1</v>
      </c>
      <c r="O466" s="124">
        <f t="shared" si="36"/>
        <v>0</v>
      </c>
      <c r="P466" s="114"/>
      <c r="Q466" s="114"/>
      <c r="R466" s="378">
        <f t="shared" si="37"/>
        <v>0</v>
      </c>
      <c r="S466" s="379">
        <f t="shared" si="38"/>
        <v>0</v>
      </c>
    </row>
    <row r="467" spans="2:19" ht="17.25" customHeight="1" x14ac:dyDescent="0.15">
      <c r="B467" s="12"/>
      <c r="C467" s="19"/>
      <c r="D467" s="156"/>
      <c r="E467" s="157"/>
      <c r="F467" s="405"/>
      <c r="G467" s="406"/>
      <c r="H467" s="406"/>
      <c r="I467" s="105">
        <f t="shared" si="35"/>
        <v>0</v>
      </c>
      <c r="J467" s="128"/>
      <c r="K467" s="363"/>
      <c r="L467" s="363"/>
      <c r="M467" s="367"/>
      <c r="N467" s="15">
        <v>0.1</v>
      </c>
      <c r="O467" s="124">
        <f t="shared" si="36"/>
        <v>0</v>
      </c>
      <c r="P467" s="114"/>
      <c r="Q467" s="114"/>
      <c r="R467" s="378">
        <f t="shared" si="37"/>
        <v>0</v>
      </c>
      <c r="S467" s="379">
        <f t="shared" si="38"/>
        <v>0</v>
      </c>
    </row>
    <row r="468" spans="2:19" ht="17.25" customHeight="1" x14ac:dyDescent="0.15">
      <c r="B468" s="12"/>
      <c r="C468" s="19"/>
      <c r="D468" s="156"/>
      <c r="E468" s="157"/>
      <c r="F468" s="405"/>
      <c r="G468" s="406"/>
      <c r="H468" s="406"/>
      <c r="I468" s="105">
        <f t="shared" si="35"/>
        <v>0</v>
      </c>
      <c r="J468" s="128"/>
      <c r="K468" s="363"/>
      <c r="L468" s="363"/>
      <c r="M468" s="367"/>
      <c r="N468" s="15">
        <v>0.1</v>
      </c>
      <c r="O468" s="124">
        <f t="shared" si="36"/>
        <v>0</v>
      </c>
      <c r="P468" s="114"/>
      <c r="Q468" s="114"/>
      <c r="R468" s="378">
        <f t="shared" si="37"/>
        <v>0</v>
      </c>
      <c r="S468" s="379">
        <f t="shared" si="38"/>
        <v>0</v>
      </c>
    </row>
    <row r="469" spans="2:19" ht="17.25" customHeight="1" x14ac:dyDescent="0.15">
      <c r="B469" s="12"/>
      <c r="C469" s="19"/>
      <c r="D469" s="156"/>
      <c r="E469" s="157"/>
      <c r="F469" s="405"/>
      <c r="G469" s="406"/>
      <c r="H469" s="406"/>
      <c r="I469" s="105">
        <f t="shared" si="35"/>
        <v>0</v>
      </c>
      <c r="J469" s="128"/>
      <c r="K469" s="363"/>
      <c r="L469" s="363"/>
      <c r="M469" s="367"/>
      <c r="N469" s="15">
        <v>0.1</v>
      </c>
      <c r="O469" s="124">
        <f t="shared" si="36"/>
        <v>0</v>
      </c>
      <c r="P469" s="114"/>
      <c r="Q469" s="114"/>
      <c r="R469" s="378">
        <f t="shared" si="37"/>
        <v>0</v>
      </c>
      <c r="S469" s="379">
        <f t="shared" si="38"/>
        <v>0</v>
      </c>
    </row>
    <row r="470" spans="2:19" ht="17.25" customHeight="1" x14ac:dyDescent="0.15">
      <c r="B470" s="12"/>
      <c r="C470" s="19"/>
      <c r="D470" s="156"/>
      <c r="E470" s="157"/>
      <c r="F470" s="405"/>
      <c r="G470" s="406"/>
      <c r="H470" s="406"/>
      <c r="I470" s="105">
        <f t="shared" si="35"/>
        <v>0</v>
      </c>
      <c r="J470" s="128"/>
      <c r="K470" s="363"/>
      <c r="L470" s="363"/>
      <c r="M470" s="367"/>
      <c r="N470" s="15">
        <v>0.1</v>
      </c>
      <c r="O470" s="124">
        <f t="shared" si="36"/>
        <v>0</v>
      </c>
      <c r="P470" s="114"/>
      <c r="Q470" s="114"/>
      <c r="R470" s="378">
        <f t="shared" si="37"/>
        <v>0</v>
      </c>
      <c r="S470" s="379">
        <f t="shared" si="38"/>
        <v>0</v>
      </c>
    </row>
    <row r="471" spans="2:19" ht="17.25" customHeight="1" x14ac:dyDescent="0.15">
      <c r="B471" s="12"/>
      <c r="C471" s="19"/>
      <c r="D471" s="160"/>
      <c r="E471" s="161"/>
      <c r="F471" s="405"/>
      <c r="G471" s="406"/>
      <c r="H471" s="406"/>
      <c r="I471" s="105">
        <f t="shared" si="35"/>
        <v>0</v>
      </c>
      <c r="J471" s="128"/>
      <c r="K471" s="363"/>
      <c r="L471" s="363"/>
      <c r="M471" s="367"/>
      <c r="N471" s="15">
        <v>0.1</v>
      </c>
      <c r="O471" s="124">
        <f t="shared" si="36"/>
        <v>0</v>
      </c>
      <c r="P471" s="115"/>
      <c r="Q471" s="115"/>
      <c r="R471" s="378">
        <f t="shared" si="37"/>
        <v>0</v>
      </c>
      <c r="S471" s="379">
        <f t="shared" si="38"/>
        <v>0</v>
      </c>
    </row>
    <row r="472" spans="2:19" ht="17.25" customHeight="1" x14ac:dyDescent="0.15">
      <c r="B472" s="130" t="s">
        <v>59</v>
      </c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196"/>
      <c r="N472" s="40"/>
      <c r="O472" s="121"/>
      <c r="P472" s="112"/>
      <c r="Q472" s="112"/>
      <c r="R472" s="360"/>
      <c r="S472" s="360"/>
    </row>
    <row r="473" spans="2:19" ht="17.25" customHeight="1" x14ac:dyDescent="0.15">
      <c r="B473" s="5"/>
      <c r="C473" s="51"/>
      <c r="D473" s="51"/>
      <c r="E473" s="51"/>
      <c r="F473" s="324" t="s">
        <v>198</v>
      </c>
      <c r="G473" s="48" t="s">
        <v>197</v>
      </c>
      <c r="H473" s="146" t="s">
        <v>12514</v>
      </c>
      <c r="I473" s="146"/>
      <c r="J473" s="146"/>
      <c r="K473" s="100"/>
      <c r="L473" s="100"/>
      <c r="M473" s="147"/>
      <c r="N473" s="50"/>
      <c r="O473" s="125"/>
      <c r="P473" s="53"/>
      <c r="Q473" s="53"/>
      <c r="R473" s="361"/>
      <c r="S473" s="361"/>
    </row>
    <row r="474" spans="2:19" ht="17.25" customHeight="1" x14ac:dyDescent="0.15">
      <c r="B474" s="10" t="s">
        <v>63</v>
      </c>
      <c r="C474" s="15" t="s">
        <v>168</v>
      </c>
      <c r="D474" s="43" t="s">
        <v>60</v>
      </c>
      <c r="E474" s="79"/>
      <c r="F474" s="404"/>
      <c r="G474" s="151"/>
      <c r="H474" s="23"/>
      <c r="I474" s="60"/>
      <c r="J474" s="60"/>
      <c r="K474" s="37"/>
      <c r="L474" s="37"/>
      <c r="M474" s="83"/>
      <c r="N474" s="7">
        <v>2</v>
      </c>
      <c r="O474" s="124">
        <f t="shared" ref="O474:O515" si="39">IF(COUNTA(F474)&gt;0,N474,0)</f>
        <v>0</v>
      </c>
      <c r="P474" s="113">
        <f>SUM(O474:O480)</f>
        <v>0</v>
      </c>
      <c r="Q474" s="113">
        <f>SUM(P474:P494)</f>
        <v>0</v>
      </c>
      <c r="R474" s="360"/>
      <c r="S474" s="360"/>
    </row>
    <row r="475" spans="2:19" ht="17.25" customHeight="1" x14ac:dyDescent="0.15">
      <c r="B475" s="12"/>
      <c r="C475" s="19"/>
      <c r="D475" s="156"/>
      <c r="E475" s="157"/>
      <c r="F475" s="404"/>
      <c r="G475" s="151"/>
      <c r="H475" s="23"/>
      <c r="I475" s="60"/>
      <c r="J475" s="60"/>
      <c r="K475" s="37"/>
      <c r="L475" s="37"/>
      <c r="M475" s="83"/>
      <c r="N475" s="7">
        <v>2</v>
      </c>
      <c r="O475" s="124">
        <f t="shared" si="39"/>
        <v>0</v>
      </c>
      <c r="P475" s="114"/>
      <c r="Q475" s="114"/>
      <c r="R475" s="360"/>
      <c r="S475" s="360"/>
    </row>
    <row r="476" spans="2:19" ht="17.25" customHeight="1" x14ac:dyDescent="0.15">
      <c r="B476" s="12"/>
      <c r="C476" s="19"/>
      <c r="D476" s="156"/>
      <c r="E476" s="157"/>
      <c r="F476" s="404"/>
      <c r="G476" s="151"/>
      <c r="H476" s="23"/>
      <c r="I476" s="60"/>
      <c r="J476" s="60"/>
      <c r="K476" s="37"/>
      <c r="L476" s="37"/>
      <c r="M476" s="83"/>
      <c r="N476" s="7">
        <v>2</v>
      </c>
      <c r="O476" s="124">
        <f t="shared" si="39"/>
        <v>0</v>
      </c>
      <c r="P476" s="114"/>
      <c r="Q476" s="114"/>
      <c r="R476" s="360"/>
      <c r="S476" s="360"/>
    </row>
    <row r="477" spans="2:19" ht="17.25" customHeight="1" x14ac:dyDescent="0.15">
      <c r="B477" s="12"/>
      <c r="C477" s="19"/>
      <c r="D477" s="156"/>
      <c r="E477" s="157"/>
      <c r="F477" s="404"/>
      <c r="G477" s="151"/>
      <c r="H477" s="23"/>
      <c r="I477" s="60"/>
      <c r="J477" s="60"/>
      <c r="K477" s="37"/>
      <c r="L477" s="37"/>
      <c r="M477" s="83"/>
      <c r="N477" s="7">
        <v>2</v>
      </c>
      <c r="O477" s="124">
        <f t="shared" si="39"/>
        <v>0</v>
      </c>
      <c r="P477" s="114"/>
      <c r="Q477" s="114"/>
      <c r="R477" s="360"/>
      <c r="S477" s="360"/>
    </row>
    <row r="478" spans="2:19" ht="17.25" customHeight="1" x14ac:dyDescent="0.15">
      <c r="B478" s="12"/>
      <c r="C478" s="19"/>
      <c r="D478" s="156"/>
      <c r="E478" s="157"/>
      <c r="F478" s="404"/>
      <c r="G478" s="151"/>
      <c r="H478" s="23"/>
      <c r="I478" s="60"/>
      <c r="J478" s="60"/>
      <c r="K478" s="37"/>
      <c r="L478" s="37"/>
      <c r="M478" s="83"/>
      <c r="N478" s="7">
        <v>2</v>
      </c>
      <c r="O478" s="124">
        <f t="shared" si="39"/>
        <v>0</v>
      </c>
      <c r="P478" s="114"/>
      <c r="Q478" s="114"/>
      <c r="R478" s="360"/>
      <c r="S478" s="360"/>
    </row>
    <row r="479" spans="2:19" ht="17.25" customHeight="1" x14ac:dyDescent="0.15">
      <c r="B479" s="12"/>
      <c r="C479" s="19"/>
      <c r="D479" s="156"/>
      <c r="E479" s="157"/>
      <c r="F479" s="404"/>
      <c r="G479" s="151"/>
      <c r="H479" s="23"/>
      <c r="I479" s="60"/>
      <c r="J479" s="60"/>
      <c r="K479" s="37"/>
      <c r="L479" s="37"/>
      <c r="M479" s="83"/>
      <c r="N479" s="7">
        <v>2</v>
      </c>
      <c r="O479" s="124">
        <f t="shared" si="39"/>
        <v>0</v>
      </c>
      <c r="P479" s="114"/>
      <c r="Q479" s="114"/>
      <c r="R479" s="360"/>
      <c r="S479" s="360"/>
    </row>
    <row r="480" spans="2:19" ht="17.25" customHeight="1" x14ac:dyDescent="0.15">
      <c r="B480" s="12"/>
      <c r="C480" s="19"/>
      <c r="D480" s="160"/>
      <c r="E480" s="161"/>
      <c r="F480" s="404"/>
      <c r="G480" s="151"/>
      <c r="H480" s="23"/>
      <c r="I480" s="60"/>
      <c r="J480" s="60"/>
      <c r="K480" s="37"/>
      <c r="L480" s="37"/>
      <c r="M480" s="83"/>
      <c r="N480" s="7">
        <v>2</v>
      </c>
      <c r="O480" s="124">
        <f t="shared" si="39"/>
        <v>0</v>
      </c>
      <c r="P480" s="115"/>
      <c r="Q480" s="114"/>
      <c r="R480" s="360"/>
      <c r="S480" s="360"/>
    </row>
    <row r="481" spans="2:19" ht="17.25" customHeight="1" x14ac:dyDescent="0.15">
      <c r="B481" s="12"/>
      <c r="C481" s="19"/>
      <c r="D481" s="43" t="s">
        <v>61</v>
      </c>
      <c r="E481" s="79"/>
      <c r="F481" s="404"/>
      <c r="G481" s="151"/>
      <c r="H481" s="23"/>
      <c r="I481" s="60"/>
      <c r="J481" s="60"/>
      <c r="K481" s="37"/>
      <c r="L481" s="37"/>
      <c r="M481" s="83"/>
      <c r="N481" s="7">
        <v>4</v>
      </c>
      <c r="O481" s="124">
        <f t="shared" si="39"/>
        <v>0</v>
      </c>
      <c r="P481" s="113">
        <f>SUM(O481:O487)</f>
        <v>0</v>
      </c>
      <c r="Q481" s="114"/>
      <c r="R481" s="360"/>
      <c r="S481" s="360"/>
    </row>
    <row r="482" spans="2:19" ht="17.25" customHeight="1" x14ac:dyDescent="0.15">
      <c r="B482" s="12"/>
      <c r="C482" s="19"/>
      <c r="D482" s="156"/>
      <c r="E482" s="157"/>
      <c r="F482" s="404"/>
      <c r="G482" s="151"/>
      <c r="H482" s="23"/>
      <c r="I482" s="60"/>
      <c r="J482" s="60"/>
      <c r="K482" s="37"/>
      <c r="L482" s="37"/>
      <c r="M482" s="83"/>
      <c r="N482" s="7">
        <v>4</v>
      </c>
      <c r="O482" s="124">
        <f t="shared" si="39"/>
        <v>0</v>
      </c>
      <c r="P482" s="114"/>
      <c r="Q482" s="114"/>
      <c r="R482" s="360"/>
      <c r="S482" s="360"/>
    </row>
    <row r="483" spans="2:19" ht="17.25" customHeight="1" x14ac:dyDescent="0.15">
      <c r="B483" s="12"/>
      <c r="C483" s="19"/>
      <c r="D483" s="156"/>
      <c r="E483" s="157"/>
      <c r="F483" s="404"/>
      <c r="G483" s="151"/>
      <c r="H483" s="23"/>
      <c r="I483" s="60"/>
      <c r="J483" s="60"/>
      <c r="K483" s="37"/>
      <c r="L483" s="37"/>
      <c r="M483" s="83"/>
      <c r="N483" s="7">
        <v>4</v>
      </c>
      <c r="O483" s="124">
        <f t="shared" si="39"/>
        <v>0</v>
      </c>
      <c r="P483" s="114"/>
      <c r="Q483" s="114"/>
      <c r="R483" s="360"/>
      <c r="S483" s="360"/>
    </row>
    <row r="484" spans="2:19" ht="17.25" customHeight="1" x14ac:dyDescent="0.15">
      <c r="B484" s="12"/>
      <c r="C484" s="19"/>
      <c r="D484" s="156"/>
      <c r="E484" s="157"/>
      <c r="F484" s="404"/>
      <c r="G484" s="151"/>
      <c r="H484" s="23"/>
      <c r="I484" s="60"/>
      <c r="J484" s="60"/>
      <c r="K484" s="37"/>
      <c r="L484" s="37"/>
      <c r="M484" s="83"/>
      <c r="N484" s="7">
        <v>4</v>
      </c>
      <c r="O484" s="124">
        <f t="shared" si="39"/>
        <v>0</v>
      </c>
      <c r="P484" s="114"/>
      <c r="Q484" s="114"/>
      <c r="R484" s="360"/>
      <c r="S484" s="360"/>
    </row>
    <row r="485" spans="2:19" ht="17.25" customHeight="1" x14ac:dyDescent="0.15">
      <c r="B485" s="12"/>
      <c r="C485" s="19"/>
      <c r="D485" s="156"/>
      <c r="E485" s="157"/>
      <c r="F485" s="404"/>
      <c r="G485" s="151"/>
      <c r="H485" s="23"/>
      <c r="I485" s="60"/>
      <c r="J485" s="60"/>
      <c r="K485" s="37"/>
      <c r="L485" s="37"/>
      <c r="M485" s="83"/>
      <c r="N485" s="7">
        <v>4</v>
      </c>
      <c r="O485" s="124">
        <f t="shared" si="39"/>
        <v>0</v>
      </c>
      <c r="P485" s="114"/>
      <c r="Q485" s="114"/>
      <c r="R485" s="360"/>
      <c r="S485" s="360"/>
    </row>
    <row r="486" spans="2:19" ht="17.25" customHeight="1" x14ac:dyDescent="0.15">
      <c r="B486" s="12"/>
      <c r="C486" s="19"/>
      <c r="D486" s="156"/>
      <c r="E486" s="157"/>
      <c r="F486" s="404"/>
      <c r="G486" s="151"/>
      <c r="H486" s="23"/>
      <c r="I486" s="60"/>
      <c r="J486" s="60"/>
      <c r="K486" s="37"/>
      <c r="L486" s="37"/>
      <c r="M486" s="83"/>
      <c r="N486" s="7">
        <v>4</v>
      </c>
      <c r="O486" s="124">
        <f t="shared" si="39"/>
        <v>0</v>
      </c>
      <c r="P486" s="114"/>
      <c r="Q486" s="114"/>
      <c r="R486" s="360"/>
      <c r="S486" s="360"/>
    </row>
    <row r="487" spans="2:19" ht="17.25" customHeight="1" x14ac:dyDescent="0.15">
      <c r="B487" s="12"/>
      <c r="C487" s="19"/>
      <c r="D487" s="160"/>
      <c r="E487" s="161"/>
      <c r="F487" s="404"/>
      <c r="G487" s="151"/>
      <c r="H487" s="23"/>
      <c r="I487" s="60"/>
      <c r="J487" s="60"/>
      <c r="K487" s="37"/>
      <c r="L487" s="37"/>
      <c r="M487" s="83"/>
      <c r="N487" s="7">
        <v>4</v>
      </c>
      <c r="O487" s="124">
        <f t="shared" si="39"/>
        <v>0</v>
      </c>
      <c r="P487" s="115"/>
      <c r="Q487" s="114"/>
      <c r="R487" s="360"/>
      <c r="S487" s="360"/>
    </row>
    <row r="488" spans="2:19" ht="17.25" customHeight="1" x14ac:dyDescent="0.15">
      <c r="B488" s="12"/>
      <c r="C488" s="19"/>
      <c r="D488" s="43" t="s">
        <v>62</v>
      </c>
      <c r="E488" s="79"/>
      <c r="F488" s="404"/>
      <c r="G488" s="151"/>
      <c r="H488" s="23"/>
      <c r="I488" s="60"/>
      <c r="J488" s="60"/>
      <c r="K488" s="37"/>
      <c r="L488" s="37"/>
      <c r="M488" s="83"/>
      <c r="N488" s="7">
        <v>8</v>
      </c>
      <c r="O488" s="124">
        <f t="shared" si="39"/>
        <v>0</v>
      </c>
      <c r="P488" s="113">
        <f>SUM(O488:O494)</f>
        <v>0</v>
      </c>
      <c r="Q488" s="114"/>
      <c r="R488" s="360"/>
      <c r="S488" s="360"/>
    </row>
    <row r="489" spans="2:19" ht="17.25" customHeight="1" x14ac:dyDescent="0.15">
      <c r="B489" s="12"/>
      <c r="C489" s="19"/>
      <c r="D489" s="156"/>
      <c r="E489" s="157"/>
      <c r="F489" s="404"/>
      <c r="G489" s="151"/>
      <c r="H489" s="23"/>
      <c r="I489" s="60"/>
      <c r="J489" s="60"/>
      <c r="K489" s="37"/>
      <c r="L489" s="37"/>
      <c r="M489" s="83"/>
      <c r="N489" s="7">
        <v>8</v>
      </c>
      <c r="O489" s="124">
        <f t="shared" si="39"/>
        <v>0</v>
      </c>
      <c r="P489" s="114"/>
      <c r="Q489" s="114"/>
      <c r="R489" s="360"/>
      <c r="S489" s="360"/>
    </row>
    <row r="490" spans="2:19" ht="17.25" customHeight="1" x14ac:dyDescent="0.15">
      <c r="B490" s="12"/>
      <c r="C490" s="19"/>
      <c r="D490" s="156"/>
      <c r="E490" s="157"/>
      <c r="F490" s="404"/>
      <c r="G490" s="151"/>
      <c r="H490" s="23"/>
      <c r="I490" s="60"/>
      <c r="J490" s="60"/>
      <c r="K490" s="37"/>
      <c r="L490" s="37"/>
      <c r="M490" s="83"/>
      <c r="N490" s="7">
        <v>8</v>
      </c>
      <c r="O490" s="124">
        <f t="shared" si="39"/>
        <v>0</v>
      </c>
      <c r="P490" s="114"/>
      <c r="Q490" s="114"/>
      <c r="R490" s="360"/>
      <c r="S490" s="360"/>
    </row>
    <row r="491" spans="2:19" ht="17.25" customHeight="1" x14ac:dyDescent="0.15">
      <c r="B491" s="12"/>
      <c r="C491" s="19"/>
      <c r="D491" s="156"/>
      <c r="E491" s="157"/>
      <c r="F491" s="404"/>
      <c r="G491" s="151"/>
      <c r="H491" s="23"/>
      <c r="I491" s="60"/>
      <c r="J491" s="60"/>
      <c r="K491" s="37"/>
      <c r="L491" s="37"/>
      <c r="M491" s="83"/>
      <c r="N491" s="7">
        <v>8</v>
      </c>
      <c r="O491" s="124">
        <f t="shared" si="39"/>
        <v>0</v>
      </c>
      <c r="P491" s="114"/>
      <c r="Q491" s="114"/>
      <c r="R491" s="360"/>
      <c r="S491" s="360"/>
    </row>
    <row r="492" spans="2:19" ht="17.25" customHeight="1" x14ac:dyDescent="0.15">
      <c r="B492" s="12"/>
      <c r="C492" s="19"/>
      <c r="D492" s="156"/>
      <c r="E492" s="157"/>
      <c r="F492" s="404"/>
      <c r="G492" s="151"/>
      <c r="H492" s="23"/>
      <c r="I492" s="60"/>
      <c r="J492" s="60"/>
      <c r="K492" s="37"/>
      <c r="L492" s="37"/>
      <c r="M492" s="83"/>
      <c r="N492" s="7">
        <v>8</v>
      </c>
      <c r="O492" s="124">
        <f t="shared" si="39"/>
        <v>0</v>
      </c>
      <c r="P492" s="114"/>
      <c r="Q492" s="114"/>
      <c r="R492" s="360"/>
      <c r="S492" s="360"/>
    </row>
    <row r="493" spans="2:19" ht="17.25" customHeight="1" x14ac:dyDescent="0.15">
      <c r="B493" s="12"/>
      <c r="C493" s="19"/>
      <c r="D493" s="156"/>
      <c r="E493" s="157"/>
      <c r="F493" s="404"/>
      <c r="G493" s="151"/>
      <c r="H493" s="23"/>
      <c r="I493" s="60"/>
      <c r="J493" s="60"/>
      <c r="K493" s="37"/>
      <c r="L493" s="37"/>
      <c r="M493" s="83"/>
      <c r="N493" s="7">
        <v>8</v>
      </c>
      <c r="O493" s="124">
        <f t="shared" si="39"/>
        <v>0</v>
      </c>
      <c r="P493" s="114"/>
      <c r="Q493" s="114"/>
      <c r="R493" s="360"/>
      <c r="S493" s="360"/>
    </row>
    <row r="494" spans="2:19" ht="17.25" customHeight="1" x14ac:dyDescent="0.15">
      <c r="B494" s="16"/>
      <c r="C494" s="21"/>
      <c r="D494" s="160"/>
      <c r="E494" s="161"/>
      <c r="F494" s="404"/>
      <c r="G494" s="151"/>
      <c r="H494" s="23"/>
      <c r="I494" s="60"/>
      <c r="J494" s="60"/>
      <c r="K494" s="37"/>
      <c r="L494" s="37"/>
      <c r="M494" s="83"/>
      <c r="N494" s="7">
        <v>8</v>
      </c>
      <c r="O494" s="124">
        <f t="shared" si="39"/>
        <v>0</v>
      </c>
      <c r="P494" s="115"/>
      <c r="Q494" s="115"/>
      <c r="R494" s="360"/>
      <c r="S494" s="360"/>
    </row>
    <row r="495" spans="2:19" ht="17.25" customHeight="1" x14ac:dyDescent="0.15">
      <c r="B495" s="10" t="s">
        <v>42</v>
      </c>
      <c r="C495" s="15" t="s">
        <v>168</v>
      </c>
      <c r="D495" s="43" t="s">
        <v>60</v>
      </c>
      <c r="E495" s="79"/>
      <c r="F495" s="404"/>
      <c r="G495" s="151"/>
      <c r="H495" s="23"/>
      <c r="I495" s="60"/>
      <c r="J495" s="60"/>
      <c r="K495" s="37"/>
      <c r="L495" s="37"/>
      <c r="M495" s="83"/>
      <c r="N495" s="7">
        <v>1</v>
      </c>
      <c r="O495" s="124">
        <f t="shared" si="39"/>
        <v>0</v>
      </c>
      <c r="P495" s="113">
        <f>SUM(O495:O501)</f>
        <v>0</v>
      </c>
      <c r="Q495" s="113">
        <f>SUM(P495:P515)</f>
        <v>0</v>
      </c>
      <c r="R495" s="360"/>
      <c r="S495" s="360"/>
    </row>
    <row r="496" spans="2:19" ht="17.25" customHeight="1" x14ac:dyDescent="0.15">
      <c r="B496" s="12"/>
      <c r="C496" s="19"/>
      <c r="D496" s="156"/>
      <c r="E496" s="157"/>
      <c r="F496" s="404"/>
      <c r="G496" s="151"/>
      <c r="H496" s="23"/>
      <c r="I496" s="60"/>
      <c r="J496" s="60"/>
      <c r="K496" s="37"/>
      <c r="L496" s="37"/>
      <c r="M496" s="83"/>
      <c r="N496" s="7">
        <v>1</v>
      </c>
      <c r="O496" s="124">
        <f t="shared" si="39"/>
        <v>0</v>
      </c>
      <c r="P496" s="114"/>
      <c r="Q496" s="114"/>
      <c r="R496" s="360"/>
      <c r="S496" s="360"/>
    </row>
    <row r="497" spans="2:19" ht="17.25" customHeight="1" x14ac:dyDescent="0.15">
      <c r="B497" s="12"/>
      <c r="C497" s="19"/>
      <c r="D497" s="156"/>
      <c r="E497" s="157"/>
      <c r="F497" s="404"/>
      <c r="G497" s="151"/>
      <c r="H497" s="23"/>
      <c r="I497" s="60"/>
      <c r="J497" s="60"/>
      <c r="K497" s="37"/>
      <c r="L497" s="37"/>
      <c r="M497" s="83"/>
      <c r="N497" s="7">
        <v>1</v>
      </c>
      <c r="O497" s="124">
        <f t="shared" si="39"/>
        <v>0</v>
      </c>
      <c r="P497" s="114"/>
      <c r="Q497" s="114"/>
      <c r="R497" s="360"/>
      <c r="S497" s="360"/>
    </row>
    <row r="498" spans="2:19" ht="17.25" customHeight="1" x14ac:dyDescent="0.15">
      <c r="B498" s="12"/>
      <c r="C498" s="19"/>
      <c r="D498" s="156"/>
      <c r="E498" s="157"/>
      <c r="F498" s="404"/>
      <c r="G498" s="151"/>
      <c r="H498" s="23"/>
      <c r="I498" s="60"/>
      <c r="J498" s="60"/>
      <c r="K498" s="37"/>
      <c r="L498" s="37"/>
      <c r="M498" s="83"/>
      <c r="N498" s="7">
        <v>1</v>
      </c>
      <c r="O498" s="124">
        <f t="shared" si="39"/>
        <v>0</v>
      </c>
      <c r="P498" s="114"/>
      <c r="Q498" s="114"/>
      <c r="R498" s="360"/>
      <c r="S498" s="360"/>
    </row>
    <row r="499" spans="2:19" ht="17.25" customHeight="1" x14ac:dyDescent="0.15">
      <c r="B499" s="12"/>
      <c r="C499" s="19"/>
      <c r="D499" s="156"/>
      <c r="E499" s="157"/>
      <c r="F499" s="404"/>
      <c r="G499" s="151"/>
      <c r="H499" s="23"/>
      <c r="I499" s="60"/>
      <c r="J499" s="60"/>
      <c r="K499" s="37"/>
      <c r="L499" s="37"/>
      <c r="M499" s="83"/>
      <c r="N499" s="7">
        <v>1</v>
      </c>
      <c r="O499" s="124">
        <f t="shared" si="39"/>
        <v>0</v>
      </c>
      <c r="P499" s="114"/>
      <c r="Q499" s="114"/>
      <c r="R499" s="360"/>
      <c r="S499" s="360"/>
    </row>
    <row r="500" spans="2:19" ht="17.25" customHeight="1" x14ac:dyDescent="0.15">
      <c r="B500" s="12"/>
      <c r="C500" s="19"/>
      <c r="D500" s="156"/>
      <c r="E500" s="157"/>
      <c r="F500" s="404"/>
      <c r="G500" s="151"/>
      <c r="H500" s="23"/>
      <c r="I500" s="60"/>
      <c r="J500" s="60"/>
      <c r="K500" s="37"/>
      <c r="L500" s="37"/>
      <c r="M500" s="83"/>
      <c r="N500" s="7">
        <v>1</v>
      </c>
      <c r="O500" s="124">
        <f t="shared" si="39"/>
        <v>0</v>
      </c>
      <c r="P500" s="114"/>
      <c r="Q500" s="114"/>
      <c r="R500" s="360"/>
      <c r="S500" s="360"/>
    </row>
    <row r="501" spans="2:19" ht="17.25" customHeight="1" x14ac:dyDescent="0.15">
      <c r="B501" s="12"/>
      <c r="C501" s="19"/>
      <c r="D501" s="160"/>
      <c r="E501" s="161"/>
      <c r="F501" s="404"/>
      <c r="G501" s="151"/>
      <c r="H501" s="23"/>
      <c r="I501" s="60"/>
      <c r="J501" s="60"/>
      <c r="K501" s="37"/>
      <c r="L501" s="37"/>
      <c r="M501" s="83"/>
      <c r="N501" s="7">
        <v>1</v>
      </c>
      <c r="O501" s="124">
        <f t="shared" si="39"/>
        <v>0</v>
      </c>
      <c r="P501" s="115"/>
      <c r="Q501" s="114"/>
      <c r="R501" s="360"/>
      <c r="S501" s="360"/>
    </row>
    <row r="502" spans="2:19" ht="17.25" customHeight="1" x14ac:dyDescent="0.15">
      <c r="B502" s="12"/>
      <c r="C502" s="19"/>
      <c r="D502" s="43" t="s">
        <v>61</v>
      </c>
      <c r="E502" s="79"/>
      <c r="F502" s="404"/>
      <c r="G502" s="151"/>
      <c r="H502" s="23"/>
      <c r="I502" s="60"/>
      <c r="J502" s="60"/>
      <c r="K502" s="37"/>
      <c r="L502" s="37"/>
      <c r="M502" s="83"/>
      <c r="N502" s="7">
        <v>2</v>
      </c>
      <c r="O502" s="124">
        <f t="shared" si="39"/>
        <v>0</v>
      </c>
      <c r="P502" s="113">
        <f>SUM(O502:O508)</f>
        <v>0</v>
      </c>
      <c r="Q502" s="114"/>
      <c r="R502" s="360"/>
      <c r="S502" s="360"/>
    </row>
    <row r="503" spans="2:19" ht="17.25" customHeight="1" x14ac:dyDescent="0.15">
      <c r="B503" s="12"/>
      <c r="C503" s="19"/>
      <c r="D503" s="156"/>
      <c r="E503" s="157"/>
      <c r="F503" s="404"/>
      <c r="G503" s="151"/>
      <c r="H503" s="23"/>
      <c r="I503" s="60"/>
      <c r="J503" s="60"/>
      <c r="K503" s="37"/>
      <c r="L503" s="37"/>
      <c r="M503" s="83"/>
      <c r="N503" s="7">
        <v>2</v>
      </c>
      <c r="O503" s="124">
        <f t="shared" si="39"/>
        <v>0</v>
      </c>
      <c r="P503" s="114"/>
      <c r="Q503" s="114"/>
      <c r="R503" s="360"/>
      <c r="S503" s="360"/>
    </row>
    <row r="504" spans="2:19" ht="17.25" customHeight="1" x14ac:dyDescent="0.15">
      <c r="B504" s="12"/>
      <c r="C504" s="19"/>
      <c r="D504" s="156"/>
      <c r="E504" s="157"/>
      <c r="F504" s="404"/>
      <c r="G504" s="151"/>
      <c r="H504" s="23"/>
      <c r="I504" s="60"/>
      <c r="J504" s="60"/>
      <c r="K504" s="37"/>
      <c r="L504" s="37"/>
      <c r="M504" s="83"/>
      <c r="N504" s="7">
        <v>2</v>
      </c>
      <c r="O504" s="124">
        <f t="shared" si="39"/>
        <v>0</v>
      </c>
      <c r="P504" s="114"/>
      <c r="Q504" s="114"/>
      <c r="R504" s="360"/>
      <c r="S504" s="360"/>
    </row>
    <row r="505" spans="2:19" ht="17.25" customHeight="1" x14ac:dyDescent="0.15">
      <c r="B505" s="12"/>
      <c r="C505" s="19"/>
      <c r="D505" s="156"/>
      <c r="E505" s="157"/>
      <c r="F505" s="404"/>
      <c r="G505" s="151"/>
      <c r="H505" s="23"/>
      <c r="I505" s="60"/>
      <c r="J505" s="60"/>
      <c r="K505" s="37"/>
      <c r="L505" s="37"/>
      <c r="M505" s="83"/>
      <c r="N505" s="7">
        <v>2</v>
      </c>
      <c r="O505" s="124">
        <f t="shared" si="39"/>
        <v>0</v>
      </c>
      <c r="P505" s="114"/>
      <c r="Q505" s="114"/>
      <c r="R505" s="360"/>
      <c r="S505" s="360"/>
    </row>
    <row r="506" spans="2:19" ht="17.25" customHeight="1" x14ac:dyDescent="0.15">
      <c r="B506" s="12"/>
      <c r="C506" s="19"/>
      <c r="D506" s="156"/>
      <c r="E506" s="157"/>
      <c r="F506" s="404"/>
      <c r="G506" s="151"/>
      <c r="H506" s="23"/>
      <c r="I506" s="60"/>
      <c r="J506" s="60"/>
      <c r="K506" s="37"/>
      <c r="L506" s="37"/>
      <c r="M506" s="83"/>
      <c r="N506" s="7">
        <v>2</v>
      </c>
      <c r="O506" s="124">
        <f t="shared" si="39"/>
        <v>0</v>
      </c>
      <c r="P506" s="114"/>
      <c r="Q506" s="114"/>
      <c r="R506" s="360"/>
      <c r="S506" s="360"/>
    </row>
    <row r="507" spans="2:19" ht="17.25" customHeight="1" x14ac:dyDescent="0.15">
      <c r="B507" s="12"/>
      <c r="C507" s="19"/>
      <c r="D507" s="156"/>
      <c r="E507" s="157"/>
      <c r="F507" s="404"/>
      <c r="G507" s="151"/>
      <c r="H507" s="23"/>
      <c r="I507" s="60"/>
      <c r="J507" s="60"/>
      <c r="K507" s="37"/>
      <c r="L507" s="37"/>
      <c r="M507" s="83"/>
      <c r="N507" s="7">
        <v>2</v>
      </c>
      <c r="O507" s="124">
        <f t="shared" si="39"/>
        <v>0</v>
      </c>
      <c r="P507" s="114"/>
      <c r="Q507" s="114"/>
      <c r="R507" s="360"/>
      <c r="S507" s="360"/>
    </row>
    <row r="508" spans="2:19" ht="17.25" customHeight="1" x14ac:dyDescent="0.15">
      <c r="B508" s="12"/>
      <c r="C508" s="19"/>
      <c r="D508" s="160"/>
      <c r="E508" s="161"/>
      <c r="F508" s="404"/>
      <c r="G508" s="151"/>
      <c r="H508" s="23"/>
      <c r="I508" s="60"/>
      <c r="J508" s="60"/>
      <c r="K508" s="37"/>
      <c r="L508" s="37"/>
      <c r="M508" s="83"/>
      <c r="N508" s="7">
        <v>2</v>
      </c>
      <c r="O508" s="124">
        <f t="shared" si="39"/>
        <v>0</v>
      </c>
      <c r="P508" s="115"/>
      <c r="Q508" s="114"/>
      <c r="R508" s="360"/>
      <c r="S508" s="360"/>
    </row>
    <row r="509" spans="2:19" ht="17.25" customHeight="1" x14ac:dyDescent="0.15">
      <c r="B509" s="12"/>
      <c r="C509" s="19"/>
      <c r="D509" s="43" t="s">
        <v>62</v>
      </c>
      <c r="E509" s="79"/>
      <c r="F509" s="405"/>
      <c r="G509" s="151"/>
      <c r="H509" s="23"/>
      <c r="I509" s="128"/>
      <c r="J509" s="128"/>
      <c r="K509" s="363"/>
      <c r="L509" s="363"/>
      <c r="M509" s="129"/>
      <c r="N509" s="15">
        <v>4</v>
      </c>
      <c r="O509" s="124">
        <f t="shared" si="39"/>
        <v>0</v>
      </c>
      <c r="P509" s="113">
        <f>SUM(O509:O515)</f>
        <v>0</v>
      </c>
      <c r="Q509" s="114"/>
      <c r="R509" s="372"/>
      <c r="S509" s="372"/>
    </row>
    <row r="510" spans="2:19" ht="17.25" customHeight="1" x14ac:dyDescent="0.15">
      <c r="B510" s="12"/>
      <c r="C510" s="19"/>
      <c r="D510" s="156"/>
      <c r="E510" s="157"/>
      <c r="F510" s="405"/>
      <c r="G510" s="151"/>
      <c r="H510" s="23"/>
      <c r="I510" s="128"/>
      <c r="J510" s="128"/>
      <c r="K510" s="363"/>
      <c r="L510" s="363"/>
      <c r="M510" s="129"/>
      <c r="N510" s="15">
        <v>4</v>
      </c>
      <c r="O510" s="124">
        <f t="shared" si="39"/>
        <v>0</v>
      </c>
      <c r="P510" s="114"/>
      <c r="Q510" s="114"/>
      <c r="R510" s="372"/>
      <c r="S510" s="372"/>
    </row>
    <row r="511" spans="2:19" ht="17.25" customHeight="1" x14ac:dyDescent="0.15">
      <c r="B511" s="12"/>
      <c r="C511" s="19"/>
      <c r="D511" s="156"/>
      <c r="E511" s="157"/>
      <c r="F511" s="405"/>
      <c r="G511" s="151"/>
      <c r="H511" s="23"/>
      <c r="I511" s="128"/>
      <c r="J511" s="128"/>
      <c r="K511" s="363"/>
      <c r="L511" s="363"/>
      <c r="M511" s="129"/>
      <c r="N511" s="15">
        <v>4</v>
      </c>
      <c r="O511" s="124">
        <f t="shared" si="39"/>
        <v>0</v>
      </c>
      <c r="P511" s="114"/>
      <c r="Q511" s="114"/>
      <c r="R511" s="372"/>
      <c r="S511" s="372"/>
    </row>
    <row r="512" spans="2:19" ht="17.25" customHeight="1" x14ac:dyDescent="0.15">
      <c r="B512" s="12"/>
      <c r="C512" s="19"/>
      <c r="D512" s="156"/>
      <c r="E512" s="157"/>
      <c r="F512" s="405"/>
      <c r="G512" s="151"/>
      <c r="H512" s="23"/>
      <c r="I512" s="128"/>
      <c r="J512" s="128"/>
      <c r="K512" s="363"/>
      <c r="L512" s="363"/>
      <c r="M512" s="129"/>
      <c r="N512" s="15">
        <v>4</v>
      </c>
      <c r="O512" s="124">
        <f t="shared" si="39"/>
        <v>0</v>
      </c>
      <c r="P512" s="114"/>
      <c r="Q512" s="114"/>
      <c r="R512" s="372"/>
      <c r="S512" s="372"/>
    </row>
    <row r="513" spans="2:19" ht="17.25" customHeight="1" x14ac:dyDescent="0.15">
      <c r="B513" s="12"/>
      <c r="C513" s="19"/>
      <c r="D513" s="156"/>
      <c r="E513" s="157"/>
      <c r="F513" s="405"/>
      <c r="G513" s="151"/>
      <c r="H513" s="23"/>
      <c r="I513" s="128"/>
      <c r="J513" s="128"/>
      <c r="K513" s="363"/>
      <c r="L513" s="363"/>
      <c r="M513" s="129"/>
      <c r="N513" s="15">
        <v>4</v>
      </c>
      <c r="O513" s="124">
        <f t="shared" si="39"/>
        <v>0</v>
      </c>
      <c r="P513" s="114"/>
      <c r="Q513" s="114"/>
      <c r="R513" s="372"/>
      <c r="S513" s="372"/>
    </row>
    <row r="514" spans="2:19" ht="17.25" customHeight="1" x14ac:dyDescent="0.15">
      <c r="B514" s="12"/>
      <c r="C514" s="19"/>
      <c r="D514" s="156"/>
      <c r="E514" s="157"/>
      <c r="F514" s="405"/>
      <c r="G514" s="151"/>
      <c r="H514" s="23"/>
      <c r="I514" s="128"/>
      <c r="J514" s="128"/>
      <c r="K514" s="363"/>
      <c r="L514" s="363"/>
      <c r="M514" s="129"/>
      <c r="N514" s="15">
        <v>4</v>
      </c>
      <c r="O514" s="124">
        <f t="shared" si="39"/>
        <v>0</v>
      </c>
      <c r="P514" s="114"/>
      <c r="Q514" s="114"/>
      <c r="R514" s="372"/>
      <c r="S514" s="372"/>
    </row>
    <row r="515" spans="2:19" ht="17.25" customHeight="1" x14ac:dyDescent="0.15">
      <c r="B515" s="12"/>
      <c r="C515" s="19"/>
      <c r="D515" s="160"/>
      <c r="E515" s="161"/>
      <c r="F515" s="405"/>
      <c r="G515" s="151"/>
      <c r="H515" s="23"/>
      <c r="I515" s="128"/>
      <c r="J515" s="128"/>
      <c r="K515" s="363"/>
      <c r="L515" s="363"/>
      <c r="M515" s="129"/>
      <c r="N515" s="15">
        <v>4</v>
      </c>
      <c r="O515" s="124">
        <f t="shared" si="39"/>
        <v>0</v>
      </c>
      <c r="P515" s="115"/>
      <c r="Q515" s="115"/>
      <c r="R515" s="372"/>
      <c r="S515" s="372"/>
    </row>
    <row r="516" spans="2:19" ht="17.25" customHeight="1" x14ac:dyDescent="0.15">
      <c r="B516" s="5"/>
      <c r="C516" s="51"/>
      <c r="D516" s="51"/>
      <c r="E516" s="51"/>
      <c r="F516" s="324" t="s">
        <v>198</v>
      </c>
      <c r="G516" s="48" t="s">
        <v>12516</v>
      </c>
      <c r="H516" s="146" t="s">
        <v>12522</v>
      </c>
      <c r="I516" s="146"/>
      <c r="J516" s="146"/>
      <c r="K516" s="100"/>
      <c r="L516" s="100"/>
      <c r="M516" s="147"/>
      <c r="N516" s="50"/>
      <c r="O516" s="125"/>
      <c r="P516" s="53"/>
      <c r="Q516" s="53"/>
      <c r="R516" s="357"/>
      <c r="S516" s="357"/>
    </row>
    <row r="517" spans="2:19" ht="17.25" customHeight="1" x14ac:dyDescent="0.15">
      <c r="B517" s="170" t="s">
        <v>190</v>
      </c>
      <c r="C517" s="15" t="s">
        <v>7</v>
      </c>
      <c r="D517" s="82"/>
      <c r="E517" s="101"/>
      <c r="F517" s="404"/>
      <c r="G517" s="151"/>
      <c r="H517" s="151"/>
      <c r="I517" s="60"/>
      <c r="J517" s="60"/>
      <c r="K517" s="37"/>
      <c r="L517" s="37"/>
      <c r="M517" s="83"/>
      <c r="N517" s="7">
        <v>10</v>
      </c>
      <c r="O517" s="124">
        <f t="shared" ref="O517:O530" si="40">IF(COUNTA(F517)&gt;0,N517,0)</f>
        <v>0</v>
      </c>
      <c r="P517" s="113">
        <f>SUM(O517:O523)</f>
        <v>0</v>
      </c>
      <c r="Q517" s="113">
        <f>SUM(P517:P523)</f>
        <v>0</v>
      </c>
      <c r="R517" s="360"/>
      <c r="S517" s="360"/>
    </row>
    <row r="518" spans="2:19" ht="17.25" customHeight="1" x14ac:dyDescent="0.15">
      <c r="B518" s="171"/>
      <c r="C518" s="19"/>
      <c r="D518" s="17"/>
      <c r="E518" s="165"/>
      <c r="F518" s="404"/>
      <c r="G518" s="151"/>
      <c r="H518" s="151"/>
      <c r="I518" s="60"/>
      <c r="J518" s="60"/>
      <c r="K518" s="37"/>
      <c r="L518" s="37"/>
      <c r="M518" s="83"/>
      <c r="N518" s="7">
        <v>10</v>
      </c>
      <c r="O518" s="124">
        <f t="shared" si="40"/>
        <v>0</v>
      </c>
      <c r="P518" s="114"/>
      <c r="Q518" s="114"/>
      <c r="R518" s="360"/>
      <c r="S518" s="360"/>
    </row>
    <row r="519" spans="2:19" ht="17.25" customHeight="1" x14ac:dyDescent="0.15">
      <c r="B519" s="171"/>
      <c r="C519" s="19"/>
      <c r="D519" s="17"/>
      <c r="E519" s="165"/>
      <c r="F519" s="404"/>
      <c r="G519" s="151"/>
      <c r="H519" s="151"/>
      <c r="I519" s="60"/>
      <c r="J519" s="60"/>
      <c r="K519" s="37"/>
      <c r="L519" s="37"/>
      <c r="M519" s="83"/>
      <c r="N519" s="7">
        <v>10</v>
      </c>
      <c r="O519" s="124">
        <f t="shared" si="40"/>
        <v>0</v>
      </c>
      <c r="P519" s="114"/>
      <c r="Q519" s="114"/>
      <c r="R519" s="360"/>
      <c r="S519" s="360"/>
    </row>
    <row r="520" spans="2:19" ht="17.25" customHeight="1" x14ac:dyDescent="0.15">
      <c r="B520" s="171"/>
      <c r="C520" s="19"/>
      <c r="D520" s="17"/>
      <c r="E520" s="165"/>
      <c r="F520" s="404"/>
      <c r="G520" s="151"/>
      <c r="H520" s="151"/>
      <c r="I520" s="60"/>
      <c r="J520" s="60"/>
      <c r="K520" s="37"/>
      <c r="L520" s="37"/>
      <c r="M520" s="83"/>
      <c r="N520" s="7">
        <v>10</v>
      </c>
      <c r="O520" s="124">
        <f t="shared" si="40"/>
        <v>0</v>
      </c>
      <c r="P520" s="114"/>
      <c r="Q520" s="114"/>
      <c r="R520" s="360"/>
      <c r="S520" s="360"/>
    </row>
    <row r="521" spans="2:19" ht="17.25" customHeight="1" x14ac:dyDescent="0.15">
      <c r="B521" s="171"/>
      <c r="C521" s="19"/>
      <c r="D521" s="17"/>
      <c r="E521" s="165"/>
      <c r="F521" s="404"/>
      <c r="G521" s="151"/>
      <c r="H521" s="151"/>
      <c r="I521" s="60"/>
      <c r="J521" s="60"/>
      <c r="K521" s="37"/>
      <c r="L521" s="37"/>
      <c r="M521" s="83"/>
      <c r="N521" s="7">
        <v>10</v>
      </c>
      <c r="O521" s="124">
        <f t="shared" si="40"/>
        <v>0</v>
      </c>
      <c r="P521" s="114"/>
      <c r="Q521" s="114"/>
      <c r="R521" s="360"/>
      <c r="S521" s="360"/>
    </row>
    <row r="522" spans="2:19" ht="17.25" customHeight="1" x14ac:dyDescent="0.15">
      <c r="B522" s="171"/>
      <c r="C522" s="19"/>
      <c r="D522" s="17"/>
      <c r="E522" s="165"/>
      <c r="F522" s="404"/>
      <c r="G522" s="151"/>
      <c r="H522" s="151"/>
      <c r="I522" s="60"/>
      <c r="J522" s="60"/>
      <c r="K522" s="37"/>
      <c r="L522" s="37"/>
      <c r="M522" s="83"/>
      <c r="N522" s="7">
        <v>10</v>
      </c>
      <c r="O522" s="124">
        <f t="shared" si="40"/>
        <v>0</v>
      </c>
      <c r="P522" s="114"/>
      <c r="Q522" s="114"/>
      <c r="R522" s="360"/>
      <c r="S522" s="360"/>
    </row>
    <row r="523" spans="2:19" ht="17.25" customHeight="1" x14ac:dyDescent="0.15">
      <c r="B523" s="172"/>
      <c r="C523" s="21"/>
      <c r="D523" s="88"/>
      <c r="E523" s="42"/>
      <c r="F523" s="404"/>
      <c r="G523" s="151"/>
      <c r="H523" s="151"/>
      <c r="I523" s="60"/>
      <c r="J523" s="60"/>
      <c r="K523" s="37"/>
      <c r="L523" s="37"/>
      <c r="M523" s="83"/>
      <c r="N523" s="7">
        <v>10</v>
      </c>
      <c r="O523" s="124">
        <f t="shared" si="40"/>
        <v>0</v>
      </c>
      <c r="P523" s="115"/>
      <c r="Q523" s="115"/>
      <c r="R523" s="360"/>
      <c r="S523" s="360"/>
    </row>
    <row r="524" spans="2:19" ht="17.25" customHeight="1" x14ac:dyDescent="0.15">
      <c r="B524" s="170" t="s">
        <v>191</v>
      </c>
      <c r="C524" s="15" t="s">
        <v>7</v>
      </c>
      <c r="D524" s="82"/>
      <c r="E524" s="101"/>
      <c r="F524" s="405"/>
      <c r="G524" s="151"/>
      <c r="H524" s="151"/>
      <c r="I524" s="128"/>
      <c r="J524" s="128"/>
      <c r="K524" s="363"/>
      <c r="L524" s="363"/>
      <c r="M524" s="129"/>
      <c r="N524" s="15">
        <v>0.1</v>
      </c>
      <c r="O524" s="173">
        <f t="shared" si="40"/>
        <v>0</v>
      </c>
      <c r="P524" s="113">
        <f>SUM(O524:O530)</f>
        <v>0</v>
      </c>
      <c r="Q524" s="113">
        <f>SUM(P524:P530)</f>
        <v>0</v>
      </c>
      <c r="R524" s="372"/>
      <c r="S524" s="372"/>
    </row>
    <row r="525" spans="2:19" ht="17.25" customHeight="1" x14ac:dyDescent="0.15">
      <c r="B525" s="171"/>
      <c r="C525" s="19"/>
      <c r="D525" s="17"/>
      <c r="E525" s="165"/>
      <c r="F525" s="404"/>
      <c r="G525" s="151"/>
      <c r="H525" s="151"/>
      <c r="I525" s="60"/>
      <c r="J525" s="60"/>
      <c r="K525" s="37"/>
      <c r="L525" s="37"/>
      <c r="M525" s="83"/>
      <c r="N525" s="7">
        <v>0.1</v>
      </c>
      <c r="O525" s="124">
        <f t="shared" si="40"/>
        <v>0</v>
      </c>
      <c r="P525" s="114"/>
      <c r="Q525" s="114"/>
      <c r="R525" s="360"/>
      <c r="S525" s="360"/>
    </row>
    <row r="526" spans="2:19" ht="17.25" customHeight="1" x14ac:dyDescent="0.15">
      <c r="B526" s="171"/>
      <c r="C526" s="19"/>
      <c r="D526" s="17"/>
      <c r="E526" s="165"/>
      <c r="F526" s="404"/>
      <c r="G526" s="151"/>
      <c r="H526" s="151"/>
      <c r="I526" s="60"/>
      <c r="J526" s="60"/>
      <c r="K526" s="37"/>
      <c r="L526" s="37"/>
      <c r="M526" s="83"/>
      <c r="N526" s="7">
        <v>0.1</v>
      </c>
      <c r="O526" s="124">
        <f t="shared" si="40"/>
        <v>0</v>
      </c>
      <c r="P526" s="114"/>
      <c r="Q526" s="114"/>
      <c r="R526" s="360"/>
      <c r="S526" s="360"/>
    </row>
    <row r="527" spans="2:19" ht="17.25" customHeight="1" x14ac:dyDescent="0.15">
      <c r="B527" s="171"/>
      <c r="C527" s="19"/>
      <c r="D527" s="17"/>
      <c r="E527" s="165"/>
      <c r="F527" s="404"/>
      <c r="G527" s="151"/>
      <c r="H527" s="151"/>
      <c r="I527" s="60"/>
      <c r="J527" s="60"/>
      <c r="K527" s="37"/>
      <c r="L527" s="37"/>
      <c r="M527" s="83"/>
      <c r="N527" s="7">
        <v>0.1</v>
      </c>
      <c r="O527" s="124">
        <f t="shared" si="40"/>
        <v>0</v>
      </c>
      <c r="P527" s="114"/>
      <c r="Q527" s="114"/>
      <c r="R527" s="360"/>
      <c r="S527" s="360"/>
    </row>
    <row r="528" spans="2:19" ht="17.25" customHeight="1" x14ac:dyDescent="0.15">
      <c r="B528" s="171"/>
      <c r="C528" s="19"/>
      <c r="D528" s="17"/>
      <c r="E528" s="165"/>
      <c r="F528" s="404"/>
      <c r="G528" s="151"/>
      <c r="H528" s="151"/>
      <c r="I528" s="60"/>
      <c r="J528" s="60"/>
      <c r="K528" s="37"/>
      <c r="L528" s="37"/>
      <c r="M528" s="83"/>
      <c r="N528" s="7">
        <v>0.1</v>
      </c>
      <c r="O528" s="124">
        <f t="shared" si="40"/>
        <v>0</v>
      </c>
      <c r="P528" s="114"/>
      <c r="Q528" s="114"/>
      <c r="R528" s="360"/>
      <c r="S528" s="360"/>
    </row>
    <row r="529" spans="2:19" ht="17.25" customHeight="1" x14ac:dyDescent="0.15">
      <c r="B529" s="171"/>
      <c r="C529" s="19"/>
      <c r="D529" s="17"/>
      <c r="E529" s="165"/>
      <c r="F529" s="404"/>
      <c r="G529" s="151"/>
      <c r="H529" s="151"/>
      <c r="I529" s="60"/>
      <c r="J529" s="60"/>
      <c r="K529" s="37"/>
      <c r="L529" s="37"/>
      <c r="M529" s="83"/>
      <c r="N529" s="7">
        <v>0.1</v>
      </c>
      <c r="O529" s="124">
        <f t="shared" si="40"/>
        <v>0</v>
      </c>
      <c r="P529" s="114"/>
      <c r="Q529" s="114"/>
      <c r="R529" s="360"/>
      <c r="S529" s="360"/>
    </row>
    <row r="530" spans="2:19" ht="17.25" customHeight="1" x14ac:dyDescent="0.15">
      <c r="B530" s="13"/>
      <c r="C530" s="59"/>
      <c r="D530" s="90"/>
      <c r="E530" s="91"/>
      <c r="F530" s="407"/>
      <c r="G530" s="152"/>
      <c r="H530" s="152"/>
      <c r="I530" s="85"/>
      <c r="J530" s="85"/>
      <c r="K530" s="87"/>
      <c r="L530" s="87"/>
      <c r="M530" s="86"/>
      <c r="N530" s="8">
        <v>0.1</v>
      </c>
      <c r="O530" s="127">
        <f t="shared" si="40"/>
        <v>0</v>
      </c>
      <c r="P530" s="116"/>
      <c r="Q530" s="116"/>
      <c r="R530" s="362"/>
      <c r="S530" s="362"/>
    </row>
    <row r="531" spans="2:19" s="3" customFormat="1" ht="17.25" customHeight="1" x14ac:dyDescent="0.15">
      <c r="B531" s="2" t="s">
        <v>167</v>
      </c>
      <c r="C531" s="64"/>
      <c r="D531" s="64"/>
      <c r="E531" s="64"/>
      <c r="F531" s="66"/>
      <c r="G531" s="66"/>
      <c r="H531" s="66"/>
      <c r="I531" s="66"/>
      <c r="J531" s="66"/>
      <c r="K531" s="66"/>
      <c r="L531" s="70"/>
      <c r="M531" s="70"/>
      <c r="N531" s="64"/>
      <c r="O531" s="65"/>
      <c r="P531" s="65"/>
      <c r="Q531" s="65"/>
      <c r="R531" s="70"/>
      <c r="S531" s="70"/>
    </row>
    <row r="532" spans="2:19" ht="17.25" customHeight="1" x14ac:dyDescent="0.15">
      <c r="O532" s="67"/>
      <c r="P532" s="67"/>
      <c r="Q532" s="67"/>
    </row>
  </sheetData>
  <phoneticPr fontId="1"/>
  <pageMargins left="0.39370078740157483" right="0.39370078740157483" top="0.59055118110236227" bottom="0.39370078740157483" header="0.31496062992125984" footer="0.19685039370078741"/>
  <pageSetup paperSize="9" scale="54" fitToHeight="0" orientation="landscape" r:id="rId1"/>
  <headerFooter scaleWithDoc="0">
    <oddFooter>&amp;R&amp;"MS UI Gothic,標準"&amp;10&amp;A [&amp;P/&amp;N]</oddFooter>
  </headerFooter>
  <rowBreaks count="2" manualBreakCount="2">
    <brk id="226" min="1" max="14" man="1"/>
    <brk id="449" min="1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38"/>
  <sheetViews>
    <sheetView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8" style="323" bestFit="1" customWidth="1"/>
    <col min="2" max="2" width="84.625" style="323" customWidth="1"/>
    <col min="3" max="3" width="23.625" style="323" customWidth="1"/>
    <col min="4" max="16384" width="9" style="323"/>
  </cols>
  <sheetData>
    <row r="1" spans="1:3" x14ac:dyDescent="0.15">
      <c r="A1" s="323" t="s">
        <v>12482</v>
      </c>
      <c r="B1" s="323" t="s">
        <v>325</v>
      </c>
      <c r="C1" s="323" t="s">
        <v>12481</v>
      </c>
    </row>
    <row r="2" spans="1:3" x14ac:dyDescent="0.15">
      <c r="A2" s="323">
        <v>1</v>
      </c>
      <c r="B2" s="323" t="s">
        <v>870</v>
      </c>
      <c r="C2" s="323">
        <v>7.14</v>
      </c>
    </row>
    <row r="3" spans="1:3" x14ac:dyDescent="0.15">
      <c r="A3" s="323">
        <v>2</v>
      </c>
      <c r="B3" s="323" t="s">
        <v>6531</v>
      </c>
      <c r="C3" s="323">
        <v>1.798</v>
      </c>
    </row>
    <row r="4" spans="1:3" x14ac:dyDescent="0.15">
      <c r="A4" s="323">
        <v>3</v>
      </c>
      <c r="B4" s="323" t="s">
        <v>2578</v>
      </c>
      <c r="C4" s="323">
        <v>3.5790000000000002</v>
      </c>
    </row>
    <row r="5" spans="1:3" x14ac:dyDescent="0.15">
      <c r="A5" s="323">
        <v>4</v>
      </c>
      <c r="B5" s="323" t="s">
        <v>9077</v>
      </c>
      <c r="C5" s="323">
        <v>1.143</v>
      </c>
    </row>
    <row r="6" spans="1:3" x14ac:dyDescent="0.15">
      <c r="A6" s="323">
        <v>5</v>
      </c>
      <c r="B6" s="323" t="s">
        <v>3525</v>
      </c>
      <c r="C6" s="323">
        <v>2.952</v>
      </c>
    </row>
    <row r="7" spans="1:3" x14ac:dyDescent="0.15">
      <c r="A7" s="323">
        <v>6</v>
      </c>
      <c r="B7" s="323" t="s">
        <v>2385</v>
      </c>
      <c r="C7" s="323">
        <v>3.7370000000000001</v>
      </c>
    </row>
    <row r="8" spans="1:3" x14ac:dyDescent="0.15">
      <c r="A8" s="323">
        <v>7</v>
      </c>
      <c r="B8" s="323" t="s">
        <v>4730</v>
      </c>
      <c r="C8" s="323">
        <v>2.4009999999999998</v>
      </c>
    </row>
    <row r="9" spans="1:3" x14ac:dyDescent="0.15">
      <c r="A9" s="323">
        <v>8</v>
      </c>
      <c r="B9" s="323" t="s">
        <v>11157</v>
      </c>
      <c r="C9" s="323">
        <v>0.60399999999999998</v>
      </c>
    </row>
    <row r="10" spans="1:3" x14ac:dyDescent="0.15">
      <c r="A10" s="323">
        <v>9</v>
      </c>
      <c r="B10" s="323" t="s">
        <v>11535</v>
      </c>
      <c r="C10" s="323">
        <v>0.5</v>
      </c>
    </row>
    <row r="11" spans="1:3" x14ac:dyDescent="0.15">
      <c r="A11" s="323">
        <v>10</v>
      </c>
      <c r="B11" s="323" t="s">
        <v>5930</v>
      </c>
      <c r="C11" s="323">
        <v>1.9750000000000001</v>
      </c>
    </row>
    <row r="12" spans="1:3" x14ac:dyDescent="0.15">
      <c r="A12" s="323">
        <v>11</v>
      </c>
      <c r="B12" s="323" t="s">
        <v>4658</v>
      </c>
      <c r="C12" s="323">
        <v>2.4289999999999998</v>
      </c>
    </row>
    <row r="13" spans="1:3" x14ac:dyDescent="0.15">
      <c r="A13" s="323">
        <v>12</v>
      </c>
      <c r="B13" s="323" t="s">
        <v>11641</v>
      </c>
      <c r="C13" s="323">
        <v>0.47099999999999997</v>
      </c>
    </row>
    <row r="14" spans="1:3" x14ac:dyDescent="0.15">
      <c r="A14" s="323">
        <v>13</v>
      </c>
      <c r="B14" s="323" t="s">
        <v>10627</v>
      </c>
      <c r="C14" s="323">
        <v>0.73899999999999999</v>
      </c>
    </row>
    <row r="15" spans="1:3" x14ac:dyDescent="0.15">
      <c r="A15" s="323">
        <v>14</v>
      </c>
      <c r="B15" s="323" t="s">
        <v>3338</v>
      </c>
      <c r="C15" s="323">
        <v>3.0640000000000001</v>
      </c>
    </row>
    <row r="16" spans="1:3" x14ac:dyDescent="0.15">
      <c r="A16" s="323">
        <v>15</v>
      </c>
      <c r="B16" s="323" t="s">
        <v>1291</v>
      </c>
      <c r="C16" s="323">
        <v>5.3540000000000001</v>
      </c>
    </row>
    <row r="17" spans="1:3" x14ac:dyDescent="0.15">
      <c r="A17" s="323">
        <v>16</v>
      </c>
      <c r="B17" s="323" t="s">
        <v>3806</v>
      </c>
      <c r="C17" s="323">
        <v>2.81</v>
      </c>
    </row>
    <row r="18" spans="1:3" x14ac:dyDescent="0.15">
      <c r="A18" s="323">
        <v>17</v>
      </c>
      <c r="B18" s="323" t="s">
        <v>5413</v>
      </c>
      <c r="C18" s="323">
        <v>2.1480000000000001</v>
      </c>
    </row>
    <row r="19" spans="1:3" x14ac:dyDescent="0.15">
      <c r="A19" s="323">
        <v>18</v>
      </c>
      <c r="B19" s="323" t="s">
        <v>4524</v>
      </c>
      <c r="C19" s="323">
        <v>2.488</v>
      </c>
    </row>
    <row r="20" spans="1:3" x14ac:dyDescent="0.15">
      <c r="A20" s="323">
        <v>19</v>
      </c>
      <c r="B20" s="323" t="s">
        <v>547</v>
      </c>
      <c r="C20" s="323">
        <v>11.865</v>
      </c>
    </row>
    <row r="21" spans="1:3" x14ac:dyDescent="0.15">
      <c r="A21" s="323">
        <v>20</v>
      </c>
      <c r="B21" s="323" t="s">
        <v>816</v>
      </c>
      <c r="C21" s="323">
        <v>7.5709999999999997</v>
      </c>
    </row>
    <row r="22" spans="1:3" x14ac:dyDescent="0.15">
      <c r="A22" s="323">
        <v>21</v>
      </c>
      <c r="B22" s="323" t="s">
        <v>2075</v>
      </c>
      <c r="C22" s="323">
        <v>4.0579999999999998</v>
      </c>
    </row>
    <row r="23" spans="1:3" x14ac:dyDescent="0.15">
      <c r="A23" s="323">
        <v>22</v>
      </c>
      <c r="B23" s="323" t="s">
        <v>1388</v>
      </c>
      <c r="C23" s="323">
        <v>5.0979999999999999</v>
      </c>
    </row>
    <row r="24" spans="1:3" x14ac:dyDescent="0.15">
      <c r="A24" s="323">
        <v>23</v>
      </c>
      <c r="B24" s="323" t="s">
        <v>726</v>
      </c>
      <c r="C24" s="323">
        <v>8.4130000000000003</v>
      </c>
    </row>
    <row r="25" spans="1:3" x14ac:dyDescent="0.15">
      <c r="A25" s="323">
        <v>24</v>
      </c>
      <c r="B25" s="323" t="s">
        <v>10210</v>
      </c>
      <c r="C25" s="323">
        <v>0.84199999999999997</v>
      </c>
    </row>
    <row r="26" spans="1:3" x14ac:dyDescent="0.15">
      <c r="A26" s="323">
        <v>25</v>
      </c>
      <c r="B26" s="323" t="s">
        <v>2488</v>
      </c>
      <c r="C26" s="323">
        <v>3.6549999999999998</v>
      </c>
    </row>
    <row r="27" spans="1:3" x14ac:dyDescent="0.15">
      <c r="A27" s="323">
        <v>26</v>
      </c>
      <c r="B27" s="323" t="s">
        <v>7822</v>
      </c>
      <c r="C27" s="323">
        <v>1.458</v>
      </c>
    </row>
    <row r="28" spans="1:3" x14ac:dyDescent="0.15">
      <c r="A28" s="323">
        <v>27</v>
      </c>
      <c r="B28" s="323" t="s">
        <v>6397</v>
      </c>
      <c r="C28" s="323">
        <v>1.833</v>
      </c>
    </row>
    <row r="29" spans="1:3" x14ac:dyDescent="0.15">
      <c r="A29" s="323">
        <v>28</v>
      </c>
      <c r="B29" s="323" t="s">
        <v>5193</v>
      </c>
      <c r="C29" s="323">
        <v>2.2170000000000001</v>
      </c>
    </row>
    <row r="30" spans="1:3" x14ac:dyDescent="0.15">
      <c r="A30" s="323">
        <v>29</v>
      </c>
      <c r="B30" s="323" t="s">
        <v>2687</v>
      </c>
      <c r="C30" s="323">
        <v>3.4969999999999999</v>
      </c>
    </row>
    <row r="31" spans="1:3" x14ac:dyDescent="0.15">
      <c r="A31" s="323">
        <v>30</v>
      </c>
      <c r="B31" s="323" t="s">
        <v>6434</v>
      </c>
      <c r="C31" s="323">
        <v>1.8240000000000001</v>
      </c>
    </row>
    <row r="32" spans="1:3" x14ac:dyDescent="0.15">
      <c r="A32" s="323">
        <v>31</v>
      </c>
      <c r="B32" s="323" t="s">
        <v>7356</v>
      </c>
      <c r="C32" s="323">
        <v>1.5760000000000001</v>
      </c>
    </row>
    <row r="33" spans="1:3" x14ac:dyDescent="0.15">
      <c r="A33" s="323">
        <v>32</v>
      </c>
      <c r="B33" s="323" t="s">
        <v>2170</v>
      </c>
      <c r="C33" s="323">
        <v>3.9580000000000002</v>
      </c>
    </row>
    <row r="34" spans="1:3" x14ac:dyDescent="0.15">
      <c r="A34" s="323">
        <v>33</v>
      </c>
      <c r="B34" s="323" t="s">
        <v>2138</v>
      </c>
      <c r="C34" s="323">
        <v>3.9929999999999999</v>
      </c>
    </row>
    <row r="35" spans="1:3" x14ac:dyDescent="0.15">
      <c r="A35" s="323">
        <v>34</v>
      </c>
      <c r="B35" s="323" t="s">
        <v>399</v>
      </c>
      <c r="C35" s="323">
        <v>20.832000000000001</v>
      </c>
    </row>
    <row r="36" spans="1:3" x14ac:dyDescent="0.15">
      <c r="A36" s="323">
        <v>35</v>
      </c>
      <c r="B36" s="323" t="s">
        <v>10943</v>
      </c>
      <c r="C36" s="323">
        <v>0.66200000000000003</v>
      </c>
    </row>
    <row r="37" spans="1:3" x14ac:dyDescent="0.15">
      <c r="A37" s="323">
        <v>36</v>
      </c>
      <c r="B37" s="323" t="s">
        <v>7737</v>
      </c>
      <c r="C37" s="323">
        <v>1.4830000000000001</v>
      </c>
    </row>
    <row r="38" spans="1:3" x14ac:dyDescent="0.15">
      <c r="A38" s="323">
        <v>37</v>
      </c>
      <c r="B38" s="323" t="s">
        <v>7389</v>
      </c>
      <c r="C38" s="323">
        <v>1.5660000000000001</v>
      </c>
    </row>
    <row r="39" spans="1:3" x14ac:dyDescent="0.15">
      <c r="A39" s="323">
        <v>38</v>
      </c>
      <c r="B39" s="323" t="s">
        <v>769</v>
      </c>
      <c r="C39" s="323">
        <v>7.99</v>
      </c>
    </row>
    <row r="40" spans="1:3" x14ac:dyDescent="0.15">
      <c r="A40" s="323">
        <v>39</v>
      </c>
      <c r="B40" s="323" t="s">
        <v>6776</v>
      </c>
      <c r="C40" s="323">
        <v>1.7270000000000001</v>
      </c>
    </row>
    <row r="41" spans="1:3" x14ac:dyDescent="0.15">
      <c r="A41" s="323">
        <v>40</v>
      </c>
      <c r="B41" s="323" t="s">
        <v>7061</v>
      </c>
      <c r="C41" s="323">
        <v>1.6519999999999999</v>
      </c>
    </row>
    <row r="42" spans="1:3" x14ac:dyDescent="0.15">
      <c r="A42" s="323">
        <v>41</v>
      </c>
      <c r="B42" s="323" t="s">
        <v>6009</v>
      </c>
      <c r="C42" s="323">
        <v>1.9510000000000001</v>
      </c>
    </row>
    <row r="43" spans="1:3" x14ac:dyDescent="0.15">
      <c r="A43" s="323">
        <v>42</v>
      </c>
      <c r="B43" s="323" t="s">
        <v>10552</v>
      </c>
      <c r="C43" s="323">
        <v>0.75800000000000001</v>
      </c>
    </row>
    <row r="44" spans="1:3" x14ac:dyDescent="0.15">
      <c r="A44" s="323">
        <v>43</v>
      </c>
      <c r="B44" s="323" t="s">
        <v>8119</v>
      </c>
      <c r="C44" s="323">
        <v>1.3779999999999999</v>
      </c>
    </row>
    <row r="45" spans="1:3" x14ac:dyDescent="0.15">
      <c r="A45" s="323">
        <v>44</v>
      </c>
      <c r="B45" s="323" t="s">
        <v>8396</v>
      </c>
      <c r="C45" s="323">
        <v>1.3089999999999999</v>
      </c>
    </row>
    <row r="46" spans="1:3" x14ac:dyDescent="0.15">
      <c r="A46" s="323">
        <v>45</v>
      </c>
      <c r="B46" s="323" t="s">
        <v>7957</v>
      </c>
      <c r="C46" s="323">
        <v>1.42</v>
      </c>
    </row>
    <row r="47" spans="1:3" x14ac:dyDescent="0.15">
      <c r="A47" s="323">
        <v>46</v>
      </c>
      <c r="B47" s="323" t="s">
        <v>6613</v>
      </c>
      <c r="C47" s="323">
        <v>1.7749999999999999</v>
      </c>
    </row>
    <row r="48" spans="1:3" x14ac:dyDescent="0.15">
      <c r="A48" s="323">
        <v>47</v>
      </c>
      <c r="B48" s="323" t="s">
        <v>10816</v>
      </c>
      <c r="C48" s="323">
        <v>0.68799999999999994</v>
      </c>
    </row>
    <row r="49" spans="1:3" x14ac:dyDescent="0.15">
      <c r="A49" s="323">
        <v>48</v>
      </c>
      <c r="B49" s="323" t="s">
        <v>7256</v>
      </c>
      <c r="C49" s="323">
        <v>1.6</v>
      </c>
    </row>
    <row r="50" spans="1:3" x14ac:dyDescent="0.15">
      <c r="A50" s="323">
        <v>49</v>
      </c>
      <c r="B50" s="323" t="s">
        <v>3189</v>
      </c>
      <c r="C50" s="323">
        <v>3.1469999999999998</v>
      </c>
    </row>
    <row r="51" spans="1:3" x14ac:dyDescent="0.15">
      <c r="A51" s="323">
        <v>50</v>
      </c>
      <c r="B51" s="323" t="s">
        <v>6800</v>
      </c>
      <c r="C51" s="323">
        <v>1.7210000000000001</v>
      </c>
    </row>
    <row r="52" spans="1:3" x14ac:dyDescent="0.15">
      <c r="A52" s="323">
        <v>51</v>
      </c>
      <c r="B52" s="323" t="s">
        <v>3565</v>
      </c>
      <c r="C52" s="323">
        <v>2.927</v>
      </c>
    </row>
    <row r="53" spans="1:3" x14ac:dyDescent="0.15">
      <c r="A53" s="323">
        <v>52</v>
      </c>
      <c r="B53" s="323" t="s">
        <v>10166</v>
      </c>
      <c r="C53" s="323">
        <v>0.85199999999999998</v>
      </c>
    </row>
    <row r="54" spans="1:3" x14ac:dyDescent="0.15">
      <c r="A54" s="323">
        <v>53</v>
      </c>
      <c r="B54" s="323" t="s">
        <v>7530</v>
      </c>
      <c r="C54" s="323">
        <v>1.53</v>
      </c>
    </row>
    <row r="55" spans="1:3" x14ac:dyDescent="0.15">
      <c r="A55" s="323">
        <v>54</v>
      </c>
      <c r="B55" s="323" t="s">
        <v>1393</v>
      </c>
      <c r="C55" s="323">
        <v>5.0839999999999996</v>
      </c>
    </row>
    <row r="56" spans="1:3" x14ac:dyDescent="0.15">
      <c r="A56" s="323">
        <v>55</v>
      </c>
      <c r="B56" s="323" t="s">
        <v>3635</v>
      </c>
      <c r="C56" s="323">
        <v>2.8889999999999998</v>
      </c>
    </row>
    <row r="57" spans="1:3" x14ac:dyDescent="0.15">
      <c r="A57" s="323">
        <v>56</v>
      </c>
      <c r="B57" s="323" t="s">
        <v>4077</v>
      </c>
      <c r="C57" s="323">
        <v>2.6720000000000002</v>
      </c>
    </row>
    <row r="58" spans="1:3" x14ac:dyDescent="0.15">
      <c r="A58" s="323">
        <v>57</v>
      </c>
      <c r="B58" s="323" t="s">
        <v>7149</v>
      </c>
      <c r="C58" s="323">
        <v>1.63</v>
      </c>
    </row>
    <row r="59" spans="1:3" x14ac:dyDescent="0.15">
      <c r="A59" s="323">
        <v>58</v>
      </c>
      <c r="B59" s="323" t="s">
        <v>7264</v>
      </c>
      <c r="C59" s="323">
        <v>1.5980000000000001</v>
      </c>
    </row>
    <row r="60" spans="1:3" x14ac:dyDescent="0.15">
      <c r="A60" s="323">
        <v>59</v>
      </c>
      <c r="B60" s="323" t="s">
        <v>5818</v>
      </c>
      <c r="C60" s="323">
        <v>2.0099999999999998</v>
      </c>
    </row>
    <row r="61" spans="1:3" x14ac:dyDescent="0.15">
      <c r="A61" s="323">
        <v>60</v>
      </c>
      <c r="B61" s="323" t="s">
        <v>5714</v>
      </c>
      <c r="C61" s="323">
        <v>2.0430000000000001</v>
      </c>
    </row>
    <row r="62" spans="1:3" x14ac:dyDescent="0.15">
      <c r="A62" s="323">
        <v>61</v>
      </c>
      <c r="B62" s="323" t="s">
        <v>8109</v>
      </c>
      <c r="C62" s="323">
        <v>1.38</v>
      </c>
    </row>
    <row r="63" spans="1:3" x14ac:dyDescent="0.15">
      <c r="A63" s="323">
        <v>62</v>
      </c>
      <c r="B63" s="323" t="s">
        <v>3009</v>
      </c>
      <c r="C63" s="323">
        <v>3.2749999999999999</v>
      </c>
    </row>
    <row r="64" spans="1:3" x14ac:dyDescent="0.15">
      <c r="A64" s="323">
        <v>63</v>
      </c>
      <c r="B64" s="323" t="s">
        <v>5934</v>
      </c>
      <c r="C64" s="323">
        <v>1.974</v>
      </c>
    </row>
    <row r="65" spans="1:3" x14ac:dyDescent="0.15">
      <c r="A65" s="323">
        <v>64</v>
      </c>
      <c r="B65" s="323" t="s">
        <v>10521</v>
      </c>
      <c r="C65" s="323">
        <v>0.76500000000000001</v>
      </c>
    </row>
    <row r="66" spans="1:3" x14ac:dyDescent="0.15">
      <c r="A66" s="323">
        <v>65</v>
      </c>
      <c r="B66" s="323" t="s">
        <v>9139</v>
      </c>
      <c r="C66" s="323">
        <v>1.125</v>
      </c>
    </row>
    <row r="67" spans="1:3" x14ac:dyDescent="0.15">
      <c r="A67" s="323">
        <v>66</v>
      </c>
      <c r="B67" s="323" t="s">
        <v>4571</v>
      </c>
      <c r="C67" s="323">
        <v>2.4689999999999999</v>
      </c>
    </row>
    <row r="68" spans="1:3" x14ac:dyDescent="0.15">
      <c r="A68" s="323">
        <v>67</v>
      </c>
      <c r="B68" s="323" t="s">
        <v>5664</v>
      </c>
      <c r="C68" s="323">
        <v>2.0569999999999999</v>
      </c>
    </row>
    <row r="69" spans="1:3" x14ac:dyDescent="0.15">
      <c r="A69" s="323">
        <v>68</v>
      </c>
      <c r="B69" s="323" t="s">
        <v>8945</v>
      </c>
      <c r="C69" s="323">
        <v>1.1759999999999999</v>
      </c>
    </row>
    <row r="70" spans="1:3" x14ac:dyDescent="0.15">
      <c r="A70" s="323">
        <v>69</v>
      </c>
      <c r="B70" s="323" t="s">
        <v>9019</v>
      </c>
      <c r="C70" s="323">
        <v>1.157</v>
      </c>
    </row>
    <row r="71" spans="1:3" x14ac:dyDescent="0.15">
      <c r="A71" s="323">
        <v>70</v>
      </c>
      <c r="B71" s="323" t="s">
        <v>10438</v>
      </c>
      <c r="C71" s="323">
        <v>0.78200000000000003</v>
      </c>
    </row>
    <row r="72" spans="1:3" x14ac:dyDescent="0.15">
      <c r="A72" s="323">
        <v>71</v>
      </c>
      <c r="B72" s="323" t="s">
        <v>9238</v>
      </c>
      <c r="C72" s="323">
        <v>1.1000000000000001</v>
      </c>
    </row>
    <row r="73" spans="1:3" x14ac:dyDescent="0.15">
      <c r="A73" s="323">
        <v>72</v>
      </c>
      <c r="B73" s="323" t="s">
        <v>11944</v>
      </c>
      <c r="C73" s="323">
        <v>0.36</v>
      </c>
    </row>
    <row r="74" spans="1:3" x14ac:dyDescent="0.15">
      <c r="A74" s="323">
        <v>73</v>
      </c>
      <c r="B74" s="323" t="s">
        <v>1763</v>
      </c>
      <c r="C74" s="323">
        <v>4.4729999999999999</v>
      </c>
    </row>
    <row r="75" spans="1:3" x14ac:dyDescent="0.15">
      <c r="A75" s="323">
        <v>74</v>
      </c>
      <c r="B75" s="323" t="s">
        <v>702</v>
      </c>
      <c r="C75" s="323">
        <v>8.7579999999999991</v>
      </c>
    </row>
    <row r="76" spans="1:3" x14ac:dyDescent="0.15">
      <c r="A76" s="323">
        <v>75</v>
      </c>
      <c r="B76" s="323" t="s">
        <v>1988</v>
      </c>
      <c r="C76" s="323">
        <v>4.1520000000000001</v>
      </c>
    </row>
    <row r="77" spans="1:3" x14ac:dyDescent="0.15">
      <c r="A77" s="323">
        <v>76</v>
      </c>
      <c r="B77" s="323" t="s">
        <v>529</v>
      </c>
      <c r="C77" s="323">
        <v>12.35</v>
      </c>
    </row>
    <row r="78" spans="1:3" x14ac:dyDescent="0.15">
      <c r="A78" s="323">
        <v>77</v>
      </c>
      <c r="B78" s="323" t="s">
        <v>519</v>
      </c>
      <c r="C78" s="323">
        <v>12.685</v>
      </c>
    </row>
    <row r="79" spans="1:3" x14ac:dyDescent="0.15">
      <c r="A79" s="323">
        <v>78</v>
      </c>
      <c r="B79" s="323" t="s">
        <v>1780</v>
      </c>
      <c r="C79" s="323">
        <v>4.4340000000000002</v>
      </c>
    </row>
    <row r="80" spans="1:3" x14ac:dyDescent="0.15">
      <c r="A80" s="323">
        <v>79</v>
      </c>
      <c r="B80" s="323" t="s">
        <v>1750</v>
      </c>
      <c r="C80" s="323">
        <v>4.4859999999999998</v>
      </c>
    </row>
    <row r="81" spans="1:3" x14ac:dyDescent="0.15">
      <c r="A81" s="323">
        <v>80</v>
      </c>
      <c r="B81" s="323" t="s">
        <v>2843</v>
      </c>
      <c r="C81" s="323">
        <v>3.3809999999999998</v>
      </c>
    </row>
    <row r="82" spans="1:3" x14ac:dyDescent="0.15">
      <c r="A82" s="323">
        <v>81</v>
      </c>
      <c r="B82" s="323" t="s">
        <v>2789</v>
      </c>
      <c r="C82" s="323">
        <v>3.4180000000000001</v>
      </c>
    </row>
    <row r="83" spans="1:3" x14ac:dyDescent="0.15">
      <c r="A83" s="323">
        <v>82</v>
      </c>
      <c r="B83" s="323" t="s">
        <v>415</v>
      </c>
      <c r="C83" s="323">
        <v>19.003</v>
      </c>
    </row>
    <row r="84" spans="1:3" x14ac:dyDescent="0.15">
      <c r="A84" s="323">
        <v>83</v>
      </c>
      <c r="B84" s="323" t="s">
        <v>1665</v>
      </c>
      <c r="C84" s="323">
        <v>4.6139999999999999</v>
      </c>
    </row>
    <row r="85" spans="1:3" x14ac:dyDescent="0.15">
      <c r="A85" s="323">
        <v>84</v>
      </c>
      <c r="B85" s="323" t="s">
        <v>1086</v>
      </c>
      <c r="C85" s="323">
        <v>6.0419999999999998</v>
      </c>
    </row>
    <row r="86" spans="1:3" x14ac:dyDescent="0.15">
      <c r="A86" s="323">
        <v>85</v>
      </c>
      <c r="B86" s="323" t="s">
        <v>2159</v>
      </c>
      <c r="C86" s="323">
        <v>3.9750000000000001</v>
      </c>
    </row>
    <row r="87" spans="1:3" x14ac:dyDescent="0.15">
      <c r="A87" s="323">
        <v>86</v>
      </c>
      <c r="B87" s="323" t="s">
        <v>478</v>
      </c>
      <c r="C87" s="323">
        <v>14.587999999999999</v>
      </c>
    </row>
    <row r="88" spans="1:3" x14ac:dyDescent="0.15">
      <c r="A88" s="323">
        <v>87</v>
      </c>
      <c r="B88" s="323" t="s">
        <v>3666</v>
      </c>
      <c r="C88" s="323">
        <v>2.87</v>
      </c>
    </row>
    <row r="89" spans="1:3" x14ac:dyDescent="0.15">
      <c r="A89" s="323">
        <v>88</v>
      </c>
      <c r="B89" s="323" t="s">
        <v>923</v>
      </c>
      <c r="C89" s="323">
        <v>6.8639999999999999</v>
      </c>
    </row>
    <row r="90" spans="1:3" x14ac:dyDescent="0.15">
      <c r="A90" s="323">
        <v>89</v>
      </c>
      <c r="B90" s="323" t="s">
        <v>843</v>
      </c>
      <c r="C90" s="323">
        <v>7.3330000000000002</v>
      </c>
    </row>
    <row r="91" spans="1:3" x14ac:dyDescent="0.15">
      <c r="A91" s="323">
        <v>90</v>
      </c>
      <c r="B91" s="323" t="s">
        <v>812</v>
      </c>
      <c r="C91" s="323">
        <v>7.6319999999999997</v>
      </c>
    </row>
    <row r="92" spans="1:3" x14ac:dyDescent="0.15">
      <c r="A92" s="323">
        <v>91</v>
      </c>
      <c r="B92" s="323" t="s">
        <v>1796</v>
      </c>
      <c r="C92" s="323">
        <v>4.4109999999999996</v>
      </c>
    </row>
    <row r="93" spans="1:3" x14ac:dyDescent="0.15">
      <c r="A93" s="323">
        <v>92</v>
      </c>
      <c r="B93" s="323" t="s">
        <v>8959</v>
      </c>
      <c r="C93" s="323">
        <v>1.1719999999999999</v>
      </c>
    </row>
    <row r="94" spans="1:3" x14ac:dyDescent="0.15">
      <c r="A94" s="323">
        <v>93</v>
      </c>
      <c r="B94" s="323" t="s">
        <v>9768</v>
      </c>
      <c r="C94" s="323">
        <v>0.95899999999999996</v>
      </c>
    </row>
    <row r="95" spans="1:3" x14ac:dyDescent="0.15">
      <c r="A95" s="323">
        <v>94</v>
      </c>
      <c r="B95" s="323" t="s">
        <v>10594</v>
      </c>
      <c r="C95" s="323">
        <v>0.746</v>
      </c>
    </row>
    <row r="96" spans="1:3" x14ac:dyDescent="0.15">
      <c r="A96" s="323">
        <v>95</v>
      </c>
      <c r="B96" s="323" t="s">
        <v>12042</v>
      </c>
      <c r="C96" s="323">
        <v>0.32300000000000001</v>
      </c>
    </row>
    <row r="97" spans="1:3" x14ac:dyDescent="0.15">
      <c r="A97" s="323">
        <v>96</v>
      </c>
      <c r="B97" s="323" t="s">
        <v>9272</v>
      </c>
      <c r="C97" s="323">
        <v>1.0920000000000001</v>
      </c>
    </row>
    <row r="98" spans="1:3" x14ac:dyDescent="0.15">
      <c r="A98" s="323">
        <v>97</v>
      </c>
      <c r="B98" s="323" t="s">
        <v>11686</v>
      </c>
      <c r="C98" s="323">
        <v>0.45800000000000002</v>
      </c>
    </row>
    <row r="99" spans="1:3" x14ac:dyDescent="0.15">
      <c r="A99" s="323">
        <v>98</v>
      </c>
      <c r="B99" s="323" t="s">
        <v>10506</v>
      </c>
      <c r="C99" s="323">
        <v>0.76800000000000002</v>
      </c>
    </row>
    <row r="100" spans="1:3" x14ac:dyDescent="0.15">
      <c r="A100" s="323">
        <v>99</v>
      </c>
      <c r="B100" s="323" t="s">
        <v>5686</v>
      </c>
      <c r="C100" s="323">
        <v>2.0499999999999998</v>
      </c>
    </row>
    <row r="101" spans="1:3" x14ac:dyDescent="0.15">
      <c r="A101" s="323">
        <v>100</v>
      </c>
      <c r="B101" s="323" t="s">
        <v>9702</v>
      </c>
      <c r="C101" s="323">
        <v>0.97399999999999998</v>
      </c>
    </row>
    <row r="102" spans="1:3" x14ac:dyDescent="0.15">
      <c r="A102" s="323">
        <v>101</v>
      </c>
      <c r="B102" s="323" t="s">
        <v>11790</v>
      </c>
      <c r="C102" s="323">
        <v>0.42099999999999999</v>
      </c>
    </row>
    <row r="103" spans="1:3" x14ac:dyDescent="0.15">
      <c r="A103" s="323">
        <v>102</v>
      </c>
      <c r="B103" s="323" t="s">
        <v>3749</v>
      </c>
      <c r="C103" s="323">
        <v>2.83</v>
      </c>
    </row>
    <row r="104" spans="1:3" x14ac:dyDescent="0.15">
      <c r="A104" s="323">
        <v>103</v>
      </c>
      <c r="B104" s="323" t="s">
        <v>5652</v>
      </c>
      <c r="C104" s="323">
        <v>2.0630000000000002</v>
      </c>
    </row>
    <row r="105" spans="1:3" x14ac:dyDescent="0.15">
      <c r="A105" s="323">
        <v>104</v>
      </c>
      <c r="B105" s="323" t="s">
        <v>3727</v>
      </c>
      <c r="C105" s="323">
        <v>2.8359999999999999</v>
      </c>
    </row>
    <row r="106" spans="1:3" x14ac:dyDescent="0.15">
      <c r="A106" s="323">
        <v>105</v>
      </c>
      <c r="B106" s="323" t="s">
        <v>7958</v>
      </c>
      <c r="C106" s="323">
        <v>1.42</v>
      </c>
    </row>
    <row r="107" spans="1:3" x14ac:dyDescent="0.15">
      <c r="A107" s="323">
        <v>106</v>
      </c>
      <c r="B107" s="323" t="s">
        <v>12363</v>
      </c>
      <c r="C107" s="323">
        <v>0.153</v>
      </c>
    </row>
    <row r="108" spans="1:3" x14ac:dyDescent="0.15">
      <c r="A108" s="323">
        <v>107</v>
      </c>
      <c r="B108" s="323" t="s">
        <v>12363</v>
      </c>
      <c r="C108" s="323">
        <v>0.153</v>
      </c>
    </row>
    <row r="109" spans="1:3" x14ac:dyDescent="0.15">
      <c r="A109" s="323">
        <v>108</v>
      </c>
      <c r="B109" s="323" t="s">
        <v>11642</v>
      </c>
      <c r="C109" s="323">
        <v>0.47099999999999997</v>
      </c>
    </row>
    <row r="110" spans="1:3" x14ac:dyDescent="0.15">
      <c r="A110" s="323">
        <v>109</v>
      </c>
      <c r="B110" s="323" t="s">
        <v>10963</v>
      </c>
      <c r="C110" s="323">
        <v>0.65600000000000003</v>
      </c>
    </row>
    <row r="111" spans="1:3" x14ac:dyDescent="0.15">
      <c r="A111" s="323">
        <v>110</v>
      </c>
      <c r="B111" s="323" t="s">
        <v>11237</v>
      </c>
      <c r="C111" s="323">
        <v>0.58499999999999996</v>
      </c>
    </row>
    <row r="112" spans="1:3" x14ac:dyDescent="0.15">
      <c r="A112" s="323">
        <v>111</v>
      </c>
      <c r="B112" s="323" t="s">
        <v>859</v>
      </c>
      <c r="C112" s="323">
        <v>7.242</v>
      </c>
    </row>
    <row r="113" spans="1:3" x14ac:dyDescent="0.15">
      <c r="A113" s="323">
        <v>112</v>
      </c>
      <c r="B113" s="323" t="s">
        <v>12349</v>
      </c>
      <c r="C113" s="323">
        <v>0.16500000000000001</v>
      </c>
    </row>
    <row r="114" spans="1:3" x14ac:dyDescent="0.15">
      <c r="A114" s="323">
        <v>113</v>
      </c>
      <c r="B114" s="323" t="s">
        <v>10700</v>
      </c>
      <c r="C114" s="323">
        <v>0.71899999999999997</v>
      </c>
    </row>
    <row r="115" spans="1:3" x14ac:dyDescent="0.15">
      <c r="A115" s="323">
        <v>114</v>
      </c>
      <c r="B115" s="323" t="s">
        <v>9427</v>
      </c>
      <c r="C115" s="323">
        <v>1.048</v>
      </c>
    </row>
    <row r="116" spans="1:3" x14ac:dyDescent="0.15">
      <c r="A116" s="323">
        <v>115</v>
      </c>
      <c r="B116" s="323" t="s">
        <v>9415</v>
      </c>
      <c r="C116" s="323">
        <v>1.0509999999999999</v>
      </c>
    </row>
    <row r="117" spans="1:3" x14ac:dyDescent="0.15">
      <c r="A117" s="323">
        <v>116</v>
      </c>
      <c r="B117" s="323" t="s">
        <v>10796</v>
      </c>
      <c r="C117" s="323">
        <v>0.69099999999999995</v>
      </c>
    </row>
    <row r="118" spans="1:3" x14ac:dyDescent="0.15">
      <c r="A118" s="323">
        <v>117</v>
      </c>
      <c r="B118" s="323" t="s">
        <v>8799</v>
      </c>
      <c r="C118" s="323">
        <v>1.208</v>
      </c>
    </row>
    <row r="119" spans="1:3" x14ac:dyDescent="0.15">
      <c r="A119" s="323">
        <v>118</v>
      </c>
      <c r="B119" s="323" t="s">
        <v>10339</v>
      </c>
      <c r="C119" s="323">
        <v>0.80600000000000005</v>
      </c>
    </row>
    <row r="120" spans="1:3" x14ac:dyDescent="0.15">
      <c r="A120" s="323">
        <v>119</v>
      </c>
      <c r="B120" s="323" t="s">
        <v>3916</v>
      </c>
      <c r="C120" s="323">
        <v>2.7589999999999999</v>
      </c>
    </row>
    <row r="121" spans="1:3" x14ac:dyDescent="0.15">
      <c r="A121" s="323">
        <v>120</v>
      </c>
      <c r="B121" s="323" t="s">
        <v>8571</v>
      </c>
      <c r="C121" s="323">
        <v>1.2629999999999999</v>
      </c>
    </row>
    <row r="122" spans="1:3" x14ac:dyDescent="0.15">
      <c r="A122" s="323">
        <v>121</v>
      </c>
      <c r="B122" s="323" t="s">
        <v>9579</v>
      </c>
      <c r="C122" s="323">
        <v>1</v>
      </c>
    </row>
    <row r="123" spans="1:3" x14ac:dyDescent="0.15">
      <c r="A123" s="323">
        <v>122</v>
      </c>
      <c r="B123" s="323" t="s">
        <v>12195</v>
      </c>
      <c r="C123" s="323">
        <v>0.25600000000000001</v>
      </c>
    </row>
    <row r="124" spans="1:3" x14ac:dyDescent="0.15">
      <c r="A124" s="323">
        <v>123</v>
      </c>
      <c r="B124" s="323" t="s">
        <v>10356</v>
      </c>
      <c r="C124" s="323">
        <v>0.80300000000000005</v>
      </c>
    </row>
    <row r="125" spans="1:3" x14ac:dyDescent="0.15">
      <c r="A125" s="323">
        <v>124</v>
      </c>
      <c r="B125" s="323" t="s">
        <v>7962</v>
      </c>
      <c r="C125" s="323">
        <v>1.4179999999999999</v>
      </c>
    </row>
    <row r="126" spans="1:3" x14ac:dyDescent="0.15">
      <c r="A126" s="323">
        <v>125</v>
      </c>
      <c r="B126" s="323" t="s">
        <v>9703</v>
      </c>
      <c r="C126" s="323">
        <v>0.97399999999999998</v>
      </c>
    </row>
    <row r="127" spans="1:3" x14ac:dyDescent="0.15">
      <c r="A127" s="323">
        <v>126</v>
      </c>
      <c r="B127" s="323" t="s">
        <v>9178</v>
      </c>
      <c r="C127" s="323">
        <v>1.111</v>
      </c>
    </row>
    <row r="128" spans="1:3" x14ac:dyDescent="0.15">
      <c r="A128" s="323">
        <v>127</v>
      </c>
      <c r="B128" s="323" t="s">
        <v>11440</v>
      </c>
      <c r="C128" s="323">
        <v>0.53200000000000003</v>
      </c>
    </row>
    <row r="129" spans="1:3" x14ac:dyDescent="0.15">
      <c r="A129" s="323">
        <v>128</v>
      </c>
      <c r="B129" s="323" t="s">
        <v>5977</v>
      </c>
      <c r="C129" s="323">
        <v>1.96</v>
      </c>
    </row>
    <row r="130" spans="1:3" x14ac:dyDescent="0.15">
      <c r="A130" s="323">
        <v>129</v>
      </c>
      <c r="B130" s="323" t="s">
        <v>5699</v>
      </c>
      <c r="C130" s="323">
        <v>2.048</v>
      </c>
    </row>
    <row r="131" spans="1:3" x14ac:dyDescent="0.15">
      <c r="A131" s="323">
        <v>130</v>
      </c>
      <c r="B131" s="323" t="s">
        <v>9281</v>
      </c>
      <c r="C131" s="323">
        <v>1.0900000000000001</v>
      </c>
    </row>
    <row r="132" spans="1:3" x14ac:dyDescent="0.15">
      <c r="A132" s="323">
        <v>131</v>
      </c>
      <c r="B132" s="323" t="s">
        <v>1330</v>
      </c>
      <c r="C132" s="323">
        <v>5.266</v>
      </c>
    </row>
    <row r="133" spans="1:3" x14ac:dyDescent="0.15">
      <c r="A133" s="323">
        <v>132</v>
      </c>
      <c r="B133" s="323" t="s">
        <v>9729</v>
      </c>
      <c r="C133" s="323">
        <v>0.96799999999999997</v>
      </c>
    </row>
    <row r="134" spans="1:3" x14ac:dyDescent="0.15">
      <c r="A134" s="323">
        <v>133</v>
      </c>
      <c r="B134" s="323" t="s">
        <v>8725</v>
      </c>
      <c r="C134" s="323">
        <v>1.226</v>
      </c>
    </row>
    <row r="135" spans="1:3" x14ac:dyDescent="0.15">
      <c r="A135" s="323">
        <v>134</v>
      </c>
      <c r="B135" s="323" t="s">
        <v>2113</v>
      </c>
      <c r="C135" s="323">
        <v>4.016</v>
      </c>
    </row>
    <row r="136" spans="1:3" x14ac:dyDescent="0.15">
      <c r="A136" s="323">
        <v>135</v>
      </c>
      <c r="B136" s="323" t="s">
        <v>9428</v>
      </c>
      <c r="C136" s="323">
        <v>1.048</v>
      </c>
    </row>
    <row r="137" spans="1:3" x14ac:dyDescent="0.15">
      <c r="A137" s="323">
        <v>136</v>
      </c>
      <c r="B137" s="323" t="s">
        <v>2790</v>
      </c>
      <c r="C137" s="323">
        <v>3.4180000000000001</v>
      </c>
    </row>
    <row r="138" spans="1:3" x14ac:dyDescent="0.15">
      <c r="A138" s="323">
        <v>137</v>
      </c>
      <c r="B138" s="323" t="s">
        <v>11361</v>
      </c>
      <c r="C138" s="323">
        <v>0.55000000000000004</v>
      </c>
    </row>
    <row r="139" spans="1:3" x14ac:dyDescent="0.15">
      <c r="A139" s="323">
        <v>138</v>
      </c>
      <c r="B139" s="323" t="s">
        <v>11086</v>
      </c>
      <c r="C139" s="323">
        <v>0.623</v>
      </c>
    </row>
    <row r="140" spans="1:3" x14ac:dyDescent="0.15">
      <c r="A140" s="323">
        <v>139</v>
      </c>
      <c r="B140" s="323" t="s">
        <v>9580</v>
      </c>
      <c r="C140" s="323">
        <v>1</v>
      </c>
    </row>
    <row r="141" spans="1:3" x14ac:dyDescent="0.15">
      <c r="A141" s="323">
        <v>140</v>
      </c>
      <c r="B141" s="323" t="s">
        <v>10952</v>
      </c>
      <c r="C141" s="323">
        <v>0.65800000000000003</v>
      </c>
    </row>
    <row r="142" spans="1:3" x14ac:dyDescent="0.15">
      <c r="A142" s="323">
        <v>141</v>
      </c>
      <c r="B142" s="323" t="s">
        <v>9954</v>
      </c>
      <c r="C142" s="323">
        <v>0.90900000000000003</v>
      </c>
    </row>
    <row r="143" spans="1:3" x14ac:dyDescent="0.15">
      <c r="A143" s="323">
        <v>142</v>
      </c>
      <c r="B143" s="323" t="s">
        <v>8721</v>
      </c>
      <c r="C143" s="323">
        <v>1.2270000000000001</v>
      </c>
    </row>
    <row r="144" spans="1:3" x14ac:dyDescent="0.15">
      <c r="A144" s="323">
        <v>143</v>
      </c>
      <c r="B144" s="323" t="s">
        <v>8269</v>
      </c>
      <c r="C144" s="323">
        <v>1.341</v>
      </c>
    </row>
    <row r="145" spans="1:3" x14ac:dyDescent="0.15">
      <c r="A145" s="323">
        <v>144</v>
      </c>
      <c r="B145" s="323" t="s">
        <v>10384</v>
      </c>
      <c r="C145" s="323">
        <v>0.79700000000000004</v>
      </c>
    </row>
    <row r="146" spans="1:3" x14ac:dyDescent="0.15">
      <c r="A146" s="323">
        <v>145</v>
      </c>
      <c r="B146" s="323" t="s">
        <v>5936</v>
      </c>
      <c r="C146" s="323">
        <v>1.9730000000000001</v>
      </c>
    </row>
    <row r="147" spans="1:3" x14ac:dyDescent="0.15">
      <c r="A147" s="323">
        <v>146</v>
      </c>
      <c r="B147" s="323" t="s">
        <v>8053</v>
      </c>
      <c r="C147" s="323">
        <v>1.395</v>
      </c>
    </row>
    <row r="148" spans="1:3" x14ac:dyDescent="0.15">
      <c r="A148" s="323">
        <v>147</v>
      </c>
      <c r="B148" s="323" t="s">
        <v>1835</v>
      </c>
      <c r="C148" s="323">
        <v>4.3499999999999996</v>
      </c>
    </row>
    <row r="149" spans="1:3" x14ac:dyDescent="0.15">
      <c r="A149" s="323">
        <v>148</v>
      </c>
      <c r="B149" s="323" t="s">
        <v>11663</v>
      </c>
      <c r="C149" s="323">
        <v>0.46400000000000002</v>
      </c>
    </row>
    <row r="150" spans="1:3" x14ac:dyDescent="0.15">
      <c r="A150" s="323">
        <v>149</v>
      </c>
      <c r="B150" s="323" t="s">
        <v>8851</v>
      </c>
      <c r="C150" s="323">
        <v>1.196</v>
      </c>
    </row>
    <row r="151" spans="1:3" x14ac:dyDescent="0.15">
      <c r="A151" s="323">
        <v>150</v>
      </c>
      <c r="B151" s="323" t="s">
        <v>10789</v>
      </c>
      <c r="C151" s="323">
        <v>0.69199999999999995</v>
      </c>
    </row>
    <row r="152" spans="1:3" x14ac:dyDescent="0.15">
      <c r="A152" s="323">
        <v>151</v>
      </c>
      <c r="B152" s="323" t="s">
        <v>5525</v>
      </c>
      <c r="C152" s="323">
        <v>2.1070000000000002</v>
      </c>
    </row>
    <row r="153" spans="1:3" x14ac:dyDescent="0.15">
      <c r="A153" s="323">
        <v>152</v>
      </c>
      <c r="B153" s="323" t="s">
        <v>8074</v>
      </c>
      <c r="C153" s="323">
        <v>1.39</v>
      </c>
    </row>
    <row r="154" spans="1:3" x14ac:dyDescent="0.15">
      <c r="A154" s="323">
        <v>153</v>
      </c>
      <c r="B154" s="323" t="s">
        <v>11068</v>
      </c>
      <c r="C154" s="323">
        <v>0.627</v>
      </c>
    </row>
    <row r="155" spans="1:3" x14ac:dyDescent="0.15">
      <c r="A155" s="323">
        <v>154</v>
      </c>
      <c r="B155" s="323" t="s">
        <v>11062</v>
      </c>
      <c r="C155" s="323">
        <v>0.629</v>
      </c>
    </row>
    <row r="156" spans="1:3" x14ac:dyDescent="0.15">
      <c r="A156" s="323">
        <v>155</v>
      </c>
      <c r="B156" s="323" t="s">
        <v>9985</v>
      </c>
      <c r="C156" s="323">
        <v>0.9</v>
      </c>
    </row>
    <row r="157" spans="1:3" x14ac:dyDescent="0.15">
      <c r="A157" s="323">
        <v>156</v>
      </c>
      <c r="B157" s="323" t="s">
        <v>12265</v>
      </c>
      <c r="C157" s="323">
        <v>0.222</v>
      </c>
    </row>
    <row r="158" spans="1:3" x14ac:dyDescent="0.15">
      <c r="A158" s="323">
        <v>157</v>
      </c>
      <c r="B158" s="323" t="s">
        <v>806</v>
      </c>
      <c r="C158" s="323">
        <v>7.6559999999999997</v>
      </c>
    </row>
    <row r="159" spans="1:3" x14ac:dyDescent="0.15">
      <c r="A159" s="323">
        <v>158</v>
      </c>
      <c r="B159" s="323" t="s">
        <v>4591</v>
      </c>
      <c r="C159" s="323">
        <v>2.4580000000000002</v>
      </c>
    </row>
    <row r="160" spans="1:3" x14ac:dyDescent="0.15">
      <c r="A160" s="323">
        <v>159</v>
      </c>
      <c r="B160" s="323" t="s">
        <v>11217</v>
      </c>
      <c r="C160" s="323">
        <v>0.58799999999999997</v>
      </c>
    </row>
    <row r="161" spans="1:3" x14ac:dyDescent="0.15">
      <c r="A161" s="323">
        <v>160</v>
      </c>
      <c r="B161" s="323" t="s">
        <v>9917</v>
      </c>
      <c r="C161" s="323">
        <v>0.91900000000000004</v>
      </c>
    </row>
    <row r="162" spans="1:3" x14ac:dyDescent="0.15">
      <c r="A162" s="323">
        <v>161</v>
      </c>
      <c r="B162" s="323" t="s">
        <v>11107</v>
      </c>
      <c r="C162" s="323">
        <v>0.61799999999999999</v>
      </c>
    </row>
    <row r="163" spans="1:3" x14ac:dyDescent="0.15">
      <c r="A163" s="323">
        <v>162</v>
      </c>
      <c r="B163" s="323" t="s">
        <v>10403</v>
      </c>
      <c r="C163" s="323">
        <v>0.79100000000000004</v>
      </c>
    </row>
    <row r="164" spans="1:3" x14ac:dyDescent="0.15">
      <c r="A164" s="323">
        <v>163</v>
      </c>
      <c r="B164" s="323" t="s">
        <v>5537</v>
      </c>
      <c r="C164" s="323">
        <v>2.1019999999999999</v>
      </c>
    </row>
    <row r="165" spans="1:3" x14ac:dyDescent="0.15">
      <c r="A165" s="323">
        <v>164</v>
      </c>
      <c r="B165" s="323" t="s">
        <v>6186</v>
      </c>
      <c r="C165" s="323">
        <v>1.897</v>
      </c>
    </row>
    <row r="166" spans="1:3" x14ac:dyDescent="0.15">
      <c r="A166" s="323">
        <v>165</v>
      </c>
      <c r="B166" s="323" t="s">
        <v>5822</v>
      </c>
      <c r="C166" s="323">
        <v>2.008</v>
      </c>
    </row>
    <row r="167" spans="1:3" x14ac:dyDescent="0.15">
      <c r="A167" s="323">
        <v>166</v>
      </c>
      <c r="B167" s="323" t="s">
        <v>12212</v>
      </c>
      <c r="C167" s="323">
        <v>0.249</v>
      </c>
    </row>
    <row r="168" spans="1:3" x14ac:dyDescent="0.15">
      <c r="A168" s="323">
        <v>167</v>
      </c>
      <c r="B168" s="323" t="s">
        <v>11025</v>
      </c>
      <c r="C168" s="323">
        <v>0.64200000000000002</v>
      </c>
    </row>
    <row r="169" spans="1:3" x14ac:dyDescent="0.15">
      <c r="A169" s="323">
        <v>168</v>
      </c>
      <c r="B169" s="323" t="s">
        <v>11064</v>
      </c>
      <c r="C169" s="323">
        <v>0.628</v>
      </c>
    </row>
    <row r="170" spans="1:3" x14ac:dyDescent="0.15">
      <c r="A170" s="323">
        <v>169</v>
      </c>
      <c r="B170" s="323" t="s">
        <v>9842</v>
      </c>
      <c r="C170" s="323">
        <v>0.93799999999999994</v>
      </c>
    </row>
    <row r="171" spans="1:3" x14ac:dyDescent="0.15">
      <c r="A171" s="323">
        <v>170</v>
      </c>
      <c r="B171" s="323" t="s">
        <v>5579</v>
      </c>
      <c r="C171" s="323">
        <v>2.09</v>
      </c>
    </row>
    <row r="172" spans="1:3" x14ac:dyDescent="0.15">
      <c r="A172" s="323">
        <v>171</v>
      </c>
      <c r="B172" s="323" t="s">
        <v>9296</v>
      </c>
      <c r="C172" s="323">
        <v>1.0860000000000001</v>
      </c>
    </row>
    <row r="173" spans="1:3" x14ac:dyDescent="0.15">
      <c r="A173" s="323">
        <v>172</v>
      </c>
      <c r="B173" s="323" t="s">
        <v>10283</v>
      </c>
      <c r="C173" s="323">
        <v>0.82199999999999995</v>
      </c>
    </row>
    <row r="174" spans="1:3" x14ac:dyDescent="0.15">
      <c r="A174" s="323">
        <v>173</v>
      </c>
      <c r="B174" s="323" t="s">
        <v>8920</v>
      </c>
      <c r="C174" s="323">
        <v>1.181</v>
      </c>
    </row>
    <row r="175" spans="1:3" x14ac:dyDescent="0.15">
      <c r="A175" s="323">
        <v>174</v>
      </c>
      <c r="B175" s="323" t="s">
        <v>8200</v>
      </c>
      <c r="C175" s="323">
        <v>1.36</v>
      </c>
    </row>
    <row r="176" spans="1:3" x14ac:dyDescent="0.15">
      <c r="A176" s="323">
        <v>175</v>
      </c>
      <c r="B176" s="323" t="s">
        <v>7474</v>
      </c>
      <c r="C176" s="323">
        <v>1.5409999999999999</v>
      </c>
    </row>
    <row r="177" spans="1:3" x14ac:dyDescent="0.15">
      <c r="A177" s="323">
        <v>176</v>
      </c>
      <c r="B177" s="323" t="s">
        <v>6457</v>
      </c>
      <c r="C177" s="323">
        <v>1.8169999999999999</v>
      </c>
    </row>
    <row r="178" spans="1:3" x14ac:dyDescent="0.15">
      <c r="A178" s="323">
        <v>177</v>
      </c>
      <c r="B178" s="323" t="s">
        <v>5879</v>
      </c>
      <c r="C178" s="323">
        <v>1.9890000000000001</v>
      </c>
    </row>
    <row r="179" spans="1:3" x14ac:dyDescent="0.15">
      <c r="A179" s="323">
        <v>178</v>
      </c>
      <c r="B179" s="323" t="s">
        <v>4054</v>
      </c>
      <c r="C179" s="323">
        <v>2.6840000000000002</v>
      </c>
    </row>
    <row r="180" spans="1:3" x14ac:dyDescent="0.15">
      <c r="A180" s="323">
        <v>179</v>
      </c>
      <c r="B180" s="323" t="s">
        <v>486</v>
      </c>
      <c r="C180" s="323">
        <v>14.250999999999999</v>
      </c>
    </row>
    <row r="181" spans="1:3" x14ac:dyDescent="0.15">
      <c r="A181" s="323">
        <v>180</v>
      </c>
      <c r="B181" s="323" t="s">
        <v>1032</v>
      </c>
      <c r="C181" s="323">
        <v>6.27</v>
      </c>
    </row>
    <row r="182" spans="1:3" x14ac:dyDescent="0.15">
      <c r="A182" s="323">
        <v>181</v>
      </c>
      <c r="B182" s="323" t="s">
        <v>3445</v>
      </c>
      <c r="C182" s="323">
        <v>3</v>
      </c>
    </row>
    <row r="183" spans="1:3" x14ac:dyDescent="0.15">
      <c r="A183" s="323">
        <v>182</v>
      </c>
      <c r="B183" s="323" t="s">
        <v>723</v>
      </c>
      <c r="C183" s="323">
        <v>8.4550000000000001</v>
      </c>
    </row>
    <row r="184" spans="1:3" x14ac:dyDescent="0.15">
      <c r="A184" s="323">
        <v>183</v>
      </c>
      <c r="B184" s="323" t="s">
        <v>3891</v>
      </c>
      <c r="C184" s="323">
        <v>2.77</v>
      </c>
    </row>
    <row r="185" spans="1:3" x14ac:dyDescent="0.15">
      <c r="A185" s="323">
        <v>184</v>
      </c>
      <c r="B185" s="323" t="s">
        <v>9067</v>
      </c>
      <c r="C185" s="323">
        <v>1.1459999999999999</v>
      </c>
    </row>
    <row r="186" spans="1:3" x14ac:dyDescent="0.15">
      <c r="A186" s="323">
        <v>185</v>
      </c>
      <c r="B186" s="323" t="s">
        <v>7368</v>
      </c>
      <c r="C186" s="323">
        <v>1.573</v>
      </c>
    </row>
    <row r="187" spans="1:3" x14ac:dyDescent="0.15">
      <c r="A187" s="323">
        <v>186</v>
      </c>
      <c r="B187" s="323" t="s">
        <v>8756</v>
      </c>
      <c r="C187" s="323">
        <v>1.22</v>
      </c>
    </row>
    <row r="188" spans="1:3" x14ac:dyDescent="0.15">
      <c r="A188" s="323">
        <v>187</v>
      </c>
      <c r="B188" s="323" t="s">
        <v>9943</v>
      </c>
      <c r="C188" s="323">
        <v>0.91400000000000003</v>
      </c>
    </row>
    <row r="189" spans="1:3" x14ac:dyDescent="0.15">
      <c r="A189" s="323">
        <v>188</v>
      </c>
      <c r="B189" s="323" t="s">
        <v>9730</v>
      </c>
      <c r="C189" s="323">
        <v>0.96799999999999997</v>
      </c>
    </row>
    <row r="190" spans="1:3" x14ac:dyDescent="0.15">
      <c r="A190" s="323">
        <v>189</v>
      </c>
      <c r="B190" s="323" t="s">
        <v>2424</v>
      </c>
      <c r="C190" s="323">
        <v>3.7010000000000001</v>
      </c>
    </row>
    <row r="191" spans="1:3" x14ac:dyDescent="0.15">
      <c r="A191" s="323">
        <v>190</v>
      </c>
      <c r="B191" s="323" t="s">
        <v>2883</v>
      </c>
      <c r="C191" s="323">
        <v>3.3620000000000001</v>
      </c>
    </row>
    <row r="192" spans="1:3" x14ac:dyDescent="0.15">
      <c r="A192" s="323">
        <v>191</v>
      </c>
      <c r="B192" s="323" t="s">
        <v>9416</v>
      </c>
      <c r="C192" s="323">
        <v>1.0509999999999999</v>
      </c>
    </row>
    <row r="193" spans="1:3" x14ac:dyDescent="0.15">
      <c r="A193" s="323">
        <v>192</v>
      </c>
      <c r="B193" s="323" t="s">
        <v>3508</v>
      </c>
      <c r="C193" s="323">
        <v>2.9649999999999999</v>
      </c>
    </row>
    <row r="194" spans="1:3" x14ac:dyDescent="0.15">
      <c r="A194" s="323">
        <v>193</v>
      </c>
      <c r="B194" s="323" t="s">
        <v>12113</v>
      </c>
      <c r="C194" s="323">
        <v>0.29599999999999999</v>
      </c>
    </row>
    <row r="195" spans="1:3" x14ac:dyDescent="0.15">
      <c r="A195" s="323">
        <v>194</v>
      </c>
      <c r="B195" s="323" t="s">
        <v>9152</v>
      </c>
      <c r="C195" s="323">
        <v>1.121</v>
      </c>
    </row>
    <row r="196" spans="1:3" x14ac:dyDescent="0.15">
      <c r="A196" s="323">
        <v>195</v>
      </c>
      <c r="B196" s="323" t="s">
        <v>11293</v>
      </c>
      <c r="C196" s="323">
        <v>0.56999999999999995</v>
      </c>
    </row>
    <row r="197" spans="1:3" x14ac:dyDescent="0.15">
      <c r="A197" s="323">
        <v>196</v>
      </c>
      <c r="B197" s="323" t="s">
        <v>9020</v>
      </c>
      <c r="C197" s="323">
        <v>1.157</v>
      </c>
    </row>
    <row r="198" spans="1:3" x14ac:dyDescent="0.15">
      <c r="A198" s="323">
        <v>197</v>
      </c>
      <c r="B198" s="323" t="s">
        <v>7613</v>
      </c>
      <c r="C198" s="323">
        <v>1.51</v>
      </c>
    </row>
    <row r="199" spans="1:3" x14ac:dyDescent="0.15">
      <c r="A199" s="323">
        <v>198</v>
      </c>
      <c r="B199" s="323" t="s">
        <v>5511</v>
      </c>
      <c r="C199" s="323">
        <v>2.1110000000000002</v>
      </c>
    </row>
    <row r="200" spans="1:3" x14ac:dyDescent="0.15">
      <c r="A200" s="323">
        <v>199</v>
      </c>
      <c r="B200" s="323" t="s">
        <v>6941</v>
      </c>
      <c r="C200" s="323">
        <v>1.6819999999999999</v>
      </c>
    </row>
    <row r="201" spans="1:3" x14ac:dyDescent="0.15">
      <c r="A201" s="323">
        <v>200</v>
      </c>
      <c r="B201" s="323" t="s">
        <v>9534</v>
      </c>
      <c r="C201" s="323">
        <v>1.0189999999999999</v>
      </c>
    </row>
    <row r="202" spans="1:3" x14ac:dyDescent="0.15">
      <c r="A202" s="323">
        <v>201</v>
      </c>
      <c r="B202" s="323" t="s">
        <v>11510</v>
      </c>
      <c r="C202" s="323">
        <v>0.51200000000000001</v>
      </c>
    </row>
    <row r="203" spans="1:3" x14ac:dyDescent="0.15">
      <c r="A203" s="323">
        <v>202</v>
      </c>
      <c r="B203" s="323" t="s">
        <v>11510</v>
      </c>
      <c r="C203" s="323">
        <v>0.51200000000000001</v>
      </c>
    </row>
    <row r="204" spans="1:3" x14ac:dyDescent="0.15">
      <c r="A204" s="323">
        <v>203</v>
      </c>
      <c r="B204" s="323" t="s">
        <v>8560</v>
      </c>
      <c r="C204" s="323">
        <v>1.2649999999999999</v>
      </c>
    </row>
    <row r="205" spans="1:3" x14ac:dyDescent="0.15">
      <c r="A205" s="323">
        <v>204</v>
      </c>
      <c r="B205" s="323" t="s">
        <v>8128</v>
      </c>
      <c r="C205" s="323">
        <v>1.375</v>
      </c>
    </row>
    <row r="206" spans="1:3" x14ac:dyDescent="0.15">
      <c r="A206" s="323">
        <v>205</v>
      </c>
      <c r="B206" s="323" t="s">
        <v>881</v>
      </c>
      <c r="C206" s="323">
        <v>7.0970000000000004</v>
      </c>
    </row>
    <row r="207" spans="1:3" x14ac:dyDescent="0.15">
      <c r="A207" s="323">
        <v>206</v>
      </c>
      <c r="B207" s="323" t="s">
        <v>1404</v>
      </c>
      <c r="C207" s="323">
        <v>5.0640000000000001</v>
      </c>
    </row>
    <row r="208" spans="1:3" x14ac:dyDescent="0.15">
      <c r="A208" s="323">
        <v>207</v>
      </c>
      <c r="B208" s="323" t="s">
        <v>11260</v>
      </c>
      <c r="C208" s="323">
        <v>0.57899999999999996</v>
      </c>
    </row>
    <row r="209" spans="1:3" x14ac:dyDescent="0.15">
      <c r="A209" s="323">
        <v>208</v>
      </c>
      <c r="B209" s="323" t="s">
        <v>10985</v>
      </c>
      <c r="C209" s="323">
        <v>0.65100000000000002</v>
      </c>
    </row>
    <row r="210" spans="1:3" x14ac:dyDescent="0.15">
      <c r="A210" s="323">
        <v>209</v>
      </c>
      <c r="B210" s="323" t="s">
        <v>10653</v>
      </c>
      <c r="C210" s="323">
        <v>0.73199999999999998</v>
      </c>
    </row>
    <row r="211" spans="1:3" x14ac:dyDescent="0.15">
      <c r="A211" s="323">
        <v>210</v>
      </c>
      <c r="B211" s="323" t="s">
        <v>12471</v>
      </c>
      <c r="C211" s="323">
        <v>0</v>
      </c>
    </row>
    <row r="212" spans="1:3" x14ac:dyDescent="0.15">
      <c r="A212" s="323">
        <v>211</v>
      </c>
      <c r="B212" s="323" t="s">
        <v>8115</v>
      </c>
      <c r="C212" s="323">
        <v>1.379</v>
      </c>
    </row>
    <row r="213" spans="1:3" x14ac:dyDescent="0.15">
      <c r="A213" s="323">
        <v>212</v>
      </c>
      <c r="B213" s="323" t="s">
        <v>6660</v>
      </c>
      <c r="C213" s="323">
        <v>1.76</v>
      </c>
    </row>
    <row r="214" spans="1:3" x14ac:dyDescent="0.15">
      <c r="A214" s="323">
        <v>213</v>
      </c>
      <c r="B214" s="323" t="s">
        <v>1230</v>
      </c>
      <c r="C214" s="323">
        <v>5.5419999999999998</v>
      </c>
    </row>
    <row r="215" spans="1:3" x14ac:dyDescent="0.15">
      <c r="A215" s="323">
        <v>214</v>
      </c>
      <c r="B215" s="323" t="s">
        <v>10227</v>
      </c>
      <c r="C215" s="323">
        <v>0.83699999999999997</v>
      </c>
    </row>
    <row r="216" spans="1:3" x14ac:dyDescent="0.15">
      <c r="A216" s="323">
        <v>215</v>
      </c>
      <c r="B216" s="323" t="s">
        <v>8902</v>
      </c>
      <c r="C216" s="323">
        <v>1.1850000000000001</v>
      </c>
    </row>
    <row r="217" spans="1:3" x14ac:dyDescent="0.15">
      <c r="A217" s="323">
        <v>216</v>
      </c>
      <c r="B217" s="323" t="s">
        <v>11689</v>
      </c>
      <c r="C217" s="323">
        <v>0.45600000000000002</v>
      </c>
    </row>
    <row r="218" spans="1:3" x14ac:dyDescent="0.15">
      <c r="A218" s="323">
        <v>217</v>
      </c>
      <c r="B218" s="323" t="s">
        <v>6523</v>
      </c>
      <c r="C218" s="323">
        <v>1.8009999999999999</v>
      </c>
    </row>
    <row r="219" spans="1:3" x14ac:dyDescent="0.15">
      <c r="A219" s="323">
        <v>218</v>
      </c>
      <c r="B219" s="323" t="s">
        <v>8762</v>
      </c>
      <c r="C219" s="323">
        <v>1.2190000000000001</v>
      </c>
    </row>
    <row r="220" spans="1:3" x14ac:dyDescent="0.15">
      <c r="A220" s="323">
        <v>219</v>
      </c>
      <c r="B220" s="323" t="s">
        <v>11333</v>
      </c>
      <c r="C220" s="323">
        <v>0.55600000000000005</v>
      </c>
    </row>
    <row r="221" spans="1:3" x14ac:dyDescent="0.15">
      <c r="A221" s="323">
        <v>220</v>
      </c>
      <c r="B221" s="323" t="s">
        <v>1286</v>
      </c>
      <c r="C221" s="323">
        <v>5.3620000000000001</v>
      </c>
    </row>
    <row r="222" spans="1:3" x14ac:dyDescent="0.15">
      <c r="A222" s="323">
        <v>221</v>
      </c>
      <c r="B222" s="323" t="s">
        <v>1286</v>
      </c>
      <c r="C222" s="323">
        <v>5.3620000000000001</v>
      </c>
    </row>
    <row r="223" spans="1:3" x14ac:dyDescent="0.15">
      <c r="A223" s="323">
        <v>222</v>
      </c>
      <c r="B223" s="323" t="s">
        <v>8110</v>
      </c>
      <c r="C223" s="323">
        <v>1.38</v>
      </c>
    </row>
    <row r="224" spans="1:3" x14ac:dyDescent="0.15">
      <c r="A224" s="323">
        <v>223</v>
      </c>
      <c r="B224" s="323" t="s">
        <v>7131</v>
      </c>
      <c r="C224" s="323">
        <v>1.635</v>
      </c>
    </row>
    <row r="225" spans="1:3" x14ac:dyDescent="0.15">
      <c r="A225" s="323">
        <v>224</v>
      </c>
      <c r="B225" s="323" t="s">
        <v>8911</v>
      </c>
      <c r="C225" s="323">
        <v>1.1830000000000001</v>
      </c>
    </row>
    <row r="226" spans="1:3" x14ac:dyDescent="0.15">
      <c r="A226" s="323">
        <v>225</v>
      </c>
      <c r="B226" s="323" t="s">
        <v>12046</v>
      </c>
      <c r="C226" s="323">
        <v>0.32100000000000001</v>
      </c>
    </row>
    <row r="227" spans="1:3" x14ac:dyDescent="0.15">
      <c r="A227" s="323">
        <v>226</v>
      </c>
      <c r="B227" s="323" t="s">
        <v>11115</v>
      </c>
      <c r="C227" s="323">
        <v>0.61599999999999999</v>
      </c>
    </row>
    <row r="228" spans="1:3" x14ac:dyDescent="0.15">
      <c r="A228" s="323">
        <v>227</v>
      </c>
      <c r="B228" s="323" t="s">
        <v>9471</v>
      </c>
      <c r="C228" s="323">
        <v>1.034</v>
      </c>
    </row>
    <row r="229" spans="1:3" x14ac:dyDescent="0.15">
      <c r="A229" s="323">
        <v>228</v>
      </c>
      <c r="B229" s="323" t="s">
        <v>11788</v>
      </c>
      <c r="C229" s="323">
        <v>0.42199999999999999</v>
      </c>
    </row>
    <row r="230" spans="1:3" x14ac:dyDescent="0.15">
      <c r="A230" s="323">
        <v>229</v>
      </c>
      <c r="B230" s="323" t="s">
        <v>9581</v>
      </c>
      <c r="C230" s="323">
        <v>1</v>
      </c>
    </row>
    <row r="231" spans="1:3" x14ac:dyDescent="0.15">
      <c r="A231" s="323">
        <v>230</v>
      </c>
      <c r="B231" s="323" t="s">
        <v>8525</v>
      </c>
      <c r="C231" s="323">
        <v>1.2729999999999999</v>
      </c>
    </row>
    <row r="232" spans="1:3" x14ac:dyDescent="0.15">
      <c r="A232" s="323">
        <v>231</v>
      </c>
      <c r="B232" s="323" t="s">
        <v>4355</v>
      </c>
      <c r="C232" s="323">
        <v>2.5550000000000002</v>
      </c>
    </row>
    <row r="233" spans="1:3" x14ac:dyDescent="0.15">
      <c r="A233" s="323">
        <v>232</v>
      </c>
      <c r="B233" s="323" t="s">
        <v>11297</v>
      </c>
      <c r="C233" s="323">
        <v>0.56599999999999995</v>
      </c>
    </row>
    <row r="234" spans="1:3" x14ac:dyDescent="0.15">
      <c r="A234" s="323">
        <v>233</v>
      </c>
      <c r="B234" s="323" t="s">
        <v>9638</v>
      </c>
      <c r="C234" s="323">
        <v>0.99099999999999999</v>
      </c>
    </row>
    <row r="235" spans="1:3" x14ac:dyDescent="0.15">
      <c r="A235" s="323">
        <v>234</v>
      </c>
      <c r="B235" s="323" t="s">
        <v>6936</v>
      </c>
      <c r="C235" s="323">
        <v>1.6830000000000001</v>
      </c>
    </row>
    <row r="236" spans="1:3" x14ac:dyDescent="0.15">
      <c r="A236" s="323">
        <v>235</v>
      </c>
      <c r="B236" s="323" t="s">
        <v>10787</v>
      </c>
      <c r="C236" s="323">
        <v>0.69299999999999995</v>
      </c>
    </row>
    <row r="237" spans="1:3" x14ac:dyDescent="0.15">
      <c r="A237" s="323">
        <v>236</v>
      </c>
      <c r="B237" s="323" t="s">
        <v>10398</v>
      </c>
      <c r="C237" s="323">
        <v>0.79300000000000004</v>
      </c>
    </row>
    <row r="238" spans="1:3" x14ac:dyDescent="0.15">
      <c r="A238" s="323">
        <v>237</v>
      </c>
      <c r="B238" s="323" t="s">
        <v>8129</v>
      </c>
      <c r="C238" s="323">
        <v>1.375</v>
      </c>
    </row>
    <row r="239" spans="1:3" x14ac:dyDescent="0.15">
      <c r="A239" s="323">
        <v>238</v>
      </c>
      <c r="B239" s="323" t="s">
        <v>11207</v>
      </c>
      <c r="C239" s="323">
        <v>0.59099999999999997</v>
      </c>
    </row>
    <row r="240" spans="1:3" x14ac:dyDescent="0.15">
      <c r="A240" s="323">
        <v>239</v>
      </c>
      <c r="B240" s="323" t="s">
        <v>11954</v>
      </c>
      <c r="C240" s="323">
        <v>0.35399999999999998</v>
      </c>
    </row>
    <row r="241" spans="1:3" x14ac:dyDescent="0.15">
      <c r="A241" s="323">
        <v>240</v>
      </c>
      <c r="B241" s="323" t="s">
        <v>6944</v>
      </c>
      <c r="C241" s="323">
        <v>1.681</v>
      </c>
    </row>
    <row r="242" spans="1:3" x14ac:dyDescent="0.15">
      <c r="A242" s="323">
        <v>241</v>
      </c>
      <c r="B242" s="323" t="s">
        <v>10094</v>
      </c>
      <c r="C242" s="323">
        <v>0.873</v>
      </c>
    </row>
    <row r="243" spans="1:3" x14ac:dyDescent="0.15">
      <c r="A243" s="323">
        <v>242</v>
      </c>
      <c r="B243" s="323" t="s">
        <v>12097</v>
      </c>
      <c r="C243" s="323">
        <v>0.3</v>
      </c>
    </row>
    <row r="244" spans="1:3" x14ac:dyDescent="0.15">
      <c r="A244" s="323">
        <v>243</v>
      </c>
      <c r="B244" s="323" t="s">
        <v>10669</v>
      </c>
      <c r="C244" s="323">
        <v>0.72899999999999998</v>
      </c>
    </row>
    <row r="245" spans="1:3" x14ac:dyDescent="0.15">
      <c r="A245" s="323">
        <v>244</v>
      </c>
      <c r="B245" s="323" t="s">
        <v>3234</v>
      </c>
      <c r="C245" s="323">
        <v>3.1179999999999999</v>
      </c>
    </row>
    <row r="246" spans="1:3" x14ac:dyDescent="0.15">
      <c r="A246" s="323">
        <v>245</v>
      </c>
      <c r="B246" s="323" t="s">
        <v>5990</v>
      </c>
      <c r="C246" s="323">
        <v>1.9570000000000001</v>
      </c>
    </row>
    <row r="247" spans="1:3" x14ac:dyDescent="0.15">
      <c r="A247" s="323">
        <v>246</v>
      </c>
      <c r="B247" s="323" t="s">
        <v>12297</v>
      </c>
      <c r="C247" s="323">
        <v>0.2</v>
      </c>
    </row>
    <row r="248" spans="1:3" x14ac:dyDescent="0.15">
      <c r="A248" s="323">
        <v>247</v>
      </c>
      <c r="B248" s="323" t="s">
        <v>5456</v>
      </c>
      <c r="C248" s="323">
        <v>2.129</v>
      </c>
    </row>
    <row r="249" spans="1:3" x14ac:dyDescent="0.15">
      <c r="A249" s="323">
        <v>248</v>
      </c>
      <c r="B249" s="323" t="s">
        <v>10172</v>
      </c>
      <c r="C249" s="323">
        <v>0.85099999999999998</v>
      </c>
    </row>
    <row r="250" spans="1:3" x14ac:dyDescent="0.15">
      <c r="A250" s="323">
        <v>249</v>
      </c>
      <c r="B250" s="323" t="s">
        <v>2503</v>
      </c>
      <c r="C250" s="323">
        <v>3.6429999999999998</v>
      </c>
    </row>
    <row r="251" spans="1:3" x14ac:dyDescent="0.15">
      <c r="A251" s="323">
        <v>250</v>
      </c>
      <c r="B251" s="323" t="s">
        <v>11484</v>
      </c>
      <c r="C251" s="323">
        <v>0.51900000000000002</v>
      </c>
    </row>
    <row r="252" spans="1:3" x14ac:dyDescent="0.15">
      <c r="A252" s="323">
        <v>251</v>
      </c>
      <c r="B252" s="323" t="s">
        <v>7808</v>
      </c>
      <c r="C252" s="323">
        <v>1.462</v>
      </c>
    </row>
    <row r="253" spans="1:3" x14ac:dyDescent="0.15">
      <c r="A253" s="323">
        <v>252</v>
      </c>
      <c r="B253" s="323" t="s">
        <v>9876</v>
      </c>
      <c r="C253" s="323">
        <v>0.92900000000000005</v>
      </c>
    </row>
    <row r="254" spans="1:3" x14ac:dyDescent="0.15">
      <c r="A254" s="323">
        <v>253</v>
      </c>
      <c r="B254" s="323" t="s">
        <v>9876</v>
      </c>
      <c r="C254" s="323">
        <v>0.92900000000000005</v>
      </c>
    </row>
    <row r="255" spans="1:3" x14ac:dyDescent="0.15">
      <c r="A255" s="323">
        <v>254</v>
      </c>
      <c r="B255" s="323" t="s">
        <v>1018</v>
      </c>
      <c r="C255" s="323">
        <v>6.343</v>
      </c>
    </row>
    <row r="256" spans="1:3" x14ac:dyDescent="0.15">
      <c r="A256" s="323">
        <v>255</v>
      </c>
      <c r="B256" s="323" t="s">
        <v>1018</v>
      </c>
      <c r="C256" s="323">
        <v>6.343</v>
      </c>
    </row>
    <row r="257" spans="1:3" x14ac:dyDescent="0.15">
      <c r="A257" s="323">
        <v>256</v>
      </c>
      <c r="B257" s="323" t="s">
        <v>2015</v>
      </c>
      <c r="C257" s="323">
        <v>4.1210000000000004</v>
      </c>
    </row>
    <row r="258" spans="1:3" x14ac:dyDescent="0.15">
      <c r="A258" s="323">
        <v>257</v>
      </c>
      <c r="B258" s="323" t="s">
        <v>5168</v>
      </c>
      <c r="C258" s="323">
        <v>2.2229999999999999</v>
      </c>
    </row>
    <row r="259" spans="1:3" x14ac:dyDescent="0.15">
      <c r="A259" s="323">
        <v>258</v>
      </c>
      <c r="B259" s="323" t="s">
        <v>3293</v>
      </c>
      <c r="C259" s="323">
        <v>3.0880000000000001</v>
      </c>
    </row>
    <row r="260" spans="1:3" x14ac:dyDescent="0.15">
      <c r="A260" s="323">
        <v>259</v>
      </c>
      <c r="B260" s="323" t="s">
        <v>3293</v>
      </c>
      <c r="C260" s="323">
        <v>3.0880000000000001</v>
      </c>
    </row>
    <row r="261" spans="1:3" x14ac:dyDescent="0.15">
      <c r="A261" s="323">
        <v>260</v>
      </c>
      <c r="B261" s="323" t="s">
        <v>2497</v>
      </c>
      <c r="C261" s="323">
        <v>3.645</v>
      </c>
    </row>
    <row r="262" spans="1:3" x14ac:dyDescent="0.15">
      <c r="A262" s="323">
        <v>261</v>
      </c>
      <c r="B262" s="323" t="s">
        <v>2497</v>
      </c>
      <c r="C262" s="323">
        <v>3.645</v>
      </c>
    </row>
    <row r="263" spans="1:3" x14ac:dyDescent="0.15">
      <c r="A263" s="323">
        <v>262</v>
      </c>
      <c r="B263" s="323" t="s">
        <v>902</v>
      </c>
      <c r="C263" s="323">
        <v>7.0019999999999998</v>
      </c>
    </row>
    <row r="264" spans="1:3" x14ac:dyDescent="0.15">
      <c r="A264" s="323">
        <v>263</v>
      </c>
      <c r="B264" s="323" t="s">
        <v>3191</v>
      </c>
      <c r="C264" s="323">
        <v>3.1459999999999999</v>
      </c>
    </row>
    <row r="265" spans="1:3" x14ac:dyDescent="0.15">
      <c r="A265" s="323">
        <v>264</v>
      </c>
      <c r="B265" s="323" t="s">
        <v>7397</v>
      </c>
      <c r="C265" s="323">
        <v>1.5640000000000001</v>
      </c>
    </row>
    <row r="266" spans="1:3" x14ac:dyDescent="0.15">
      <c r="A266" s="323">
        <v>265</v>
      </c>
      <c r="B266" s="323" t="s">
        <v>4929</v>
      </c>
      <c r="C266" s="323">
        <v>2.3130000000000002</v>
      </c>
    </row>
    <row r="267" spans="1:3" x14ac:dyDescent="0.15">
      <c r="A267" s="323">
        <v>266</v>
      </c>
      <c r="B267" s="323" t="s">
        <v>5661</v>
      </c>
      <c r="C267" s="323">
        <v>2.0590000000000002</v>
      </c>
    </row>
    <row r="268" spans="1:3" x14ac:dyDescent="0.15">
      <c r="A268" s="323">
        <v>267</v>
      </c>
      <c r="B268" s="323" t="s">
        <v>728</v>
      </c>
      <c r="C268" s="323">
        <v>8.391</v>
      </c>
    </row>
    <row r="269" spans="1:3" x14ac:dyDescent="0.15">
      <c r="A269" s="323">
        <v>268</v>
      </c>
      <c r="B269" s="323" t="s">
        <v>4673</v>
      </c>
      <c r="C269" s="323">
        <v>2.4249999999999998</v>
      </c>
    </row>
    <row r="270" spans="1:3" x14ac:dyDescent="0.15">
      <c r="A270" s="323">
        <v>269</v>
      </c>
      <c r="B270" s="323" t="s">
        <v>6018</v>
      </c>
      <c r="C270" s="323">
        <v>1.9490000000000001</v>
      </c>
    </row>
    <row r="271" spans="1:3" x14ac:dyDescent="0.15">
      <c r="A271" s="323">
        <v>270</v>
      </c>
      <c r="B271" s="323" t="s">
        <v>5954</v>
      </c>
      <c r="C271" s="323">
        <v>1.968</v>
      </c>
    </row>
    <row r="272" spans="1:3" x14ac:dyDescent="0.15">
      <c r="A272" s="323">
        <v>271</v>
      </c>
      <c r="B272" s="323" t="s">
        <v>6243</v>
      </c>
      <c r="C272" s="323">
        <v>1.881</v>
      </c>
    </row>
    <row r="273" spans="1:3" x14ac:dyDescent="0.15">
      <c r="A273" s="323">
        <v>272</v>
      </c>
      <c r="B273" s="323" t="s">
        <v>11491</v>
      </c>
      <c r="C273" s="323">
        <v>0.51700000000000002</v>
      </c>
    </row>
    <row r="274" spans="1:3" x14ac:dyDescent="0.15">
      <c r="A274" s="323">
        <v>273</v>
      </c>
      <c r="B274" s="323" t="s">
        <v>510</v>
      </c>
      <c r="C274" s="323">
        <v>13.3</v>
      </c>
    </row>
    <row r="275" spans="1:3" x14ac:dyDescent="0.15">
      <c r="A275" s="323">
        <v>274</v>
      </c>
      <c r="B275" s="323" t="s">
        <v>969</v>
      </c>
      <c r="C275" s="323">
        <v>6.593</v>
      </c>
    </row>
    <row r="276" spans="1:3" x14ac:dyDescent="0.15">
      <c r="A276" s="323">
        <v>275</v>
      </c>
      <c r="B276" s="323" t="s">
        <v>381</v>
      </c>
      <c r="C276" s="323">
        <v>25.245000000000001</v>
      </c>
    </row>
    <row r="277" spans="1:3" x14ac:dyDescent="0.15">
      <c r="A277" s="323">
        <v>276</v>
      </c>
      <c r="B277" s="323" t="s">
        <v>2234</v>
      </c>
      <c r="C277" s="323">
        <v>3.879</v>
      </c>
    </row>
    <row r="278" spans="1:3" x14ac:dyDescent="0.15">
      <c r="A278" s="323">
        <v>277</v>
      </c>
      <c r="B278" s="323" t="s">
        <v>3093</v>
      </c>
      <c r="C278" s="323">
        <v>3.2170000000000001</v>
      </c>
    </row>
    <row r="279" spans="1:3" x14ac:dyDescent="0.15">
      <c r="A279" s="323">
        <v>278</v>
      </c>
      <c r="B279" s="323" t="s">
        <v>435</v>
      </c>
      <c r="C279" s="323">
        <v>16.835999999999999</v>
      </c>
    </row>
    <row r="280" spans="1:3" x14ac:dyDescent="0.15">
      <c r="A280" s="323">
        <v>279</v>
      </c>
      <c r="B280" s="323" t="s">
        <v>836</v>
      </c>
      <c r="C280" s="323">
        <v>7.367</v>
      </c>
    </row>
    <row r="281" spans="1:3" x14ac:dyDescent="0.15">
      <c r="A281" s="323">
        <v>280</v>
      </c>
      <c r="B281" s="323" t="s">
        <v>371</v>
      </c>
      <c r="C281" s="323">
        <v>27.398</v>
      </c>
    </row>
    <row r="282" spans="1:3" x14ac:dyDescent="0.15">
      <c r="A282" s="323">
        <v>281</v>
      </c>
      <c r="B282" s="323" t="s">
        <v>11947</v>
      </c>
      <c r="C282" s="323">
        <v>0.35899999999999999</v>
      </c>
    </row>
    <row r="283" spans="1:3" x14ac:dyDescent="0.15">
      <c r="A283" s="323">
        <v>282</v>
      </c>
      <c r="B283" s="323" t="s">
        <v>1464</v>
      </c>
      <c r="C283" s="323">
        <v>4.9480000000000004</v>
      </c>
    </row>
    <row r="284" spans="1:3" x14ac:dyDescent="0.15">
      <c r="A284" s="323">
        <v>283</v>
      </c>
      <c r="B284" s="323" t="s">
        <v>1108</v>
      </c>
      <c r="C284" s="323">
        <v>5.9690000000000003</v>
      </c>
    </row>
    <row r="285" spans="1:3" x14ac:dyDescent="0.15">
      <c r="A285" s="323">
        <v>284</v>
      </c>
      <c r="B285" s="323" t="s">
        <v>7513</v>
      </c>
      <c r="C285" s="323">
        <v>1.5329999999999999</v>
      </c>
    </row>
    <row r="286" spans="1:3" x14ac:dyDescent="0.15">
      <c r="A286" s="323">
        <v>285</v>
      </c>
      <c r="B286" s="323" t="s">
        <v>742</v>
      </c>
      <c r="C286" s="323">
        <v>8.2859999999999996</v>
      </c>
    </row>
    <row r="287" spans="1:3" x14ac:dyDescent="0.15">
      <c r="A287" s="323">
        <v>286</v>
      </c>
      <c r="B287" s="323" t="s">
        <v>1934</v>
      </c>
      <c r="C287" s="323">
        <v>4.2169999999999996</v>
      </c>
    </row>
    <row r="288" spans="1:3" x14ac:dyDescent="0.15">
      <c r="A288" s="323">
        <v>287</v>
      </c>
      <c r="B288" s="323" t="s">
        <v>8633</v>
      </c>
      <c r="C288" s="323">
        <v>1.2470000000000001</v>
      </c>
    </row>
    <row r="289" spans="1:3" x14ac:dyDescent="0.15">
      <c r="A289" s="323">
        <v>288</v>
      </c>
      <c r="B289" s="323" t="s">
        <v>455</v>
      </c>
      <c r="C289" s="323">
        <v>15.84</v>
      </c>
    </row>
    <row r="290" spans="1:3" x14ac:dyDescent="0.15">
      <c r="A290" s="323">
        <v>289</v>
      </c>
      <c r="B290" s="323" t="s">
        <v>8368</v>
      </c>
      <c r="C290" s="323">
        <v>1.3169999999999999</v>
      </c>
    </row>
    <row r="291" spans="1:3" x14ac:dyDescent="0.15">
      <c r="A291" s="323">
        <v>290</v>
      </c>
      <c r="B291" s="323" t="s">
        <v>1508</v>
      </c>
      <c r="C291" s="323">
        <v>4.8689999999999998</v>
      </c>
    </row>
    <row r="292" spans="1:3" x14ac:dyDescent="0.15">
      <c r="A292" s="323">
        <v>291</v>
      </c>
      <c r="B292" s="323" t="s">
        <v>1137</v>
      </c>
      <c r="C292" s="323">
        <v>5.851</v>
      </c>
    </row>
    <row r="293" spans="1:3" x14ac:dyDescent="0.15">
      <c r="A293" s="323">
        <v>292</v>
      </c>
      <c r="B293" s="323" t="s">
        <v>3529</v>
      </c>
      <c r="C293" s="323">
        <v>2.9510000000000001</v>
      </c>
    </row>
    <row r="294" spans="1:3" x14ac:dyDescent="0.15">
      <c r="A294" s="323">
        <v>293</v>
      </c>
      <c r="B294" s="323" t="s">
        <v>1326</v>
      </c>
      <c r="C294" s="323">
        <v>5.2789999999999999</v>
      </c>
    </row>
    <row r="295" spans="1:3" x14ac:dyDescent="0.15">
      <c r="A295" s="323">
        <v>294</v>
      </c>
      <c r="B295" s="323" t="s">
        <v>2367</v>
      </c>
      <c r="C295" s="323">
        <v>3.746</v>
      </c>
    </row>
    <row r="296" spans="1:3" x14ac:dyDescent="0.15">
      <c r="A296" s="323">
        <v>295</v>
      </c>
      <c r="B296" s="323" t="s">
        <v>7291</v>
      </c>
      <c r="C296" s="323">
        <v>1.593</v>
      </c>
    </row>
    <row r="297" spans="1:3" x14ac:dyDescent="0.15">
      <c r="A297" s="323">
        <v>296</v>
      </c>
      <c r="B297" s="323" t="s">
        <v>6987</v>
      </c>
      <c r="C297" s="323">
        <v>1.669</v>
      </c>
    </row>
    <row r="298" spans="1:3" x14ac:dyDescent="0.15">
      <c r="A298" s="323">
        <v>297</v>
      </c>
      <c r="B298" s="323" t="s">
        <v>9351</v>
      </c>
      <c r="C298" s="323">
        <v>1.0660000000000001</v>
      </c>
    </row>
    <row r="299" spans="1:3" x14ac:dyDescent="0.15">
      <c r="A299" s="323">
        <v>298</v>
      </c>
      <c r="B299" s="323" t="s">
        <v>9795</v>
      </c>
      <c r="C299" s="323">
        <v>0.95199999999999996</v>
      </c>
    </row>
    <row r="300" spans="1:3" x14ac:dyDescent="0.15">
      <c r="A300" s="323">
        <v>299</v>
      </c>
      <c r="B300" s="323" t="s">
        <v>5971</v>
      </c>
      <c r="C300" s="323">
        <v>1.9610000000000001</v>
      </c>
    </row>
    <row r="301" spans="1:3" x14ac:dyDescent="0.15">
      <c r="A301" s="323">
        <v>300</v>
      </c>
      <c r="B301" s="323" t="s">
        <v>734</v>
      </c>
      <c r="C301" s="323">
        <v>8.3330000000000002</v>
      </c>
    </row>
    <row r="302" spans="1:3" x14ac:dyDescent="0.15">
      <c r="A302" s="323">
        <v>301</v>
      </c>
      <c r="B302" s="323" t="s">
        <v>2908</v>
      </c>
      <c r="C302" s="323">
        <v>3.343</v>
      </c>
    </row>
    <row r="303" spans="1:3" x14ac:dyDescent="0.15">
      <c r="A303" s="323">
        <v>302</v>
      </c>
      <c r="B303" s="323" t="s">
        <v>10665</v>
      </c>
      <c r="C303" s="323">
        <v>0.73</v>
      </c>
    </row>
    <row r="304" spans="1:3" x14ac:dyDescent="0.15">
      <c r="A304" s="323">
        <v>303</v>
      </c>
      <c r="B304" s="323" t="s">
        <v>4834</v>
      </c>
      <c r="C304" s="323">
        <v>2.3530000000000002</v>
      </c>
    </row>
    <row r="305" spans="1:3" x14ac:dyDescent="0.15">
      <c r="A305" s="323">
        <v>304</v>
      </c>
      <c r="B305" s="323" t="s">
        <v>4287</v>
      </c>
      <c r="C305" s="323">
        <v>2.5830000000000002</v>
      </c>
    </row>
    <row r="306" spans="1:3" x14ac:dyDescent="0.15">
      <c r="A306" s="323">
        <v>305</v>
      </c>
      <c r="B306" s="323" t="s">
        <v>1918</v>
      </c>
      <c r="C306" s="323">
        <v>4.2350000000000003</v>
      </c>
    </row>
    <row r="307" spans="1:3" x14ac:dyDescent="0.15">
      <c r="A307" s="323">
        <v>306</v>
      </c>
      <c r="B307" s="323" t="s">
        <v>5000</v>
      </c>
      <c r="C307" s="323">
        <v>2.2890000000000001</v>
      </c>
    </row>
    <row r="308" spans="1:3" x14ac:dyDescent="0.15">
      <c r="A308" s="323">
        <v>307</v>
      </c>
      <c r="B308" s="323" t="s">
        <v>3540</v>
      </c>
      <c r="C308" s="323">
        <v>2.94</v>
      </c>
    </row>
    <row r="309" spans="1:3" x14ac:dyDescent="0.15">
      <c r="A309" s="323">
        <v>308</v>
      </c>
      <c r="B309" s="323" t="s">
        <v>8518</v>
      </c>
      <c r="C309" s="323">
        <v>1.2749999999999999</v>
      </c>
    </row>
    <row r="310" spans="1:3" x14ac:dyDescent="0.15">
      <c r="A310" s="323">
        <v>309</v>
      </c>
      <c r="B310" s="323" t="s">
        <v>1341</v>
      </c>
      <c r="C310" s="323">
        <v>5.2350000000000003</v>
      </c>
    </row>
    <row r="311" spans="1:3" x14ac:dyDescent="0.15">
      <c r="A311" s="323">
        <v>310</v>
      </c>
      <c r="B311" s="323" t="s">
        <v>1150</v>
      </c>
      <c r="C311" s="323">
        <v>5.8</v>
      </c>
    </row>
    <row r="312" spans="1:3" x14ac:dyDescent="0.15">
      <c r="A312" s="323">
        <v>311</v>
      </c>
      <c r="B312" s="323" t="s">
        <v>818</v>
      </c>
      <c r="C312" s="323">
        <v>7.5449999999999999</v>
      </c>
    </row>
    <row r="313" spans="1:3" x14ac:dyDescent="0.15">
      <c r="A313" s="323">
        <v>312</v>
      </c>
      <c r="B313" s="323" t="s">
        <v>7355</v>
      </c>
      <c r="C313" s="323">
        <v>1.5760000000000001</v>
      </c>
    </row>
    <row r="314" spans="1:3" x14ac:dyDescent="0.15">
      <c r="A314" s="323">
        <v>313</v>
      </c>
      <c r="B314" s="323" t="s">
        <v>5064</v>
      </c>
      <c r="C314" s="323">
        <v>2.2669999999999999</v>
      </c>
    </row>
    <row r="315" spans="1:3" x14ac:dyDescent="0.15">
      <c r="A315" s="323">
        <v>314</v>
      </c>
      <c r="B315" s="323" t="s">
        <v>7650</v>
      </c>
      <c r="C315" s="323">
        <v>1.5</v>
      </c>
    </row>
    <row r="316" spans="1:3" x14ac:dyDescent="0.15">
      <c r="A316" s="323">
        <v>315</v>
      </c>
      <c r="B316" s="323" t="s">
        <v>9583</v>
      </c>
      <c r="C316" s="323">
        <v>1</v>
      </c>
    </row>
    <row r="317" spans="1:3" x14ac:dyDescent="0.15">
      <c r="A317" s="323">
        <v>316</v>
      </c>
      <c r="B317" s="323" t="s">
        <v>2964</v>
      </c>
      <c r="C317" s="323">
        <v>3.306</v>
      </c>
    </row>
    <row r="318" spans="1:3" x14ac:dyDescent="0.15">
      <c r="A318" s="323">
        <v>317</v>
      </c>
      <c r="B318" s="323" t="s">
        <v>8946</v>
      </c>
      <c r="C318" s="323">
        <v>1.1759999999999999</v>
      </c>
    </row>
    <row r="319" spans="1:3" x14ac:dyDescent="0.15">
      <c r="A319" s="323">
        <v>318</v>
      </c>
      <c r="B319" s="323" t="s">
        <v>2167</v>
      </c>
      <c r="C319" s="323">
        <v>3.9670000000000001</v>
      </c>
    </row>
    <row r="320" spans="1:3" x14ac:dyDescent="0.15">
      <c r="A320" s="323">
        <v>319</v>
      </c>
      <c r="B320" s="323" t="s">
        <v>7589</v>
      </c>
      <c r="C320" s="323">
        <v>1.514</v>
      </c>
    </row>
    <row r="321" spans="1:3" x14ac:dyDescent="0.15">
      <c r="A321" s="323">
        <v>320</v>
      </c>
      <c r="B321" s="323" t="s">
        <v>2876</v>
      </c>
      <c r="C321" s="323">
        <v>3.367</v>
      </c>
    </row>
    <row r="322" spans="1:3" x14ac:dyDescent="0.15">
      <c r="A322" s="323">
        <v>321</v>
      </c>
      <c r="B322" s="323" t="s">
        <v>8827</v>
      </c>
      <c r="C322" s="323">
        <v>1.2</v>
      </c>
    </row>
    <row r="323" spans="1:3" x14ac:dyDescent="0.15">
      <c r="A323" s="323">
        <v>322</v>
      </c>
      <c r="B323" s="323" t="s">
        <v>623</v>
      </c>
      <c r="C323" s="323">
        <v>9.9220000000000006</v>
      </c>
    </row>
    <row r="324" spans="1:3" x14ac:dyDescent="0.15">
      <c r="A324" s="323">
        <v>323</v>
      </c>
      <c r="B324" s="323" t="s">
        <v>9692</v>
      </c>
      <c r="C324" s="323">
        <v>0.97599999999999998</v>
      </c>
    </row>
    <row r="325" spans="1:3" x14ac:dyDescent="0.15">
      <c r="A325" s="323">
        <v>324</v>
      </c>
      <c r="B325" s="323" t="s">
        <v>6703</v>
      </c>
      <c r="C325" s="323">
        <v>1.748</v>
      </c>
    </row>
    <row r="326" spans="1:3" x14ac:dyDescent="0.15">
      <c r="A326" s="323">
        <v>325</v>
      </c>
      <c r="B326" s="323" t="s">
        <v>6398</v>
      </c>
      <c r="C326" s="323">
        <v>1.833</v>
      </c>
    </row>
    <row r="327" spans="1:3" x14ac:dyDescent="0.15">
      <c r="A327" s="323">
        <v>326</v>
      </c>
      <c r="B327" s="323" t="s">
        <v>4631</v>
      </c>
      <c r="C327" s="323">
        <v>2.4430000000000001</v>
      </c>
    </row>
    <row r="328" spans="1:3" x14ac:dyDescent="0.15">
      <c r="A328" s="323">
        <v>327</v>
      </c>
      <c r="B328" s="323" t="s">
        <v>9758</v>
      </c>
      <c r="C328" s="323">
        <v>0.96099999999999997</v>
      </c>
    </row>
    <row r="329" spans="1:3" x14ac:dyDescent="0.15">
      <c r="A329" s="323">
        <v>328</v>
      </c>
      <c r="B329" s="323" t="s">
        <v>7246</v>
      </c>
      <c r="C329" s="323">
        <v>1.603</v>
      </c>
    </row>
    <row r="330" spans="1:3" x14ac:dyDescent="0.15">
      <c r="A330" s="323">
        <v>329</v>
      </c>
      <c r="B330" s="323" t="s">
        <v>4680</v>
      </c>
      <c r="C330" s="323">
        <v>2.4209999999999998</v>
      </c>
    </row>
    <row r="331" spans="1:3" x14ac:dyDescent="0.15">
      <c r="A331" s="323">
        <v>330</v>
      </c>
      <c r="B331" s="323" t="s">
        <v>9377</v>
      </c>
      <c r="C331" s="323">
        <v>1.0589999999999999</v>
      </c>
    </row>
    <row r="332" spans="1:3" x14ac:dyDescent="0.15">
      <c r="A332" s="323">
        <v>331</v>
      </c>
      <c r="B332" s="323" t="s">
        <v>1054</v>
      </c>
      <c r="C332" s="323">
        <v>6.1669999999999998</v>
      </c>
    </row>
    <row r="333" spans="1:3" x14ac:dyDescent="0.15">
      <c r="A333" s="323">
        <v>332</v>
      </c>
      <c r="B333" s="323" t="s">
        <v>9226</v>
      </c>
      <c r="C333" s="323">
        <v>1.1020000000000001</v>
      </c>
    </row>
    <row r="334" spans="1:3" x14ac:dyDescent="0.15">
      <c r="A334" s="323">
        <v>333</v>
      </c>
      <c r="B334" s="323" t="s">
        <v>2230</v>
      </c>
      <c r="C334" s="323">
        <v>3.8839999999999999</v>
      </c>
    </row>
    <row r="335" spans="1:3" x14ac:dyDescent="0.15">
      <c r="A335" s="323">
        <v>334</v>
      </c>
      <c r="B335" s="323" t="s">
        <v>4611</v>
      </c>
      <c r="C335" s="323">
        <v>2.4500000000000002</v>
      </c>
    </row>
    <row r="336" spans="1:3" x14ac:dyDescent="0.15">
      <c r="A336" s="323">
        <v>335</v>
      </c>
      <c r="B336" s="323" t="s">
        <v>980</v>
      </c>
      <c r="C336" s="323">
        <v>6.55</v>
      </c>
    </row>
    <row r="337" spans="1:3" x14ac:dyDescent="0.15">
      <c r="A337" s="323">
        <v>336</v>
      </c>
      <c r="B337" s="323" t="s">
        <v>6306</v>
      </c>
      <c r="C337" s="323">
        <v>1.8620000000000001</v>
      </c>
    </row>
    <row r="338" spans="1:3" x14ac:dyDescent="0.15">
      <c r="A338" s="323">
        <v>337</v>
      </c>
      <c r="B338" s="323" t="s">
        <v>10636</v>
      </c>
      <c r="C338" s="323">
        <v>0.73599999999999999</v>
      </c>
    </row>
    <row r="339" spans="1:3" x14ac:dyDescent="0.15">
      <c r="A339" s="323">
        <v>338</v>
      </c>
      <c r="B339" s="323" t="s">
        <v>1734</v>
      </c>
      <c r="C339" s="323">
        <v>4.5</v>
      </c>
    </row>
    <row r="340" spans="1:3" x14ac:dyDescent="0.15">
      <c r="A340" s="323">
        <v>339</v>
      </c>
      <c r="B340" s="323" t="s">
        <v>4540</v>
      </c>
      <c r="C340" s="323">
        <v>2.48</v>
      </c>
    </row>
    <row r="341" spans="1:3" x14ac:dyDescent="0.15">
      <c r="A341" s="323">
        <v>340</v>
      </c>
      <c r="B341" s="323" t="s">
        <v>4540</v>
      </c>
      <c r="C341" s="323">
        <v>2.48</v>
      </c>
    </row>
    <row r="342" spans="1:3" x14ac:dyDescent="0.15">
      <c r="A342" s="323">
        <v>341</v>
      </c>
      <c r="B342" s="323" t="s">
        <v>1863</v>
      </c>
      <c r="C342" s="323">
        <v>4.3129999999999997</v>
      </c>
    </row>
    <row r="343" spans="1:3" x14ac:dyDescent="0.15">
      <c r="A343" s="323">
        <v>342</v>
      </c>
      <c r="B343" s="323" t="s">
        <v>7949</v>
      </c>
      <c r="C343" s="323">
        <v>1.4219999999999999</v>
      </c>
    </row>
    <row r="344" spans="1:3" x14ac:dyDescent="0.15">
      <c r="A344" s="323">
        <v>343</v>
      </c>
      <c r="B344" s="323" t="s">
        <v>1288</v>
      </c>
      <c r="C344" s="323">
        <v>5.359</v>
      </c>
    </row>
    <row r="345" spans="1:3" x14ac:dyDescent="0.15">
      <c r="A345" s="323">
        <v>344</v>
      </c>
      <c r="B345" s="323" t="s">
        <v>4107</v>
      </c>
      <c r="C345" s="323">
        <v>2.6579999999999999</v>
      </c>
    </row>
    <row r="346" spans="1:3" x14ac:dyDescent="0.15">
      <c r="A346" s="323">
        <v>345</v>
      </c>
      <c r="B346" s="323" t="s">
        <v>3134</v>
      </c>
      <c r="C346" s="323">
        <v>3.1850000000000001</v>
      </c>
    </row>
    <row r="347" spans="1:3" x14ac:dyDescent="0.15">
      <c r="A347" s="323">
        <v>346</v>
      </c>
      <c r="B347" s="323" t="s">
        <v>7211</v>
      </c>
      <c r="C347" s="323">
        <v>1.6140000000000001</v>
      </c>
    </row>
    <row r="348" spans="1:3" x14ac:dyDescent="0.15">
      <c r="A348" s="323">
        <v>347</v>
      </c>
      <c r="B348" s="323" t="s">
        <v>4335</v>
      </c>
      <c r="C348" s="323">
        <v>2.5680000000000001</v>
      </c>
    </row>
    <row r="349" spans="1:3" x14ac:dyDescent="0.15">
      <c r="A349" s="323">
        <v>348</v>
      </c>
      <c r="B349" s="323" t="s">
        <v>3446</v>
      </c>
      <c r="C349" s="323">
        <v>3</v>
      </c>
    </row>
    <row r="350" spans="1:3" x14ac:dyDescent="0.15">
      <c r="A350" s="323">
        <v>349</v>
      </c>
      <c r="B350" s="323" t="s">
        <v>8533</v>
      </c>
      <c r="C350" s="323">
        <v>1.2709999999999999</v>
      </c>
    </row>
    <row r="351" spans="1:3" x14ac:dyDescent="0.15">
      <c r="A351" s="323">
        <v>350</v>
      </c>
      <c r="B351" s="323" t="s">
        <v>9125</v>
      </c>
      <c r="C351" s="323">
        <v>1.1299999999999999</v>
      </c>
    </row>
    <row r="352" spans="1:3" x14ac:dyDescent="0.15">
      <c r="A352" s="323">
        <v>351</v>
      </c>
      <c r="B352" s="323" t="s">
        <v>7686</v>
      </c>
      <c r="C352" s="323">
        <v>1.494</v>
      </c>
    </row>
    <row r="353" spans="1:3" x14ac:dyDescent="0.15">
      <c r="A353" s="323">
        <v>352</v>
      </c>
      <c r="B353" s="323" t="s">
        <v>10641</v>
      </c>
      <c r="C353" s="323">
        <v>0.73399999999999999</v>
      </c>
    </row>
    <row r="354" spans="1:3" x14ac:dyDescent="0.15">
      <c r="A354" s="323">
        <v>353</v>
      </c>
      <c r="B354" s="323" t="s">
        <v>9005</v>
      </c>
      <c r="C354" s="323">
        <v>1.161</v>
      </c>
    </row>
    <row r="355" spans="1:3" x14ac:dyDescent="0.15">
      <c r="A355" s="323">
        <v>354</v>
      </c>
      <c r="B355" s="323" t="s">
        <v>4330</v>
      </c>
      <c r="C355" s="323">
        <v>2.57</v>
      </c>
    </row>
    <row r="356" spans="1:3" x14ac:dyDescent="0.15">
      <c r="A356" s="323">
        <v>355</v>
      </c>
      <c r="B356" s="323" t="s">
        <v>7696</v>
      </c>
      <c r="C356" s="323">
        <v>1.4910000000000001</v>
      </c>
    </row>
    <row r="357" spans="1:3" x14ac:dyDescent="0.15">
      <c r="A357" s="323">
        <v>356</v>
      </c>
      <c r="B357" s="323" t="s">
        <v>1499</v>
      </c>
      <c r="C357" s="323">
        <v>4.875</v>
      </c>
    </row>
    <row r="358" spans="1:3" x14ac:dyDescent="0.15">
      <c r="A358" s="323">
        <v>357</v>
      </c>
      <c r="B358" s="323" t="s">
        <v>1687</v>
      </c>
      <c r="C358" s="323">
        <v>4.5830000000000002</v>
      </c>
    </row>
    <row r="359" spans="1:3" x14ac:dyDescent="0.15">
      <c r="A359" s="323">
        <v>358</v>
      </c>
      <c r="B359" s="323" t="s">
        <v>8018</v>
      </c>
      <c r="C359" s="323">
        <v>1.405</v>
      </c>
    </row>
    <row r="360" spans="1:3" x14ac:dyDescent="0.15">
      <c r="A360" s="323">
        <v>359</v>
      </c>
      <c r="B360" s="323" t="s">
        <v>8018</v>
      </c>
      <c r="C360" s="323">
        <v>1.405</v>
      </c>
    </row>
    <row r="361" spans="1:3" x14ac:dyDescent="0.15">
      <c r="A361" s="323">
        <v>360</v>
      </c>
      <c r="B361" s="323" t="s">
        <v>4087</v>
      </c>
      <c r="C361" s="323">
        <v>2.6669999999999998</v>
      </c>
    </row>
    <row r="362" spans="1:3" x14ac:dyDescent="0.15">
      <c r="A362" s="323">
        <v>361</v>
      </c>
      <c r="B362" s="323" t="s">
        <v>8071</v>
      </c>
      <c r="C362" s="323">
        <v>1.391</v>
      </c>
    </row>
    <row r="363" spans="1:3" x14ac:dyDescent="0.15">
      <c r="A363" s="323">
        <v>362</v>
      </c>
      <c r="B363" s="323" t="s">
        <v>8071</v>
      </c>
      <c r="C363" s="323">
        <v>1.391</v>
      </c>
    </row>
    <row r="364" spans="1:3" x14ac:dyDescent="0.15">
      <c r="A364" s="323">
        <v>363</v>
      </c>
      <c r="B364" s="323" t="s">
        <v>854</v>
      </c>
      <c r="C364" s="323">
        <v>7.2649999999999997</v>
      </c>
    </row>
    <row r="365" spans="1:3" x14ac:dyDescent="0.15">
      <c r="A365" s="323">
        <v>364</v>
      </c>
      <c r="B365" s="323" t="s">
        <v>473</v>
      </c>
      <c r="C365" s="323">
        <v>14.69</v>
      </c>
    </row>
    <row r="366" spans="1:3" x14ac:dyDescent="0.15">
      <c r="A366" s="323">
        <v>365</v>
      </c>
      <c r="B366" s="323" t="s">
        <v>3734</v>
      </c>
      <c r="C366" s="323">
        <v>2.8330000000000002</v>
      </c>
    </row>
    <row r="367" spans="1:3" x14ac:dyDescent="0.15">
      <c r="A367" s="323">
        <v>366</v>
      </c>
      <c r="B367" s="323" t="s">
        <v>871</v>
      </c>
      <c r="C367" s="323">
        <v>7.1369999999999996</v>
      </c>
    </row>
    <row r="368" spans="1:3" x14ac:dyDescent="0.15">
      <c r="A368" s="323">
        <v>367</v>
      </c>
      <c r="B368" s="323" t="s">
        <v>6267</v>
      </c>
      <c r="C368" s="323">
        <v>1.875</v>
      </c>
    </row>
    <row r="369" spans="1:3" x14ac:dyDescent="0.15">
      <c r="A369" s="323">
        <v>368</v>
      </c>
      <c r="B369" s="323" t="s">
        <v>443</v>
      </c>
      <c r="C369" s="323">
        <v>16.375</v>
      </c>
    </row>
    <row r="370" spans="1:3" x14ac:dyDescent="0.15">
      <c r="A370" s="323">
        <v>369</v>
      </c>
      <c r="B370" s="323" t="s">
        <v>929</v>
      </c>
      <c r="C370" s="323">
        <v>6.8049999999999997</v>
      </c>
    </row>
    <row r="371" spans="1:3" x14ac:dyDescent="0.15">
      <c r="A371" s="323">
        <v>370</v>
      </c>
      <c r="B371" s="323" t="s">
        <v>7511</v>
      </c>
      <c r="C371" s="323">
        <v>1.534</v>
      </c>
    </row>
    <row r="372" spans="1:3" x14ac:dyDescent="0.15">
      <c r="A372" s="323">
        <v>371</v>
      </c>
      <c r="B372" s="323" t="s">
        <v>6684</v>
      </c>
      <c r="C372" s="323">
        <v>1.7529999999999999</v>
      </c>
    </row>
    <row r="373" spans="1:3" x14ac:dyDescent="0.15">
      <c r="A373" s="323">
        <v>372</v>
      </c>
      <c r="B373" s="323" t="s">
        <v>7487</v>
      </c>
      <c r="C373" s="323">
        <v>1.5389999999999999</v>
      </c>
    </row>
    <row r="374" spans="1:3" x14ac:dyDescent="0.15">
      <c r="A374" s="323">
        <v>373</v>
      </c>
      <c r="B374" s="323" t="s">
        <v>4850</v>
      </c>
      <c r="C374" s="323">
        <v>2.347</v>
      </c>
    </row>
    <row r="375" spans="1:3" x14ac:dyDescent="0.15">
      <c r="A375" s="323">
        <v>374</v>
      </c>
      <c r="B375" s="323" t="s">
        <v>3424</v>
      </c>
      <c r="C375" s="323">
        <v>3.0139999999999998</v>
      </c>
    </row>
    <row r="376" spans="1:3" x14ac:dyDescent="0.15">
      <c r="A376" s="323">
        <v>375</v>
      </c>
      <c r="B376" s="323" t="s">
        <v>9166</v>
      </c>
      <c r="C376" s="323">
        <v>1.115</v>
      </c>
    </row>
    <row r="377" spans="1:3" x14ac:dyDescent="0.15">
      <c r="A377" s="323">
        <v>376</v>
      </c>
      <c r="B377" s="323" t="s">
        <v>10157</v>
      </c>
      <c r="C377" s="323">
        <v>0.85399999999999998</v>
      </c>
    </row>
    <row r="378" spans="1:3" x14ac:dyDescent="0.15">
      <c r="A378" s="323">
        <v>377</v>
      </c>
      <c r="B378" s="323" t="s">
        <v>7489</v>
      </c>
      <c r="C378" s="323">
        <v>1.5389999999999999</v>
      </c>
    </row>
    <row r="379" spans="1:3" x14ac:dyDescent="0.15">
      <c r="A379" s="323">
        <v>378</v>
      </c>
      <c r="B379" s="323" t="s">
        <v>7489</v>
      </c>
      <c r="C379" s="323">
        <v>1.5389999999999999</v>
      </c>
    </row>
    <row r="380" spans="1:3" x14ac:dyDescent="0.15">
      <c r="A380" s="323">
        <v>379</v>
      </c>
      <c r="B380" s="323" t="s">
        <v>5318</v>
      </c>
      <c r="C380" s="323">
        <v>2.177</v>
      </c>
    </row>
    <row r="381" spans="1:3" x14ac:dyDescent="0.15">
      <c r="A381" s="323">
        <v>380</v>
      </c>
      <c r="B381" s="323" t="s">
        <v>11450</v>
      </c>
      <c r="C381" s="323">
        <v>0.52800000000000002</v>
      </c>
    </row>
    <row r="382" spans="1:3" x14ac:dyDescent="0.15">
      <c r="A382" s="323">
        <v>381</v>
      </c>
      <c r="B382" s="323" t="s">
        <v>7974</v>
      </c>
      <c r="C382" s="323">
        <v>1.4159999999999999</v>
      </c>
    </row>
    <row r="383" spans="1:3" x14ac:dyDescent="0.15">
      <c r="A383" s="323">
        <v>382</v>
      </c>
      <c r="B383" s="323" t="s">
        <v>2131</v>
      </c>
      <c r="C383" s="323">
        <v>4</v>
      </c>
    </row>
    <row r="384" spans="1:3" x14ac:dyDescent="0.15">
      <c r="A384" s="323">
        <v>383</v>
      </c>
      <c r="B384" s="323" t="s">
        <v>4722</v>
      </c>
      <c r="C384" s="323">
        <v>2.4049999999999998</v>
      </c>
    </row>
    <row r="385" spans="1:3" x14ac:dyDescent="0.15">
      <c r="A385" s="323">
        <v>384</v>
      </c>
      <c r="B385" s="323" t="s">
        <v>2243</v>
      </c>
      <c r="C385" s="323">
        <v>3.871</v>
      </c>
    </row>
    <row r="386" spans="1:3" x14ac:dyDescent="0.15">
      <c r="A386" s="323">
        <v>385</v>
      </c>
      <c r="B386" s="323" t="s">
        <v>1649</v>
      </c>
      <c r="C386" s="323">
        <v>4.633</v>
      </c>
    </row>
    <row r="387" spans="1:3" x14ac:dyDescent="0.15">
      <c r="A387" s="323">
        <v>386</v>
      </c>
      <c r="B387" s="323" t="s">
        <v>2114</v>
      </c>
      <c r="C387" s="323">
        <v>4.016</v>
      </c>
    </row>
    <row r="388" spans="1:3" x14ac:dyDescent="0.15">
      <c r="A388" s="323">
        <v>387</v>
      </c>
      <c r="B388" s="323" t="s">
        <v>3799</v>
      </c>
      <c r="C388" s="323">
        <v>2.8130000000000002</v>
      </c>
    </row>
    <row r="389" spans="1:3" x14ac:dyDescent="0.15">
      <c r="A389" s="323">
        <v>388</v>
      </c>
      <c r="B389" s="323" t="s">
        <v>3904</v>
      </c>
      <c r="C389" s="323">
        <v>2.7629999999999999</v>
      </c>
    </row>
    <row r="390" spans="1:3" x14ac:dyDescent="0.15">
      <c r="A390" s="323">
        <v>389</v>
      </c>
      <c r="B390" s="323" t="s">
        <v>10173</v>
      </c>
      <c r="C390" s="323">
        <v>0.85099999999999998</v>
      </c>
    </row>
    <row r="391" spans="1:3" x14ac:dyDescent="0.15">
      <c r="A391" s="323">
        <v>390</v>
      </c>
      <c r="B391" s="323" t="s">
        <v>6210</v>
      </c>
      <c r="C391" s="323">
        <v>1.8919999999999999</v>
      </c>
    </row>
    <row r="392" spans="1:3" x14ac:dyDescent="0.15">
      <c r="A392" s="323">
        <v>391</v>
      </c>
      <c r="B392" s="323" t="s">
        <v>4008</v>
      </c>
      <c r="C392" s="323">
        <v>2.7080000000000002</v>
      </c>
    </row>
    <row r="393" spans="1:3" x14ac:dyDescent="0.15">
      <c r="A393" s="323">
        <v>392</v>
      </c>
      <c r="B393" s="323" t="s">
        <v>10936</v>
      </c>
      <c r="C393" s="323">
        <v>0.66300000000000003</v>
      </c>
    </row>
    <row r="394" spans="1:3" x14ac:dyDescent="0.15">
      <c r="A394" s="323">
        <v>393</v>
      </c>
      <c r="B394" s="323" t="s">
        <v>4868</v>
      </c>
      <c r="C394" s="323">
        <v>2.34</v>
      </c>
    </row>
    <row r="395" spans="1:3" x14ac:dyDescent="0.15">
      <c r="A395" s="323">
        <v>394</v>
      </c>
      <c r="B395" s="323" t="s">
        <v>12465</v>
      </c>
      <c r="C395" s="323">
        <v>2.9000000000000001E-2</v>
      </c>
    </row>
    <row r="396" spans="1:3" x14ac:dyDescent="0.15">
      <c r="A396" s="323">
        <v>395</v>
      </c>
      <c r="B396" s="323" t="s">
        <v>9786</v>
      </c>
      <c r="C396" s="323">
        <v>0.95399999999999996</v>
      </c>
    </row>
    <row r="397" spans="1:3" x14ac:dyDescent="0.15">
      <c r="A397" s="323">
        <v>396</v>
      </c>
      <c r="B397" s="323" t="s">
        <v>1740</v>
      </c>
      <c r="C397" s="323">
        <v>4.4989999999999997</v>
      </c>
    </row>
    <row r="398" spans="1:3" x14ac:dyDescent="0.15">
      <c r="A398" s="323">
        <v>397</v>
      </c>
      <c r="B398" s="323" t="s">
        <v>6532</v>
      </c>
      <c r="C398" s="323">
        <v>1.798</v>
      </c>
    </row>
    <row r="399" spans="1:3" x14ac:dyDescent="0.15">
      <c r="A399" s="323">
        <v>398</v>
      </c>
      <c r="B399" s="323" t="s">
        <v>2317</v>
      </c>
      <c r="C399" s="323">
        <v>3.7989999999999999</v>
      </c>
    </row>
    <row r="400" spans="1:3" x14ac:dyDescent="0.15">
      <c r="A400" s="323">
        <v>399</v>
      </c>
      <c r="B400" s="323" t="s">
        <v>3569</v>
      </c>
      <c r="C400" s="323">
        <v>2.9239999999999999</v>
      </c>
    </row>
    <row r="401" spans="1:3" x14ac:dyDescent="0.15">
      <c r="A401" s="323">
        <v>400</v>
      </c>
      <c r="B401" s="323" t="s">
        <v>9298</v>
      </c>
      <c r="C401" s="323">
        <v>1.085</v>
      </c>
    </row>
    <row r="402" spans="1:3" x14ac:dyDescent="0.15">
      <c r="A402" s="323">
        <v>401</v>
      </c>
      <c r="B402" s="323" t="s">
        <v>12039</v>
      </c>
      <c r="C402" s="323">
        <v>0.32400000000000001</v>
      </c>
    </row>
    <row r="403" spans="1:3" x14ac:dyDescent="0.15">
      <c r="A403" s="323">
        <v>402</v>
      </c>
      <c r="B403" s="323" t="s">
        <v>9843</v>
      </c>
      <c r="C403" s="323">
        <v>0.93799999999999994</v>
      </c>
    </row>
    <row r="404" spans="1:3" x14ac:dyDescent="0.15">
      <c r="A404" s="323">
        <v>403</v>
      </c>
      <c r="B404" s="323" t="s">
        <v>9976</v>
      </c>
      <c r="C404" s="323">
        <v>0.90300000000000002</v>
      </c>
    </row>
    <row r="405" spans="1:3" x14ac:dyDescent="0.15">
      <c r="A405" s="323">
        <v>404</v>
      </c>
      <c r="B405" s="323" t="s">
        <v>5422</v>
      </c>
      <c r="C405" s="323">
        <v>2.145</v>
      </c>
    </row>
    <row r="406" spans="1:3" x14ac:dyDescent="0.15">
      <c r="A406" s="323">
        <v>405</v>
      </c>
      <c r="B406" s="323" t="s">
        <v>12344</v>
      </c>
      <c r="C406" s="323">
        <v>0.16700000000000001</v>
      </c>
    </row>
    <row r="407" spans="1:3" x14ac:dyDescent="0.15">
      <c r="A407" s="323">
        <v>406</v>
      </c>
      <c r="B407" s="323" t="s">
        <v>9030</v>
      </c>
      <c r="C407" s="323">
        <v>1.1539999999999999</v>
      </c>
    </row>
    <row r="408" spans="1:3" x14ac:dyDescent="0.15">
      <c r="A408" s="323">
        <v>407</v>
      </c>
      <c r="B408" s="323" t="s">
        <v>8616</v>
      </c>
      <c r="C408" s="323">
        <v>1.25</v>
      </c>
    </row>
    <row r="409" spans="1:3" x14ac:dyDescent="0.15">
      <c r="A409" s="323">
        <v>408</v>
      </c>
      <c r="B409" s="323" t="s">
        <v>10989</v>
      </c>
      <c r="C409" s="323">
        <v>0.65</v>
      </c>
    </row>
    <row r="410" spans="1:3" x14ac:dyDescent="0.15">
      <c r="A410" s="323">
        <v>409</v>
      </c>
      <c r="B410" s="323" t="s">
        <v>10801</v>
      </c>
      <c r="C410" s="323">
        <v>0.69</v>
      </c>
    </row>
    <row r="411" spans="1:3" x14ac:dyDescent="0.15">
      <c r="A411" s="323">
        <v>410</v>
      </c>
      <c r="B411" s="323" t="s">
        <v>10326</v>
      </c>
      <c r="C411" s="323">
        <v>0.81</v>
      </c>
    </row>
    <row r="412" spans="1:3" x14ac:dyDescent="0.15">
      <c r="A412" s="323">
        <v>411</v>
      </c>
      <c r="B412" s="323" t="s">
        <v>10457</v>
      </c>
      <c r="C412" s="323">
        <v>0.77800000000000002</v>
      </c>
    </row>
    <row r="413" spans="1:3" x14ac:dyDescent="0.15">
      <c r="A413" s="323">
        <v>412</v>
      </c>
      <c r="B413" s="323" t="s">
        <v>10721</v>
      </c>
      <c r="C413" s="323">
        <v>0.71299999999999997</v>
      </c>
    </row>
    <row r="414" spans="1:3" x14ac:dyDescent="0.15">
      <c r="A414" s="323">
        <v>413</v>
      </c>
      <c r="B414" s="323" t="s">
        <v>10327</v>
      </c>
      <c r="C414" s="323">
        <v>0.81</v>
      </c>
    </row>
    <row r="415" spans="1:3" x14ac:dyDescent="0.15">
      <c r="A415" s="323">
        <v>414</v>
      </c>
      <c r="B415" s="323" t="s">
        <v>11227</v>
      </c>
      <c r="C415" s="323">
        <v>0.58599999999999997</v>
      </c>
    </row>
    <row r="416" spans="1:3" x14ac:dyDescent="0.15">
      <c r="A416" s="323">
        <v>415</v>
      </c>
      <c r="B416" s="323" t="s">
        <v>10644</v>
      </c>
      <c r="C416" s="323">
        <v>0.73299999999999998</v>
      </c>
    </row>
    <row r="417" spans="1:3" x14ac:dyDescent="0.15">
      <c r="A417" s="323">
        <v>416</v>
      </c>
      <c r="B417" s="323" t="s">
        <v>8390</v>
      </c>
      <c r="C417" s="323">
        <v>1.31</v>
      </c>
    </row>
    <row r="418" spans="1:3" x14ac:dyDescent="0.15">
      <c r="A418" s="323">
        <v>417</v>
      </c>
      <c r="B418" s="323" t="s">
        <v>10729</v>
      </c>
      <c r="C418" s="323">
        <v>0.71099999999999997</v>
      </c>
    </row>
    <row r="419" spans="1:3" x14ac:dyDescent="0.15">
      <c r="A419" s="323">
        <v>418</v>
      </c>
      <c r="B419" s="323" t="s">
        <v>10770</v>
      </c>
      <c r="C419" s="323">
        <v>0.7</v>
      </c>
    </row>
    <row r="420" spans="1:3" x14ac:dyDescent="0.15">
      <c r="A420" s="323">
        <v>419</v>
      </c>
      <c r="B420" s="323" t="s">
        <v>11792</v>
      </c>
      <c r="C420" s="323">
        <v>0.42</v>
      </c>
    </row>
    <row r="421" spans="1:3" x14ac:dyDescent="0.15">
      <c r="A421" s="323">
        <v>420</v>
      </c>
      <c r="B421" s="323" t="s">
        <v>11966</v>
      </c>
      <c r="C421" s="323">
        <v>0.34799999999999998</v>
      </c>
    </row>
    <row r="422" spans="1:3" x14ac:dyDescent="0.15">
      <c r="A422" s="323">
        <v>421</v>
      </c>
      <c r="B422" s="323" t="s">
        <v>9472</v>
      </c>
      <c r="C422" s="323">
        <v>1.034</v>
      </c>
    </row>
    <row r="423" spans="1:3" x14ac:dyDescent="0.15">
      <c r="A423" s="323">
        <v>422</v>
      </c>
      <c r="B423" s="323" t="s">
        <v>10132</v>
      </c>
      <c r="C423" s="323">
        <v>0.86</v>
      </c>
    </row>
    <row r="424" spans="1:3" x14ac:dyDescent="0.15">
      <c r="A424" s="323">
        <v>423</v>
      </c>
      <c r="B424" s="323" t="s">
        <v>12447</v>
      </c>
      <c r="C424" s="323">
        <v>6.7000000000000004E-2</v>
      </c>
    </row>
    <row r="425" spans="1:3" x14ac:dyDescent="0.15">
      <c r="A425" s="323">
        <v>424</v>
      </c>
      <c r="B425" s="323" t="s">
        <v>1485</v>
      </c>
      <c r="C425" s="323">
        <v>4.9020000000000001</v>
      </c>
    </row>
    <row r="426" spans="1:3" x14ac:dyDescent="0.15">
      <c r="A426" s="323">
        <v>425</v>
      </c>
      <c r="B426" s="323" t="s">
        <v>6638</v>
      </c>
      <c r="C426" s="323">
        <v>1.768</v>
      </c>
    </row>
    <row r="427" spans="1:3" x14ac:dyDescent="0.15">
      <c r="A427" s="323">
        <v>426</v>
      </c>
      <c r="B427" s="323" t="s">
        <v>596</v>
      </c>
      <c r="C427" s="323">
        <v>10.616</v>
      </c>
    </row>
    <row r="428" spans="1:3" x14ac:dyDescent="0.15">
      <c r="A428" s="323">
        <v>427</v>
      </c>
      <c r="B428" s="323" t="s">
        <v>3625</v>
      </c>
      <c r="C428" s="323">
        <v>2.8929999999999998</v>
      </c>
    </row>
    <row r="429" spans="1:3" x14ac:dyDescent="0.15">
      <c r="A429" s="323">
        <v>428</v>
      </c>
      <c r="B429" s="323" t="s">
        <v>5189</v>
      </c>
      <c r="C429" s="323">
        <v>2.2189999999999999</v>
      </c>
    </row>
    <row r="430" spans="1:3" x14ac:dyDescent="0.15">
      <c r="A430" s="323">
        <v>429</v>
      </c>
      <c r="B430" s="323" t="s">
        <v>5189</v>
      </c>
      <c r="C430" s="323">
        <v>2.2189999999999999</v>
      </c>
    </row>
    <row r="431" spans="1:3" x14ac:dyDescent="0.15">
      <c r="A431" s="323">
        <v>430</v>
      </c>
      <c r="B431" s="323" t="s">
        <v>4547</v>
      </c>
      <c r="C431" s="323">
        <v>2.4780000000000002</v>
      </c>
    </row>
    <row r="432" spans="1:3" x14ac:dyDescent="0.15">
      <c r="A432" s="323">
        <v>431</v>
      </c>
      <c r="B432" s="323" t="s">
        <v>4547</v>
      </c>
      <c r="C432" s="323">
        <v>2.4780000000000002</v>
      </c>
    </row>
    <row r="433" spans="1:3" x14ac:dyDescent="0.15">
      <c r="A433" s="323">
        <v>432</v>
      </c>
      <c r="B433" s="323" t="s">
        <v>1274</v>
      </c>
      <c r="C433" s="323">
        <v>5.4020000000000001</v>
      </c>
    </row>
    <row r="434" spans="1:3" x14ac:dyDescent="0.15">
      <c r="A434" s="323">
        <v>433</v>
      </c>
      <c r="B434" s="323" t="s">
        <v>860</v>
      </c>
      <c r="C434" s="323">
        <v>7.2380000000000004</v>
      </c>
    </row>
    <row r="435" spans="1:3" x14ac:dyDescent="0.15">
      <c r="A435" s="323">
        <v>434</v>
      </c>
      <c r="B435" s="323" t="s">
        <v>4032</v>
      </c>
      <c r="C435" s="323">
        <v>2.6970000000000001</v>
      </c>
    </row>
    <row r="436" spans="1:3" x14ac:dyDescent="0.15">
      <c r="A436" s="323">
        <v>435</v>
      </c>
      <c r="B436" s="323" t="s">
        <v>6690</v>
      </c>
      <c r="C436" s="323">
        <v>1.75</v>
      </c>
    </row>
    <row r="437" spans="1:3" x14ac:dyDescent="0.15">
      <c r="A437" s="323">
        <v>436</v>
      </c>
      <c r="B437" s="323" t="s">
        <v>1532</v>
      </c>
      <c r="C437" s="323">
        <v>4.8310000000000004</v>
      </c>
    </row>
    <row r="438" spans="1:3" x14ac:dyDescent="0.15">
      <c r="A438" s="323">
        <v>437</v>
      </c>
      <c r="B438" s="323" t="s">
        <v>11789</v>
      </c>
      <c r="C438" s="323">
        <v>0.42199999999999999</v>
      </c>
    </row>
    <row r="439" spans="1:3" x14ac:dyDescent="0.15">
      <c r="A439" s="323">
        <v>438</v>
      </c>
      <c r="B439" s="323" t="s">
        <v>8853</v>
      </c>
      <c r="C439" s="323">
        <v>1.196</v>
      </c>
    </row>
    <row r="440" spans="1:3" x14ac:dyDescent="0.15">
      <c r="A440" s="323">
        <v>439</v>
      </c>
      <c r="B440" s="323" t="s">
        <v>8767</v>
      </c>
      <c r="C440" s="323">
        <v>1.218</v>
      </c>
    </row>
    <row r="441" spans="1:3" x14ac:dyDescent="0.15">
      <c r="A441" s="323">
        <v>440</v>
      </c>
      <c r="B441" s="323" t="s">
        <v>8767</v>
      </c>
      <c r="C441" s="323">
        <v>1.218</v>
      </c>
    </row>
    <row r="442" spans="1:3" x14ac:dyDescent="0.15">
      <c r="A442" s="323">
        <v>441</v>
      </c>
      <c r="B442" s="323" t="s">
        <v>10657</v>
      </c>
      <c r="C442" s="323">
        <v>0.73099999999999998</v>
      </c>
    </row>
    <row r="443" spans="1:3" x14ac:dyDescent="0.15">
      <c r="A443" s="323">
        <v>442</v>
      </c>
      <c r="B443" s="323" t="s">
        <v>6230</v>
      </c>
      <c r="C443" s="323">
        <v>1.885</v>
      </c>
    </row>
    <row r="444" spans="1:3" x14ac:dyDescent="0.15">
      <c r="A444" s="323">
        <v>443</v>
      </c>
      <c r="B444" s="323" t="s">
        <v>1639</v>
      </c>
      <c r="C444" s="323">
        <v>4.6509999999999998</v>
      </c>
    </row>
    <row r="445" spans="1:3" x14ac:dyDescent="0.15">
      <c r="A445" s="323">
        <v>444</v>
      </c>
      <c r="B445" s="323" t="s">
        <v>5071</v>
      </c>
      <c r="C445" s="323">
        <v>2.2629999999999999</v>
      </c>
    </row>
    <row r="446" spans="1:3" x14ac:dyDescent="0.15">
      <c r="A446" s="323">
        <v>445</v>
      </c>
      <c r="B446" s="323" t="s">
        <v>5071</v>
      </c>
      <c r="C446" s="323">
        <v>2.2629999999999999</v>
      </c>
    </row>
    <row r="447" spans="1:3" x14ac:dyDescent="0.15">
      <c r="A447" s="323">
        <v>446</v>
      </c>
      <c r="B447" s="323" t="s">
        <v>9207</v>
      </c>
      <c r="C447" s="323">
        <v>1.1060000000000001</v>
      </c>
    </row>
    <row r="448" spans="1:3" x14ac:dyDescent="0.15">
      <c r="A448" s="323">
        <v>447</v>
      </c>
      <c r="B448" s="323" t="s">
        <v>9207</v>
      </c>
      <c r="C448" s="323">
        <v>1.1060000000000001</v>
      </c>
    </row>
    <row r="449" spans="1:3" x14ac:dyDescent="0.15">
      <c r="A449" s="323">
        <v>448</v>
      </c>
      <c r="B449" s="323" t="s">
        <v>11762</v>
      </c>
      <c r="C449" s="323">
        <v>0.432</v>
      </c>
    </row>
    <row r="450" spans="1:3" x14ac:dyDescent="0.15">
      <c r="A450" s="323">
        <v>449</v>
      </c>
      <c r="B450" s="323" t="s">
        <v>11762</v>
      </c>
      <c r="C450" s="323">
        <v>0.432</v>
      </c>
    </row>
    <row r="451" spans="1:3" x14ac:dyDescent="0.15">
      <c r="A451" s="323">
        <v>450</v>
      </c>
      <c r="B451" s="323" t="s">
        <v>1940</v>
      </c>
      <c r="C451" s="323">
        <v>4.2119999999999997</v>
      </c>
    </row>
    <row r="452" spans="1:3" x14ac:dyDescent="0.15">
      <c r="A452" s="323">
        <v>451</v>
      </c>
      <c r="B452" s="323" t="s">
        <v>2108</v>
      </c>
      <c r="C452" s="323">
        <v>4.0209999999999999</v>
      </c>
    </row>
    <row r="453" spans="1:3" x14ac:dyDescent="0.15">
      <c r="A453" s="323">
        <v>452</v>
      </c>
      <c r="B453" s="323" t="s">
        <v>4632</v>
      </c>
      <c r="C453" s="323">
        <v>2.4420000000000002</v>
      </c>
    </row>
    <row r="454" spans="1:3" x14ac:dyDescent="0.15">
      <c r="A454" s="323">
        <v>453</v>
      </c>
      <c r="B454" s="323" t="s">
        <v>4632</v>
      </c>
      <c r="C454" s="323">
        <v>2.4420000000000002</v>
      </c>
    </row>
    <row r="455" spans="1:3" x14ac:dyDescent="0.15">
      <c r="A455" s="323">
        <v>454</v>
      </c>
      <c r="B455" s="323" t="s">
        <v>1914</v>
      </c>
      <c r="C455" s="323">
        <v>4.2409999999999997</v>
      </c>
    </row>
    <row r="456" spans="1:3" x14ac:dyDescent="0.15">
      <c r="A456" s="323">
        <v>455</v>
      </c>
      <c r="B456" s="323" t="s">
        <v>5623</v>
      </c>
      <c r="C456" s="323">
        <v>2.0720000000000001</v>
      </c>
    </row>
    <row r="457" spans="1:3" x14ac:dyDescent="0.15">
      <c r="A457" s="323">
        <v>456</v>
      </c>
      <c r="B457" s="323" t="s">
        <v>10969</v>
      </c>
      <c r="C457" s="323">
        <v>0.65400000000000003</v>
      </c>
    </row>
    <row r="458" spans="1:3" x14ac:dyDescent="0.15">
      <c r="A458" s="323">
        <v>457</v>
      </c>
      <c r="B458" s="323" t="s">
        <v>11971</v>
      </c>
      <c r="C458" s="323">
        <v>0.34599999999999997</v>
      </c>
    </row>
    <row r="459" spans="1:3" x14ac:dyDescent="0.15">
      <c r="A459" s="323">
        <v>458</v>
      </c>
      <c r="B459" s="323" t="s">
        <v>7126</v>
      </c>
      <c r="C459" s="323">
        <v>1.6359999999999999</v>
      </c>
    </row>
    <row r="460" spans="1:3" x14ac:dyDescent="0.15">
      <c r="A460" s="323">
        <v>459</v>
      </c>
      <c r="B460" s="323" t="s">
        <v>5937</v>
      </c>
      <c r="C460" s="323">
        <v>1.9730000000000001</v>
      </c>
    </row>
    <row r="461" spans="1:3" x14ac:dyDescent="0.15">
      <c r="A461" s="323">
        <v>460</v>
      </c>
      <c r="B461" s="323" t="s">
        <v>1721</v>
      </c>
      <c r="C461" s="323">
        <v>4.5309999999999997</v>
      </c>
    </row>
    <row r="462" spans="1:3" x14ac:dyDescent="0.15">
      <c r="A462" s="323">
        <v>461</v>
      </c>
      <c r="B462" s="323" t="s">
        <v>6937</v>
      </c>
      <c r="C462" s="323">
        <v>1.6830000000000001</v>
      </c>
    </row>
    <row r="463" spans="1:3" x14ac:dyDescent="0.15">
      <c r="A463" s="323">
        <v>462</v>
      </c>
      <c r="B463" s="323" t="s">
        <v>4242</v>
      </c>
      <c r="C463" s="323">
        <v>2.6030000000000002</v>
      </c>
    </row>
    <row r="464" spans="1:3" x14ac:dyDescent="0.15">
      <c r="A464" s="323">
        <v>463</v>
      </c>
      <c r="B464" s="323" t="s">
        <v>9582</v>
      </c>
      <c r="C464" s="323">
        <v>1</v>
      </c>
    </row>
    <row r="465" spans="1:3" x14ac:dyDescent="0.15">
      <c r="A465" s="323">
        <v>464</v>
      </c>
      <c r="B465" s="323" t="s">
        <v>9159</v>
      </c>
      <c r="C465" s="323">
        <v>1.119</v>
      </c>
    </row>
    <row r="466" spans="1:3" x14ac:dyDescent="0.15">
      <c r="A466" s="323">
        <v>465</v>
      </c>
      <c r="B466" s="323" t="s">
        <v>7159</v>
      </c>
      <c r="C466" s="323">
        <v>1.627</v>
      </c>
    </row>
    <row r="467" spans="1:3" x14ac:dyDescent="0.15">
      <c r="A467" s="323">
        <v>466</v>
      </c>
      <c r="B467" s="323" t="s">
        <v>5520</v>
      </c>
      <c r="C467" s="323">
        <v>2.1080000000000001</v>
      </c>
    </row>
    <row r="468" spans="1:3" x14ac:dyDescent="0.15">
      <c r="A468" s="323">
        <v>467</v>
      </c>
      <c r="B468" s="323" t="s">
        <v>12069</v>
      </c>
      <c r="C468" s="323">
        <v>0.313</v>
      </c>
    </row>
    <row r="469" spans="1:3" x14ac:dyDescent="0.15">
      <c r="A469" s="323">
        <v>468</v>
      </c>
      <c r="B469" s="323" t="s">
        <v>2656</v>
      </c>
      <c r="C469" s="323">
        <v>3.5190000000000001</v>
      </c>
    </row>
    <row r="470" spans="1:3" x14ac:dyDescent="0.15">
      <c r="A470" s="323">
        <v>469</v>
      </c>
      <c r="B470" s="323" t="s">
        <v>1729</v>
      </c>
      <c r="C470" s="323">
        <v>4.5110000000000001</v>
      </c>
    </row>
    <row r="471" spans="1:3" x14ac:dyDescent="0.15">
      <c r="A471" s="323">
        <v>470</v>
      </c>
      <c r="B471" s="323" t="s">
        <v>3190</v>
      </c>
      <c r="C471" s="323">
        <v>3.1469999999999998</v>
      </c>
    </row>
    <row r="472" spans="1:3" x14ac:dyDescent="0.15">
      <c r="A472" s="323">
        <v>471</v>
      </c>
      <c r="B472" s="323" t="s">
        <v>6199</v>
      </c>
      <c r="C472" s="323">
        <v>1.8939999999999999</v>
      </c>
    </row>
    <row r="473" spans="1:3" x14ac:dyDescent="0.15">
      <c r="A473" s="323">
        <v>472</v>
      </c>
      <c r="B473" s="323" t="s">
        <v>7552</v>
      </c>
      <c r="C473" s="323">
        <v>1.524</v>
      </c>
    </row>
    <row r="474" spans="1:3" x14ac:dyDescent="0.15">
      <c r="A474" s="323">
        <v>473</v>
      </c>
      <c r="B474" s="323" t="s">
        <v>2347</v>
      </c>
      <c r="C474" s="323">
        <v>3.7639999999999998</v>
      </c>
    </row>
    <row r="475" spans="1:3" x14ac:dyDescent="0.15">
      <c r="A475" s="323">
        <v>474</v>
      </c>
      <c r="B475" s="323" t="s">
        <v>2347</v>
      </c>
      <c r="C475" s="323">
        <v>3.7639999999999998</v>
      </c>
    </row>
    <row r="476" spans="1:3" x14ac:dyDescent="0.15">
      <c r="A476" s="323">
        <v>475</v>
      </c>
      <c r="B476" s="323" t="s">
        <v>6644</v>
      </c>
      <c r="C476" s="323">
        <v>1.7649999999999999</v>
      </c>
    </row>
    <row r="477" spans="1:3" x14ac:dyDescent="0.15">
      <c r="A477" s="323">
        <v>476</v>
      </c>
      <c r="B477" s="323" t="s">
        <v>5572</v>
      </c>
      <c r="C477" s="323">
        <v>2.0920000000000001</v>
      </c>
    </row>
    <row r="478" spans="1:3" x14ac:dyDescent="0.15">
      <c r="A478" s="323">
        <v>477</v>
      </c>
      <c r="B478" s="323" t="s">
        <v>5005</v>
      </c>
      <c r="C478" s="323">
        <v>2.286</v>
      </c>
    </row>
    <row r="479" spans="1:3" x14ac:dyDescent="0.15">
      <c r="A479" s="323">
        <v>478</v>
      </c>
      <c r="B479" s="323" t="s">
        <v>10052</v>
      </c>
      <c r="C479" s="323">
        <v>0.88200000000000001</v>
      </c>
    </row>
    <row r="480" spans="1:3" x14ac:dyDescent="0.15">
      <c r="A480" s="323">
        <v>479</v>
      </c>
      <c r="B480" s="323" t="s">
        <v>6019</v>
      </c>
      <c r="C480" s="323">
        <v>1.9490000000000001</v>
      </c>
    </row>
    <row r="481" spans="1:3" x14ac:dyDescent="0.15">
      <c r="A481" s="323">
        <v>480</v>
      </c>
      <c r="B481" s="323" t="s">
        <v>8291</v>
      </c>
      <c r="C481" s="323">
        <v>1.337</v>
      </c>
    </row>
    <row r="482" spans="1:3" x14ac:dyDescent="0.15">
      <c r="A482" s="323">
        <v>481</v>
      </c>
      <c r="B482" s="323" t="s">
        <v>3667</v>
      </c>
      <c r="C482" s="323">
        <v>2.87</v>
      </c>
    </row>
    <row r="483" spans="1:3" x14ac:dyDescent="0.15">
      <c r="A483" s="323">
        <v>482</v>
      </c>
      <c r="B483" s="323" t="s">
        <v>10420</v>
      </c>
      <c r="C483" s="323">
        <v>0.78500000000000003</v>
      </c>
    </row>
    <row r="484" spans="1:3" x14ac:dyDescent="0.15">
      <c r="A484" s="323">
        <v>483</v>
      </c>
      <c r="B484" s="323" t="s">
        <v>10031</v>
      </c>
      <c r="C484" s="323">
        <v>0.88800000000000001</v>
      </c>
    </row>
    <row r="485" spans="1:3" x14ac:dyDescent="0.15">
      <c r="A485" s="323">
        <v>484</v>
      </c>
      <c r="B485" s="323" t="s">
        <v>10031</v>
      </c>
      <c r="C485" s="323">
        <v>0.88800000000000001</v>
      </c>
    </row>
    <row r="486" spans="1:3" x14ac:dyDescent="0.15">
      <c r="A486" s="323">
        <v>485</v>
      </c>
      <c r="B486" s="323" t="s">
        <v>6610</v>
      </c>
      <c r="C486" s="323">
        <v>1.776</v>
      </c>
    </row>
    <row r="487" spans="1:3" x14ac:dyDescent="0.15">
      <c r="A487" s="323">
        <v>486</v>
      </c>
      <c r="B487" s="323" t="s">
        <v>12059</v>
      </c>
      <c r="C487" s="323">
        <v>0.316</v>
      </c>
    </row>
    <row r="488" spans="1:3" x14ac:dyDescent="0.15">
      <c r="A488" s="323">
        <v>487</v>
      </c>
      <c r="B488" s="323" t="s">
        <v>11836</v>
      </c>
      <c r="C488" s="323">
        <v>0.40500000000000003</v>
      </c>
    </row>
    <row r="489" spans="1:3" x14ac:dyDescent="0.15">
      <c r="A489" s="323">
        <v>488</v>
      </c>
      <c r="B489" s="323" t="s">
        <v>8584</v>
      </c>
      <c r="C489" s="323">
        <v>1.258</v>
      </c>
    </row>
    <row r="490" spans="1:3" x14ac:dyDescent="0.15">
      <c r="A490" s="323">
        <v>489</v>
      </c>
      <c r="B490" s="323" t="s">
        <v>4483</v>
      </c>
      <c r="C490" s="323">
        <v>2.5</v>
      </c>
    </row>
    <row r="491" spans="1:3" x14ac:dyDescent="0.15">
      <c r="A491" s="323">
        <v>490</v>
      </c>
      <c r="B491" s="323" t="s">
        <v>5604</v>
      </c>
      <c r="C491" s="323">
        <v>2.0779999999999998</v>
      </c>
    </row>
    <row r="492" spans="1:3" x14ac:dyDescent="0.15">
      <c r="A492" s="323">
        <v>491</v>
      </c>
      <c r="B492" s="323" t="s">
        <v>5604</v>
      </c>
      <c r="C492" s="323">
        <v>2.0779999999999998</v>
      </c>
    </row>
    <row r="493" spans="1:3" x14ac:dyDescent="0.15">
      <c r="A493" s="323">
        <v>492</v>
      </c>
      <c r="B493" s="323" t="s">
        <v>1937</v>
      </c>
      <c r="C493" s="323">
        <v>4.2140000000000004</v>
      </c>
    </row>
    <row r="494" spans="1:3" x14ac:dyDescent="0.15">
      <c r="A494" s="323">
        <v>493</v>
      </c>
      <c r="B494" s="323" t="s">
        <v>3392</v>
      </c>
      <c r="C494" s="323">
        <v>3.0350000000000001</v>
      </c>
    </row>
    <row r="495" spans="1:3" x14ac:dyDescent="0.15">
      <c r="A495" s="323">
        <v>494</v>
      </c>
      <c r="B495" s="323" t="s">
        <v>3785</v>
      </c>
      <c r="C495" s="323">
        <v>2.8180000000000001</v>
      </c>
    </row>
    <row r="496" spans="1:3" x14ac:dyDescent="0.15">
      <c r="A496" s="323">
        <v>495</v>
      </c>
      <c r="B496" s="323" t="s">
        <v>11081</v>
      </c>
      <c r="C496" s="323">
        <v>0.624</v>
      </c>
    </row>
    <row r="497" spans="1:3" x14ac:dyDescent="0.15">
      <c r="A497" s="323">
        <v>496</v>
      </c>
      <c r="B497" s="323" t="s">
        <v>4586</v>
      </c>
      <c r="C497" s="323">
        <v>2.46</v>
      </c>
    </row>
    <row r="498" spans="1:3" x14ac:dyDescent="0.15">
      <c r="A498" s="323">
        <v>497</v>
      </c>
      <c r="B498" s="323" t="s">
        <v>3586</v>
      </c>
      <c r="C498" s="323">
        <v>2.9140000000000001</v>
      </c>
    </row>
    <row r="499" spans="1:3" x14ac:dyDescent="0.15">
      <c r="A499" s="323">
        <v>498</v>
      </c>
      <c r="B499" s="323" t="s">
        <v>2126</v>
      </c>
      <c r="C499" s="323">
        <v>4.008</v>
      </c>
    </row>
    <row r="500" spans="1:3" x14ac:dyDescent="0.15">
      <c r="A500" s="323">
        <v>499</v>
      </c>
      <c r="B500" s="323" t="s">
        <v>9912</v>
      </c>
      <c r="C500" s="323">
        <v>0.92</v>
      </c>
    </row>
    <row r="501" spans="1:3" x14ac:dyDescent="0.15">
      <c r="A501" s="323">
        <v>500</v>
      </c>
      <c r="B501" s="323" t="s">
        <v>11082</v>
      </c>
      <c r="C501" s="323">
        <v>0.624</v>
      </c>
    </row>
    <row r="502" spans="1:3" x14ac:dyDescent="0.15">
      <c r="A502" s="323">
        <v>501</v>
      </c>
      <c r="B502" s="323" t="s">
        <v>11791</v>
      </c>
      <c r="C502" s="323">
        <v>0.42099999999999999</v>
      </c>
    </row>
    <row r="503" spans="1:3" x14ac:dyDescent="0.15">
      <c r="A503" s="323">
        <v>502</v>
      </c>
      <c r="B503" s="323" t="s">
        <v>11838</v>
      </c>
      <c r="C503" s="323">
        <v>0.40400000000000003</v>
      </c>
    </row>
    <row r="504" spans="1:3" x14ac:dyDescent="0.15">
      <c r="A504" s="323">
        <v>503</v>
      </c>
      <c r="B504" s="323" t="s">
        <v>10080</v>
      </c>
      <c r="C504" s="323">
        <v>0.876</v>
      </c>
    </row>
    <row r="505" spans="1:3" x14ac:dyDescent="0.15">
      <c r="A505" s="323">
        <v>504</v>
      </c>
      <c r="B505" s="323" t="s">
        <v>9378</v>
      </c>
      <c r="C505" s="323">
        <v>1.0589999999999999</v>
      </c>
    </row>
    <row r="506" spans="1:3" x14ac:dyDescent="0.15">
      <c r="A506" s="323">
        <v>505</v>
      </c>
      <c r="B506" s="323" t="s">
        <v>11394</v>
      </c>
      <c r="C506" s="323">
        <v>0.54100000000000004</v>
      </c>
    </row>
    <row r="507" spans="1:3" x14ac:dyDescent="0.15">
      <c r="A507" s="323">
        <v>506</v>
      </c>
      <c r="B507" s="323" t="s">
        <v>10990</v>
      </c>
      <c r="C507" s="323">
        <v>0.65</v>
      </c>
    </row>
    <row r="508" spans="1:3" x14ac:dyDescent="0.15">
      <c r="A508" s="323">
        <v>507</v>
      </c>
      <c r="B508" s="323" t="s">
        <v>7906</v>
      </c>
      <c r="C508" s="323">
        <v>1.4319999999999999</v>
      </c>
    </row>
    <row r="509" spans="1:3" x14ac:dyDescent="0.15">
      <c r="A509" s="323">
        <v>508</v>
      </c>
      <c r="B509" s="323" t="s">
        <v>822</v>
      </c>
      <c r="C509" s="323">
        <v>7.5149999999999997</v>
      </c>
    </row>
    <row r="510" spans="1:3" x14ac:dyDescent="0.15">
      <c r="A510" s="323">
        <v>509</v>
      </c>
      <c r="B510" s="323" t="s">
        <v>8517</v>
      </c>
      <c r="C510" s="323">
        <v>1.2749999999999999</v>
      </c>
    </row>
    <row r="511" spans="1:3" x14ac:dyDescent="0.15">
      <c r="A511" s="323">
        <v>510</v>
      </c>
      <c r="B511" s="323" t="s">
        <v>8514</v>
      </c>
      <c r="C511" s="323">
        <v>1.276</v>
      </c>
    </row>
    <row r="512" spans="1:3" x14ac:dyDescent="0.15">
      <c r="A512" s="323">
        <v>511</v>
      </c>
      <c r="B512" s="323" t="s">
        <v>12440</v>
      </c>
      <c r="C512" s="323">
        <v>7.8E-2</v>
      </c>
    </row>
    <row r="513" spans="1:3" x14ac:dyDescent="0.15">
      <c r="A513" s="323">
        <v>512</v>
      </c>
      <c r="B513" s="323" t="s">
        <v>1540</v>
      </c>
      <c r="C513" s="323">
        <v>4.806</v>
      </c>
    </row>
    <row r="514" spans="1:3" x14ac:dyDescent="0.15">
      <c r="A514" s="323">
        <v>513</v>
      </c>
      <c r="B514" s="323" t="s">
        <v>706</v>
      </c>
      <c r="C514" s="323">
        <v>8.7059999999999995</v>
      </c>
    </row>
    <row r="515" spans="1:3" x14ac:dyDescent="0.15">
      <c r="A515" s="323">
        <v>514</v>
      </c>
      <c r="B515" s="323" t="s">
        <v>4697</v>
      </c>
      <c r="C515" s="323">
        <v>2.4140000000000001</v>
      </c>
    </row>
    <row r="516" spans="1:3" x14ac:dyDescent="0.15">
      <c r="A516" s="323">
        <v>515</v>
      </c>
      <c r="B516" s="323" t="s">
        <v>1983</v>
      </c>
      <c r="C516" s="323">
        <v>4.157</v>
      </c>
    </row>
    <row r="517" spans="1:3" x14ac:dyDescent="0.15">
      <c r="A517" s="323">
        <v>516</v>
      </c>
      <c r="B517" s="323" t="s">
        <v>5533</v>
      </c>
      <c r="C517" s="323">
        <v>2.1040000000000001</v>
      </c>
    </row>
    <row r="518" spans="1:3" x14ac:dyDescent="0.15">
      <c r="A518" s="323">
        <v>517</v>
      </c>
      <c r="B518" s="323" t="s">
        <v>11816</v>
      </c>
      <c r="C518" s="323">
        <v>0.41199999999999998</v>
      </c>
    </row>
    <row r="519" spans="1:3" x14ac:dyDescent="0.15">
      <c r="A519" s="323">
        <v>518</v>
      </c>
      <c r="B519" s="323" t="s">
        <v>4444</v>
      </c>
      <c r="C519" s="323">
        <v>2.5150000000000001</v>
      </c>
    </row>
    <row r="520" spans="1:3" x14ac:dyDescent="0.15">
      <c r="A520" s="323">
        <v>519</v>
      </c>
      <c r="B520" s="323" t="s">
        <v>9850</v>
      </c>
      <c r="C520" s="323">
        <v>0.93700000000000006</v>
      </c>
    </row>
    <row r="521" spans="1:3" x14ac:dyDescent="0.15">
      <c r="A521" s="323">
        <v>520</v>
      </c>
      <c r="B521" s="323" t="s">
        <v>12370</v>
      </c>
      <c r="C521" s="323">
        <v>0.14799999999999999</v>
      </c>
    </row>
    <row r="522" spans="1:3" x14ac:dyDescent="0.15">
      <c r="A522" s="323">
        <v>521</v>
      </c>
      <c r="B522" s="323" t="s">
        <v>1158</v>
      </c>
      <c r="C522" s="323">
        <v>5.7869999999999999</v>
      </c>
    </row>
    <row r="523" spans="1:3" x14ac:dyDescent="0.15">
      <c r="A523" s="323">
        <v>522</v>
      </c>
      <c r="B523" s="323" t="s">
        <v>5547</v>
      </c>
      <c r="C523" s="323">
        <v>2.0979999999999999</v>
      </c>
    </row>
    <row r="524" spans="1:3" x14ac:dyDescent="0.15">
      <c r="A524" s="323">
        <v>523</v>
      </c>
      <c r="B524" s="323" t="s">
        <v>431</v>
      </c>
      <c r="C524" s="323">
        <v>17.126999999999999</v>
      </c>
    </row>
    <row r="525" spans="1:3" x14ac:dyDescent="0.15">
      <c r="A525" s="323">
        <v>524</v>
      </c>
      <c r="B525" s="323" t="s">
        <v>1067</v>
      </c>
      <c r="C525" s="323">
        <v>6.1159999999999997</v>
      </c>
    </row>
    <row r="526" spans="1:3" x14ac:dyDescent="0.15">
      <c r="A526" s="323">
        <v>525</v>
      </c>
      <c r="B526" s="323" t="s">
        <v>12342</v>
      </c>
      <c r="C526" s="323">
        <v>0.17</v>
      </c>
    </row>
    <row r="527" spans="1:3" x14ac:dyDescent="0.15">
      <c r="A527" s="323">
        <v>526</v>
      </c>
      <c r="B527" s="323" t="s">
        <v>4497</v>
      </c>
      <c r="C527" s="323">
        <v>2.4990000000000001</v>
      </c>
    </row>
    <row r="528" spans="1:3" x14ac:dyDescent="0.15">
      <c r="A528" s="323">
        <v>527</v>
      </c>
      <c r="B528" s="323" t="s">
        <v>1560</v>
      </c>
      <c r="C528" s="323">
        <v>4.7779999999999996</v>
      </c>
    </row>
    <row r="529" spans="1:3" x14ac:dyDescent="0.15">
      <c r="A529" s="323">
        <v>528</v>
      </c>
      <c r="B529" s="323" t="s">
        <v>11909</v>
      </c>
      <c r="C529" s="323">
        <v>0.375</v>
      </c>
    </row>
    <row r="530" spans="1:3" x14ac:dyDescent="0.15">
      <c r="A530" s="323">
        <v>529</v>
      </c>
      <c r="B530" s="323" t="s">
        <v>8182</v>
      </c>
      <c r="C530" s="323">
        <v>1.3640000000000001</v>
      </c>
    </row>
    <row r="531" spans="1:3" x14ac:dyDescent="0.15">
      <c r="A531" s="323">
        <v>530</v>
      </c>
      <c r="B531" s="323" t="s">
        <v>10449</v>
      </c>
      <c r="C531" s="323">
        <v>0.78</v>
      </c>
    </row>
    <row r="532" spans="1:3" x14ac:dyDescent="0.15">
      <c r="A532" s="323">
        <v>531</v>
      </c>
      <c r="B532" s="323" t="s">
        <v>6572</v>
      </c>
      <c r="C532" s="323">
        <v>1.788</v>
      </c>
    </row>
    <row r="533" spans="1:3" x14ac:dyDescent="0.15">
      <c r="A533" s="323">
        <v>532</v>
      </c>
      <c r="B533" s="323" t="s">
        <v>5969</v>
      </c>
      <c r="C533" s="323">
        <v>1.9610000000000001</v>
      </c>
    </row>
    <row r="534" spans="1:3" x14ac:dyDescent="0.15">
      <c r="A534" s="323">
        <v>533</v>
      </c>
      <c r="B534" s="323" t="s">
        <v>11444</v>
      </c>
      <c r="C534" s="323">
        <v>0.53100000000000003</v>
      </c>
    </row>
    <row r="535" spans="1:3" x14ac:dyDescent="0.15">
      <c r="A535" s="323">
        <v>534</v>
      </c>
      <c r="B535" s="323" t="s">
        <v>7252</v>
      </c>
      <c r="C535" s="323">
        <v>1.601</v>
      </c>
    </row>
    <row r="536" spans="1:3" x14ac:dyDescent="0.15">
      <c r="A536" s="323">
        <v>535</v>
      </c>
      <c r="B536" s="323" t="s">
        <v>12138</v>
      </c>
      <c r="C536" s="323">
        <v>0.28199999999999997</v>
      </c>
    </row>
    <row r="537" spans="1:3" x14ac:dyDescent="0.15">
      <c r="A537" s="323">
        <v>536</v>
      </c>
      <c r="B537" s="323" t="s">
        <v>8781</v>
      </c>
      <c r="C537" s="323">
        <v>1.214</v>
      </c>
    </row>
    <row r="538" spans="1:3" x14ac:dyDescent="0.15">
      <c r="A538" s="323">
        <v>537</v>
      </c>
      <c r="B538" s="323" t="s">
        <v>10082</v>
      </c>
      <c r="C538" s="323">
        <v>0.875</v>
      </c>
    </row>
    <row r="539" spans="1:3" x14ac:dyDescent="0.15">
      <c r="A539" s="323">
        <v>538</v>
      </c>
      <c r="B539" s="323" t="s">
        <v>9926</v>
      </c>
      <c r="C539" s="323">
        <v>0.91700000000000004</v>
      </c>
    </row>
    <row r="540" spans="1:3" x14ac:dyDescent="0.15">
      <c r="A540" s="323">
        <v>539</v>
      </c>
      <c r="B540" s="323" t="s">
        <v>1415</v>
      </c>
      <c r="C540" s="323">
        <v>5.0339999999999998</v>
      </c>
    </row>
    <row r="541" spans="1:3" x14ac:dyDescent="0.15">
      <c r="A541" s="323">
        <v>540</v>
      </c>
      <c r="B541" s="323" t="s">
        <v>2181</v>
      </c>
      <c r="C541" s="323">
        <v>3.9489999999999998</v>
      </c>
    </row>
    <row r="542" spans="1:3" x14ac:dyDescent="0.15">
      <c r="A542" s="323">
        <v>541</v>
      </c>
      <c r="B542" s="323" t="s">
        <v>2761</v>
      </c>
      <c r="C542" s="323">
        <v>3.4380000000000002</v>
      </c>
    </row>
    <row r="543" spans="1:3" x14ac:dyDescent="0.15">
      <c r="A543" s="323">
        <v>542</v>
      </c>
      <c r="B543" s="323" t="s">
        <v>8337</v>
      </c>
      <c r="C543" s="323">
        <v>1.325</v>
      </c>
    </row>
    <row r="544" spans="1:3" x14ac:dyDescent="0.15">
      <c r="A544" s="323">
        <v>543</v>
      </c>
      <c r="B544" s="323" t="s">
        <v>1221</v>
      </c>
      <c r="C544" s="323">
        <v>5.5609999999999999</v>
      </c>
    </row>
    <row r="545" spans="1:3" x14ac:dyDescent="0.15">
      <c r="A545" s="323">
        <v>544</v>
      </c>
      <c r="B545" s="323" t="s">
        <v>1430</v>
      </c>
      <c r="C545" s="323">
        <v>5.0129999999999999</v>
      </c>
    </row>
    <row r="546" spans="1:3" x14ac:dyDescent="0.15">
      <c r="A546" s="323">
        <v>545</v>
      </c>
      <c r="B546" s="323" t="s">
        <v>3429</v>
      </c>
      <c r="C546" s="323">
        <v>3.0129999999999999</v>
      </c>
    </row>
    <row r="547" spans="1:3" x14ac:dyDescent="0.15">
      <c r="A547" s="323">
        <v>546</v>
      </c>
      <c r="B547" s="323" t="s">
        <v>3700</v>
      </c>
      <c r="C547" s="323">
        <v>2.8519999999999999</v>
      </c>
    </row>
    <row r="548" spans="1:3" x14ac:dyDescent="0.15">
      <c r="A548" s="323">
        <v>547</v>
      </c>
      <c r="B548" s="323" t="s">
        <v>11225</v>
      </c>
      <c r="C548" s="323">
        <v>0.58599999999999997</v>
      </c>
    </row>
    <row r="549" spans="1:3" x14ac:dyDescent="0.15">
      <c r="A549" s="323">
        <v>548</v>
      </c>
      <c r="B549" s="323" t="s">
        <v>5180</v>
      </c>
      <c r="C549" s="323">
        <v>2.2200000000000002</v>
      </c>
    </row>
    <row r="550" spans="1:3" x14ac:dyDescent="0.15">
      <c r="A550" s="323">
        <v>549</v>
      </c>
      <c r="B550" s="323" t="s">
        <v>5180</v>
      </c>
      <c r="C550" s="323">
        <v>2.2200000000000002</v>
      </c>
    </row>
    <row r="551" spans="1:3" x14ac:dyDescent="0.15">
      <c r="A551" s="323">
        <v>550</v>
      </c>
      <c r="B551" s="323" t="s">
        <v>1987</v>
      </c>
      <c r="C551" s="323">
        <v>4.1529999999999996</v>
      </c>
    </row>
    <row r="552" spans="1:3" x14ac:dyDescent="0.15">
      <c r="A552" s="323">
        <v>551</v>
      </c>
      <c r="B552" s="323" t="s">
        <v>6200</v>
      </c>
      <c r="C552" s="323">
        <v>1.8939999999999999</v>
      </c>
    </row>
    <row r="553" spans="1:3" x14ac:dyDescent="0.15">
      <c r="A553" s="323">
        <v>552</v>
      </c>
      <c r="B553" s="323" t="s">
        <v>11124</v>
      </c>
      <c r="C553" s="323">
        <v>0.61299999999999999</v>
      </c>
    </row>
    <row r="554" spans="1:3" x14ac:dyDescent="0.15">
      <c r="A554" s="323">
        <v>553</v>
      </c>
      <c r="B554" s="323" t="s">
        <v>3402</v>
      </c>
      <c r="C554" s="323">
        <v>3.028</v>
      </c>
    </row>
    <row r="555" spans="1:3" x14ac:dyDescent="0.15">
      <c r="A555" s="323">
        <v>554</v>
      </c>
      <c r="B555" s="323" t="s">
        <v>3402</v>
      </c>
      <c r="C555" s="323">
        <v>3.028</v>
      </c>
    </row>
    <row r="556" spans="1:3" x14ac:dyDescent="0.15">
      <c r="A556" s="323">
        <v>555</v>
      </c>
      <c r="B556" s="323" t="s">
        <v>7460</v>
      </c>
      <c r="C556" s="323">
        <v>1.544</v>
      </c>
    </row>
    <row r="557" spans="1:3" x14ac:dyDescent="0.15">
      <c r="A557" s="323">
        <v>556</v>
      </c>
      <c r="B557" s="323" t="s">
        <v>7418</v>
      </c>
      <c r="C557" s="323">
        <v>1.5580000000000001</v>
      </c>
    </row>
    <row r="558" spans="1:3" x14ac:dyDescent="0.15">
      <c r="A558" s="323">
        <v>557</v>
      </c>
      <c r="B558" s="323" t="s">
        <v>807</v>
      </c>
      <c r="C558" s="323">
        <v>7.6470000000000002</v>
      </c>
    </row>
    <row r="559" spans="1:3" x14ac:dyDescent="0.15">
      <c r="A559" s="323">
        <v>558</v>
      </c>
      <c r="B559" s="323" t="s">
        <v>807</v>
      </c>
      <c r="C559" s="323">
        <v>7.6470000000000002</v>
      </c>
    </row>
    <row r="560" spans="1:3" x14ac:dyDescent="0.15">
      <c r="A560" s="323">
        <v>559</v>
      </c>
      <c r="B560" s="323" t="s">
        <v>3386</v>
      </c>
      <c r="C560" s="323">
        <v>3.0379999999999998</v>
      </c>
    </row>
    <row r="561" spans="1:3" x14ac:dyDescent="0.15">
      <c r="A561" s="323">
        <v>560</v>
      </c>
      <c r="B561" s="323" t="s">
        <v>1357</v>
      </c>
      <c r="C561" s="323">
        <v>5.1769999999999996</v>
      </c>
    </row>
    <row r="562" spans="1:3" x14ac:dyDescent="0.15">
      <c r="A562" s="323">
        <v>561</v>
      </c>
      <c r="B562" s="323" t="s">
        <v>4329</v>
      </c>
      <c r="C562" s="323">
        <v>2.57</v>
      </c>
    </row>
    <row r="563" spans="1:3" x14ac:dyDescent="0.15">
      <c r="A563" s="323">
        <v>562</v>
      </c>
      <c r="B563" s="323" t="s">
        <v>4073</v>
      </c>
      <c r="C563" s="323">
        <v>2.6739999999999999</v>
      </c>
    </row>
    <row r="564" spans="1:3" x14ac:dyDescent="0.15">
      <c r="A564" s="323">
        <v>563</v>
      </c>
      <c r="B564" s="323" t="s">
        <v>2453</v>
      </c>
      <c r="C564" s="323">
        <v>3.6819999999999999</v>
      </c>
    </row>
    <row r="565" spans="1:3" x14ac:dyDescent="0.15">
      <c r="A565" s="323">
        <v>564</v>
      </c>
      <c r="B565" s="323" t="s">
        <v>1408</v>
      </c>
      <c r="C565" s="323">
        <v>5.056</v>
      </c>
    </row>
    <row r="566" spans="1:3" x14ac:dyDescent="0.15">
      <c r="A566" s="323">
        <v>565</v>
      </c>
      <c r="B566" s="323" t="s">
        <v>10515</v>
      </c>
      <c r="C566" s="323">
        <v>0.76600000000000001</v>
      </c>
    </row>
    <row r="567" spans="1:3" x14ac:dyDescent="0.15">
      <c r="A567" s="323">
        <v>566</v>
      </c>
      <c r="B567" s="323" t="s">
        <v>940</v>
      </c>
      <c r="C567" s="323">
        <v>6.766</v>
      </c>
    </row>
    <row r="568" spans="1:3" x14ac:dyDescent="0.15">
      <c r="A568" s="323">
        <v>567</v>
      </c>
      <c r="B568" s="323" t="s">
        <v>6146</v>
      </c>
      <c r="C568" s="323">
        <v>1.907</v>
      </c>
    </row>
    <row r="569" spans="1:3" x14ac:dyDescent="0.15">
      <c r="A569" s="323">
        <v>568</v>
      </c>
      <c r="B569" s="323" t="s">
        <v>5563</v>
      </c>
      <c r="C569" s="323">
        <v>2.0939999999999999</v>
      </c>
    </row>
    <row r="570" spans="1:3" x14ac:dyDescent="0.15">
      <c r="A570" s="323">
        <v>569</v>
      </c>
      <c r="B570" s="323" t="s">
        <v>7620</v>
      </c>
      <c r="C570" s="323">
        <v>1.5089999999999999</v>
      </c>
    </row>
    <row r="571" spans="1:3" x14ac:dyDescent="0.15">
      <c r="A571" s="323">
        <v>570</v>
      </c>
      <c r="B571" s="323" t="s">
        <v>10220</v>
      </c>
      <c r="C571" s="323">
        <v>0.83899999999999997</v>
      </c>
    </row>
    <row r="572" spans="1:3" x14ac:dyDescent="0.15">
      <c r="A572" s="323">
        <v>571</v>
      </c>
      <c r="B572" s="323" t="s">
        <v>8921</v>
      </c>
      <c r="C572" s="323">
        <v>1.181</v>
      </c>
    </row>
    <row r="573" spans="1:3" x14ac:dyDescent="0.15">
      <c r="A573" s="323">
        <v>572</v>
      </c>
      <c r="B573" s="323" t="s">
        <v>5531</v>
      </c>
      <c r="C573" s="323">
        <v>2.105</v>
      </c>
    </row>
    <row r="574" spans="1:3" x14ac:dyDescent="0.15">
      <c r="A574" s="323">
        <v>573</v>
      </c>
      <c r="B574" s="323" t="s">
        <v>5216</v>
      </c>
      <c r="C574" s="323">
        <v>2.2109999999999999</v>
      </c>
    </row>
    <row r="575" spans="1:3" x14ac:dyDescent="0.15">
      <c r="A575" s="323">
        <v>574</v>
      </c>
      <c r="B575" s="323" t="s">
        <v>9776</v>
      </c>
      <c r="C575" s="323">
        <v>0.95699999999999996</v>
      </c>
    </row>
    <row r="576" spans="1:3" x14ac:dyDescent="0.15">
      <c r="A576" s="323">
        <v>575</v>
      </c>
      <c r="B576" s="323" t="s">
        <v>9225</v>
      </c>
      <c r="C576" s="323">
        <v>1.1020000000000001</v>
      </c>
    </row>
    <row r="577" spans="1:3" x14ac:dyDescent="0.15">
      <c r="A577" s="323">
        <v>576</v>
      </c>
      <c r="B577" s="323" t="s">
        <v>3567</v>
      </c>
      <c r="C577" s="323">
        <v>2.9249999999999998</v>
      </c>
    </row>
    <row r="578" spans="1:3" x14ac:dyDescent="0.15">
      <c r="A578" s="323">
        <v>577</v>
      </c>
      <c r="B578" s="323" t="s">
        <v>3567</v>
      </c>
      <c r="C578" s="323">
        <v>2.9249999999999998</v>
      </c>
    </row>
    <row r="579" spans="1:3" x14ac:dyDescent="0.15">
      <c r="A579" s="323">
        <v>578</v>
      </c>
      <c r="B579" s="323" t="s">
        <v>11921</v>
      </c>
      <c r="C579" s="323">
        <v>0.371</v>
      </c>
    </row>
    <row r="580" spans="1:3" x14ac:dyDescent="0.15">
      <c r="A580" s="323">
        <v>579</v>
      </c>
      <c r="B580" s="323" t="s">
        <v>7649</v>
      </c>
      <c r="C580" s="323">
        <v>1.5</v>
      </c>
    </row>
    <row r="581" spans="1:3" x14ac:dyDescent="0.15">
      <c r="A581" s="323">
        <v>580</v>
      </c>
      <c r="B581" s="323" t="s">
        <v>6129</v>
      </c>
      <c r="C581" s="323">
        <v>1.911</v>
      </c>
    </row>
    <row r="582" spans="1:3" x14ac:dyDescent="0.15">
      <c r="A582" s="323">
        <v>581</v>
      </c>
      <c r="B582" s="323" t="s">
        <v>5504</v>
      </c>
      <c r="C582" s="323">
        <v>2.113</v>
      </c>
    </row>
    <row r="583" spans="1:3" x14ac:dyDescent="0.15">
      <c r="A583" s="323">
        <v>582</v>
      </c>
      <c r="B583" s="323" t="s">
        <v>1725</v>
      </c>
      <c r="C583" s="323">
        <v>4.5259999999999998</v>
      </c>
    </row>
    <row r="584" spans="1:3" x14ac:dyDescent="0.15">
      <c r="A584" s="323">
        <v>583</v>
      </c>
      <c r="B584" s="323" t="s">
        <v>7995</v>
      </c>
      <c r="C584" s="323">
        <v>1.41</v>
      </c>
    </row>
    <row r="585" spans="1:3" x14ac:dyDescent="0.15">
      <c r="A585" s="323">
        <v>584</v>
      </c>
      <c r="B585" s="323" t="s">
        <v>11304</v>
      </c>
      <c r="C585" s="323">
        <v>0.56399999999999995</v>
      </c>
    </row>
    <row r="586" spans="1:3" x14ac:dyDescent="0.15">
      <c r="A586" s="323">
        <v>585</v>
      </c>
      <c r="B586" s="323" t="s">
        <v>10421</v>
      </c>
      <c r="C586" s="323">
        <v>0.78500000000000003</v>
      </c>
    </row>
    <row r="587" spans="1:3" x14ac:dyDescent="0.15">
      <c r="A587" s="323">
        <v>586</v>
      </c>
      <c r="B587" s="323" t="s">
        <v>615</v>
      </c>
      <c r="C587" s="323">
        <v>10.170999999999999</v>
      </c>
    </row>
    <row r="588" spans="1:3" x14ac:dyDescent="0.15">
      <c r="A588" s="323">
        <v>587</v>
      </c>
      <c r="B588" s="323" t="s">
        <v>2826</v>
      </c>
      <c r="C588" s="323">
        <v>3.3929999999999998</v>
      </c>
    </row>
    <row r="589" spans="1:3" x14ac:dyDescent="0.15">
      <c r="A589" s="323">
        <v>588</v>
      </c>
      <c r="B589" s="323" t="s">
        <v>2826</v>
      </c>
      <c r="C589" s="323">
        <v>3.3929999999999998</v>
      </c>
    </row>
    <row r="590" spans="1:3" x14ac:dyDescent="0.15">
      <c r="A590" s="323">
        <v>589</v>
      </c>
      <c r="B590" s="323" t="s">
        <v>8736</v>
      </c>
      <c r="C590" s="323">
        <v>1.224</v>
      </c>
    </row>
    <row r="591" spans="1:3" x14ac:dyDescent="0.15">
      <c r="A591" s="323">
        <v>590</v>
      </c>
      <c r="B591" s="323" t="s">
        <v>6163</v>
      </c>
      <c r="C591" s="323">
        <v>1.9019999999999999</v>
      </c>
    </row>
    <row r="592" spans="1:3" x14ac:dyDescent="0.15">
      <c r="A592" s="323">
        <v>591</v>
      </c>
      <c r="B592" s="323" t="s">
        <v>5145</v>
      </c>
      <c r="C592" s="323">
        <v>2.2320000000000002</v>
      </c>
    </row>
    <row r="593" spans="1:3" x14ac:dyDescent="0.15">
      <c r="A593" s="323">
        <v>592</v>
      </c>
      <c r="B593" s="323" t="s">
        <v>5448</v>
      </c>
      <c r="C593" s="323">
        <v>2.1339999999999999</v>
      </c>
    </row>
    <row r="594" spans="1:3" x14ac:dyDescent="0.15">
      <c r="A594" s="323">
        <v>593</v>
      </c>
      <c r="B594" s="323" t="s">
        <v>907</v>
      </c>
      <c r="C594" s="323">
        <v>6.9729999999999999</v>
      </c>
    </row>
    <row r="595" spans="1:3" x14ac:dyDescent="0.15">
      <c r="A595" s="323">
        <v>594</v>
      </c>
      <c r="B595" s="323" t="s">
        <v>7121</v>
      </c>
      <c r="C595" s="323">
        <v>1.6379999999999999</v>
      </c>
    </row>
    <row r="596" spans="1:3" x14ac:dyDescent="0.15">
      <c r="A596" s="323">
        <v>595</v>
      </c>
      <c r="B596" s="323" t="s">
        <v>7417</v>
      </c>
      <c r="C596" s="323">
        <v>1.5580000000000001</v>
      </c>
    </row>
    <row r="597" spans="1:3" x14ac:dyDescent="0.15">
      <c r="A597" s="323">
        <v>596</v>
      </c>
      <c r="B597" s="323" t="s">
        <v>7417</v>
      </c>
      <c r="C597" s="323">
        <v>1.5580000000000001</v>
      </c>
    </row>
    <row r="598" spans="1:3" x14ac:dyDescent="0.15">
      <c r="A598" s="323">
        <v>597</v>
      </c>
      <c r="B598" s="323" t="s">
        <v>599</v>
      </c>
      <c r="C598" s="323">
        <v>10.502000000000001</v>
      </c>
    </row>
    <row r="599" spans="1:3" x14ac:dyDescent="0.15">
      <c r="A599" s="323">
        <v>598</v>
      </c>
      <c r="B599" s="323" t="s">
        <v>4085</v>
      </c>
      <c r="C599" s="323">
        <v>2.669</v>
      </c>
    </row>
    <row r="600" spans="1:3" x14ac:dyDescent="0.15">
      <c r="A600" s="323">
        <v>599</v>
      </c>
      <c r="B600" s="323" t="s">
        <v>6737</v>
      </c>
      <c r="C600" s="323">
        <v>1.7390000000000001</v>
      </c>
    </row>
    <row r="601" spans="1:3" x14ac:dyDescent="0.15">
      <c r="A601" s="323">
        <v>600</v>
      </c>
      <c r="B601" s="323" t="s">
        <v>4990</v>
      </c>
      <c r="C601" s="323">
        <v>2.294</v>
      </c>
    </row>
    <row r="602" spans="1:3" x14ac:dyDescent="0.15">
      <c r="A602" s="323">
        <v>601</v>
      </c>
      <c r="B602" s="323" t="s">
        <v>4534</v>
      </c>
      <c r="C602" s="323">
        <v>2.4820000000000002</v>
      </c>
    </row>
    <row r="603" spans="1:3" x14ac:dyDescent="0.15">
      <c r="A603" s="323">
        <v>602</v>
      </c>
      <c r="B603" s="323" t="s">
        <v>965</v>
      </c>
      <c r="C603" s="323">
        <v>6.6180000000000003</v>
      </c>
    </row>
    <row r="604" spans="1:3" x14ac:dyDescent="0.15">
      <c r="A604" s="323">
        <v>603</v>
      </c>
      <c r="B604" s="323" t="s">
        <v>9888</v>
      </c>
      <c r="C604" s="323">
        <v>0.92500000000000004</v>
      </c>
    </row>
    <row r="605" spans="1:3" x14ac:dyDescent="0.15">
      <c r="A605" s="323">
        <v>604</v>
      </c>
      <c r="B605" s="323" t="s">
        <v>6955</v>
      </c>
      <c r="C605" s="323">
        <v>1.679</v>
      </c>
    </row>
    <row r="606" spans="1:3" x14ac:dyDescent="0.15">
      <c r="A606" s="323">
        <v>605</v>
      </c>
      <c r="B606" s="323" t="s">
        <v>6955</v>
      </c>
      <c r="C606" s="323">
        <v>1.679</v>
      </c>
    </row>
    <row r="607" spans="1:3" x14ac:dyDescent="0.15">
      <c r="A607" s="323">
        <v>606</v>
      </c>
      <c r="B607" s="323" t="s">
        <v>6843</v>
      </c>
      <c r="C607" s="323">
        <v>1.7110000000000001</v>
      </c>
    </row>
    <row r="608" spans="1:3" x14ac:dyDescent="0.15">
      <c r="A608" s="323">
        <v>607</v>
      </c>
      <c r="B608" s="323" t="s">
        <v>5468</v>
      </c>
      <c r="C608" s="323">
        <v>2.125</v>
      </c>
    </row>
    <row r="609" spans="1:3" x14ac:dyDescent="0.15">
      <c r="A609" s="323">
        <v>608</v>
      </c>
      <c r="B609" s="323" t="s">
        <v>2834</v>
      </c>
      <c r="C609" s="323">
        <v>3.387</v>
      </c>
    </row>
    <row r="610" spans="1:3" x14ac:dyDescent="0.15">
      <c r="A610" s="323">
        <v>609</v>
      </c>
      <c r="B610" s="323" t="s">
        <v>878</v>
      </c>
      <c r="C610" s="323">
        <v>7.101</v>
      </c>
    </row>
    <row r="611" spans="1:3" x14ac:dyDescent="0.15">
      <c r="A611" s="323">
        <v>610</v>
      </c>
      <c r="B611" s="323" t="s">
        <v>7932</v>
      </c>
      <c r="C611" s="323">
        <v>1.4259999999999999</v>
      </c>
    </row>
    <row r="612" spans="1:3" x14ac:dyDescent="0.15">
      <c r="A612" s="323">
        <v>611</v>
      </c>
      <c r="B612" s="323" t="s">
        <v>1723</v>
      </c>
      <c r="C612" s="323">
        <v>4.5289999999999999</v>
      </c>
    </row>
    <row r="613" spans="1:3" x14ac:dyDescent="0.15">
      <c r="A613" s="323">
        <v>612</v>
      </c>
      <c r="B613" s="323" t="s">
        <v>7239</v>
      </c>
      <c r="C613" s="323">
        <v>1.605</v>
      </c>
    </row>
    <row r="614" spans="1:3" x14ac:dyDescent="0.15">
      <c r="A614" s="323">
        <v>613</v>
      </c>
      <c r="B614" s="323" t="s">
        <v>2804</v>
      </c>
      <c r="C614" s="323">
        <v>3.411</v>
      </c>
    </row>
    <row r="615" spans="1:3" x14ac:dyDescent="0.15">
      <c r="A615" s="323">
        <v>614</v>
      </c>
      <c r="B615" s="323" t="s">
        <v>2844</v>
      </c>
      <c r="C615" s="323">
        <v>3.3809999999999998</v>
      </c>
    </row>
    <row r="616" spans="1:3" x14ac:dyDescent="0.15">
      <c r="A616" s="323">
        <v>615</v>
      </c>
      <c r="B616" s="323" t="s">
        <v>6380</v>
      </c>
      <c r="C616" s="323">
        <v>1.8380000000000001</v>
      </c>
    </row>
    <row r="617" spans="1:3" x14ac:dyDescent="0.15">
      <c r="A617" s="323">
        <v>616</v>
      </c>
      <c r="B617" s="323" t="s">
        <v>6380</v>
      </c>
      <c r="C617" s="323">
        <v>1.8380000000000001</v>
      </c>
    </row>
    <row r="618" spans="1:3" x14ac:dyDescent="0.15">
      <c r="A618" s="323">
        <v>617</v>
      </c>
      <c r="B618" s="323" t="s">
        <v>986</v>
      </c>
      <c r="C618" s="323">
        <v>6.5019999999999998</v>
      </c>
    </row>
    <row r="619" spans="1:3" x14ac:dyDescent="0.15">
      <c r="A619" s="323">
        <v>618</v>
      </c>
      <c r="B619" s="323" t="s">
        <v>5148</v>
      </c>
      <c r="C619" s="323">
        <v>2.2309999999999999</v>
      </c>
    </row>
    <row r="620" spans="1:3" x14ac:dyDescent="0.15">
      <c r="A620" s="323">
        <v>619</v>
      </c>
      <c r="B620" s="323" t="s">
        <v>2119</v>
      </c>
      <c r="C620" s="323">
        <v>4.0129999999999999</v>
      </c>
    </row>
    <row r="621" spans="1:3" x14ac:dyDescent="0.15">
      <c r="A621" s="323">
        <v>620</v>
      </c>
      <c r="B621" s="323" t="s">
        <v>5976</v>
      </c>
      <c r="C621" s="323">
        <v>1.96</v>
      </c>
    </row>
    <row r="622" spans="1:3" x14ac:dyDescent="0.15">
      <c r="A622" s="323">
        <v>621</v>
      </c>
      <c r="B622" s="323" t="s">
        <v>6637</v>
      </c>
      <c r="C622" s="323">
        <v>1.7689999999999999</v>
      </c>
    </row>
    <row r="623" spans="1:3" x14ac:dyDescent="0.15">
      <c r="A623" s="323">
        <v>622</v>
      </c>
      <c r="B623" s="323" t="s">
        <v>8550</v>
      </c>
      <c r="C623" s="323">
        <v>1.2669999999999999</v>
      </c>
    </row>
    <row r="624" spans="1:3" x14ac:dyDescent="0.15">
      <c r="A624" s="323">
        <v>623</v>
      </c>
      <c r="B624" s="323" t="s">
        <v>2695</v>
      </c>
      <c r="C624" s="323">
        <v>3.4910000000000001</v>
      </c>
    </row>
    <row r="625" spans="1:3" x14ac:dyDescent="0.15">
      <c r="A625" s="323">
        <v>624</v>
      </c>
      <c r="B625" s="323" t="s">
        <v>7771</v>
      </c>
      <c r="C625" s="323">
        <v>1.474</v>
      </c>
    </row>
    <row r="626" spans="1:3" x14ac:dyDescent="0.15">
      <c r="A626" s="323">
        <v>625</v>
      </c>
      <c r="B626" s="323" t="s">
        <v>4698</v>
      </c>
      <c r="C626" s="323">
        <v>2.4140000000000001</v>
      </c>
    </row>
    <row r="627" spans="1:3" x14ac:dyDescent="0.15">
      <c r="A627" s="323">
        <v>626</v>
      </c>
      <c r="B627" s="323" t="s">
        <v>4698</v>
      </c>
      <c r="C627" s="323">
        <v>2.4140000000000001</v>
      </c>
    </row>
    <row r="628" spans="1:3" x14ac:dyDescent="0.15">
      <c r="A628" s="323">
        <v>627</v>
      </c>
      <c r="B628" s="323" t="s">
        <v>6381</v>
      </c>
      <c r="C628" s="323">
        <v>1.8380000000000001</v>
      </c>
    </row>
    <row r="629" spans="1:3" x14ac:dyDescent="0.15">
      <c r="A629" s="323">
        <v>628</v>
      </c>
      <c r="B629" s="323" t="s">
        <v>10092</v>
      </c>
      <c r="C629" s="323">
        <v>0.874</v>
      </c>
    </row>
    <row r="630" spans="1:3" x14ac:dyDescent="0.15">
      <c r="A630" s="323">
        <v>629</v>
      </c>
      <c r="B630" s="323" t="s">
        <v>2703</v>
      </c>
      <c r="C630" s="323">
        <v>3.4849999999999999</v>
      </c>
    </row>
    <row r="631" spans="1:3" x14ac:dyDescent="0.15">
      <c r="A631" s="323">
        <v>630</v>
      </c>
      <c r="B631" s="323" t="s">
        <v>2729</v>
      </c>
      <c r="C631" s="323">
        <v>3.4689999999999999</v>
      </c>
    </row>
    <row r="632" spans="1:3" x14ac:dyDescent="0.15">
      <c r="A632" s="323">
        <v>631</v>
      </c>
      <c r="B632" s="323" t="s">
        <v>2396</v>
      </c>
      <c r="C632" s="323">
        <v>3.7250000000000001</v>
      </c>
    </row>
    <row r="633" spans="1:3" x14ac:dyDescent="0.15">
      <c r="A633" s="323">
        <v>632</v>
      </c>
      <c r="B633" s="323" t="s">
        <v>2253</v>
      </c>
      <c r="C633" s="323">
        <v>3.8639999999999999</v>
      </c>
    </row>
    <row r="634" spans="1:3" x14ac:dyDescent="0.15">
      <c r="A634" s="323">
        <v>633</v>
      </c>
      <c r="B634" s="323" t="s">
        <v>1797</v>
      </c>
      <c r="C634" s="323">
        <v>4.4059999999999997</v>
      </c>
    </row>
    <row r="635" spans="1:3" x14ac:dyDescent="0.15">
      <c r="A635" s="323">
        <v>634</v>
      </c>
      <c r="B635" s="323" t="s">
        <v>3461</v>
      </c>
      <c r="C635" s="323">
        <v>2.992</v>
      </c>
    </row>
    <row r="636" spans="1:3" x14ac:dyDescent="0.15">
      <c r="A636" s="323">
        <v>635</v>
      </c>
      <c r="B636" s="323" t="s">
        <v>3194</v>
      </c>
      <c r="C636" s="323">
        <v>3.1440000000000001</v>
      </c>
    </row>
    <row r="637" spans="1:3" x14ac:dyDescent="0.15">
      <c r="A637" s="323">
        <v>636</v>
      </c>
      <c r="B637" s="323" t="s">
        <v>1894</v>
      </c>
      <c r="C637" s="323">
        <v>4.2709999999999999</v>
      </c>
    </row>
    <row r="638" spans="1:3" x14ac:dyDescent="0.15">
      <c r="A638" s="323">
        <v>637</v>
      </c>
      <c r="B638" s="323" t="s">
        <v>10143</v>
      </c>
      <c r="C638" s="323">
        <v>0.85799999999999998</v>
      </c>
    </row>
    <row r="639" spans="1:3" x14ac:dyDescent="0.15">
      <c r="A639" s="323">
        <v>638</v>
      </c>
      <c r="B639" s="323" t="s">
        <v>1790</v>
      </c>
      <c r="C639" s="323">
        <v>4.42</v>
      </c>
    </row>
    <row r="640" spans="1:3" x14ac:dyDescent="0.15">
      <c r="A640" s="323">
        <v>639</v>
      </c>
      <c r="B640" s="323" t="s">
        <v>1790</v>
      </c>
      <c r="C640" s="323">
        <v>4.42</v>
      </c>
    </row>
    <row r="641" spans="1:3" x14ac:dyDescent="0.15">
      <c r="A641" s="323">
        <v>640</v>
      </c>
      <c r="B641" s="323" t="s">
        <v>5641</v>
      </c>
      <c r="C641" s="323">
        <v>2.0670000000000002</v>
      </c>
    </row>
    <row r="642" spans="1:3" x14ac:dyDescent="0.15">
      <c r="A642" s="323">
        <v>641</v>
      </c>
      <c r="B642" s="323" t="s">
        <v>487</v>
      </c>
      <c r="C642" s="323">
        <v>14.119</v>
      </c>
    </row>
    <row r="643" spans="1:3" x14ac:dyDescent="0.15">
      <c r="A643" s="323">
        <v>642</v>
      </c>
      <c r="B643" s="323" t="s">
        <v>487</v>
      </c>
      <c r="C643" s="323">
        <v>14.119</v>
      </c>
    </row>
    <row r="644" spans="1:3" x14ac:dyDescent="0.15">
      <c r="A644" s="323">
        <v>643</v>
      </c>
      <c r="B644" s="323" t="s">
        <v>10357</v>
      </c>
      <c r="C644" s="323">
        <v>0.80300000000000005</v>
      </c>
    </row>
    <row r="645" spans="1:3" x14ac:dyDescent="0.15">
      <c r="A645" s="323">
        <v>644</v>
      </c>
      <c r="B645" s="323" t="s">
        <v>997</v>
      </c>
      <c r="C645" s="323">
        <v>6.4640000000000004</v>
      </c>
    </row>
    <row r="646" spans="1:3" x14ac:dyDescent="0.15">
      <c r="A646" s="323">
        <v>645</v>
      </c>
      <c r="B646" s="323" t="s">
        <v>997</v>
      </c>
      <c r="C646" s="323">
        <v>6.4640000000000004</v>
      </c>
    </row>
    <row r="647" spans="1:3" x14ac:dyDescent="0.15">
      <c r="A647" s="323">
        <v>646</v>
      </c>
      <c r="B647" s="323" t="s">
        <v>3954</v>
      </c>
      <c r="C647" s="323">
        <v>2.7389999999999999</v>
      </c>
    </row>
    <row r="648" spans="1:3" x14ac:dyDescent="0.15">
      <c r="A648" s="323">
        <v>647</v>
      </c>
      <c r="B648" s="323" t="s">
        <v>427</v>
      </c>
      <c r="C648" s="323">
        <v>17.452000000000002</v>
      </c>
    </row>
    <row r="649" spans="1:3" x14ac:dyDescent="0.15">
      <c r="A649" s="323">
        <v>648</v>
      </c>
      <c r="B649" s="323" t="s">
        <v>1282</v>
      </c>
      <c r="C649" s="323">
        <v>5.3730000000000002</v>
      </c>
    </row>
    <row r="650" spans="1:3" x14ac:dyDescent="0.15">
      <c r="A650" s="323">
        <v>649</v>
      </c>
      <c r="B650" s="323" t="s">
        <v>6034</v>
      </c>
      <c r="C650" s="323">
        <v>1.9430000000000001</v>
      </c>
    </row>
    <row r="651" spans="1:3" x14ac:dyDescent="0.15">
      <c r="A651" s="323">
        <v>650</v>
      </c>
      <c r="B651" s="323" t="s">
        <v>3430</v>
      </c>
      <c r="C651" s="323">
        <v>3.0129999999999999</v>
      </c>
    </row>
    <row r="652" spans="1:3" x14ac:dyDescent="0.15">
      <c r="A652" s="323">
        <v>651</v>
      </c>
      <c r="B652" s="323" t="s">
        <v>3185</v>
      </c>
      <c r="C652" s="323">
        <v>3.15</v>
      </c>
    </row>
    <row r="653" spans="1:3" x14ac:dyDescent="0.15">
      <c r="A653" s="323">
        <v>652</v>
      </c>
      <c r="B653" s="323" t="s">
        <v>3071</v>
      </c>
      <c r="C653" s="323">
        <v>3.2320000000000002</v>
      </c>
    </row>
    <row r="654" spans="1:3" x14ac:dyDescent="0.15">
      <c r="A654" s="323">
        <v>653</v>
      </c>
      <c r="B654" s="323" t="s">
        <v>7721</v>
      </c>
      <c r="C654" s="323">
        <v>1.486</v>
      </c>
    </row>
    <row r="655" spans="1:3" x14ac:dyDescent="0.15">
      <c r="A655" s="323">
        <v>654</v>
      </c>
      <c r="B655" s="323" t="s">
        <v>7721</v>
      </c>
      <c r="C655" s="323">
        <v>1.486</v>
      </c>
    </row>
    <row r="656" spans="1:3" x14ac:dyDescent="0.15">
      <c r="A656" s="323">
        <v>655</v>
      </c>
      <c r="B656" s="323" t="s">
        <v>1148</v>
      </c>
      <c r="C656" s="323">
        <v>5.81</v>
      </c>
    </row>
    <row r="657" spans="1:3" x14ac:dyDescent="0.15">
      <c r="A657" s="323">
        <v>656</v>
      </c>
      <c r="B657" s="323" t="s">
        <v>5469</v>
      </c>
      <c r="C657" s="323">
        <v>2.125</v>
      </c>
    </row>
    <row r="658" spans="1:3" x14ac:dyDescent="0.15">
      <c r="A658" s="323">
        <v>657</v>
      </c>
      <c r="B658" s="323" t="s">
        <v>1458</v>
      </c>
      <c r="C658" s="323">
        <v>4.9580000000000002</v>
      </c>
    </row>
    <row r="659" spans="1:3" x14ac:dyDescent="0.15">
      <c r="A659" s="323">
        <v>658</v>
      </c>
      <c r="B659" s="323" t="s">
        <v>6130</v>
      </c>
      <c r="C659" s="323">
        <v>1.911</v>
      </c>
    </row>
    <row r="660" spans="1:3" x14ac:dyDescent="0.15">
      <c r="A660" s="323">
        <v>659</v>
      </c>
      <c r="B660" s="323" t="s">
        <v>5998</v>
      </c>
      <c r="C660" s="323">
        <v>1.9550000000000001</v>
      </c>
    </row>
    <row r="661" spans="1:3" x14ac:dyDescent="0.15">
      <c r="A661" s="323">
        <v>660</v>
      </c>
      <c r="B661" s="323" t="s">
        <v>2858</v>
      </c>
      <c r="C661" s="323">
        <v>3.375</v>
      </c>
    </row>
    <row r="662" spans="1:3" x14ac:dyDescent="0.15">
      <c r="A662" s="323">
        <v>661</v>
      </c>
      <c r="B662" s="323" t="s">
        <v>842</v>
      </c>
      <c r="C662" s="323">
        <v>7.3380000000000001</v>
      </c>
    </row>
    <row r="663" spans="1:3" x14ac:dyDescent="0.15">
      <c r="A663" s="323">
        <v>662</v>
      </c>
      <c r="B663" s="323" t="s">
        <v>5463</v>
      </c>
      <c r="C663" s="323">
        <v>2.1259999999999999</v>
      </c>
    </row>
    <row r="664" spans="1:3" x14ac:dyDescent="0.15">
      <c r="A664" s="323">
        <v>663</v>
      </c>
      <c r="B664" s="323" t="s">
        <v>10320</v>
      </c>
      <c r="C664" s="323">
        <v>0.81100000000000005</v>
      </c>
    </row>
    <row r="665" spans="1:3" x14ac:dyDescent="0.15">
      <c r="A665" s="323">
        <v>664</v>
      </c>
      <c r="B665" s="323" t="s">
        <v>4790</v>
      </c>
      <c r="C665" s="323">
        <v>2.371</v>
      </c>
    </row>
    <row r="666" spans="1:3" x14ac:dyDescent="0.15">
      <c r="A666" s="323">
        <v>665</v>
      </c>
      <c r="B666" s="323" t="s">
        <v>12451</v>
      </c>
      <c r="C666" s="323">
        <v>0.06</v>
      </c>
    </row>
    <row r="667" spans="1:3" x14ac:dyDescent="0.15">
      <c r="A667" s="323">
        <v>666</v>
      </c>
      <c r="B667" s="323" t="s">
        <v>9752</v>
      </c>
      <c r="C667" s="323">
        <v>0.96299999999999997</v>
      </c>
    </row>
    <row r="668" spans="1:3" x14ac:dyDescent="0.15">
      <c r="A668" s="323">
        <v>667</v>
      </c>
      <c r="B668" s="323" t="s">
        <v>11326</v>
      </c>
      <c r="C668" s="323">
        <v>0.55800000000000005</v>
      </c>
    </row>
    <row r="669" spans="1:3" x14ac:dyDescent="0.15">
      <c r="A669" s="323">
        <v>668</v>
      </c>
      <c r="B669" s="323" t="s">
        <v>11776</v>
      </c>
      <c r="C669" s="323">
        <v>0.42599999999999999</v>
      </c>
    </row>
    <row r="670" spans="1:3" x14ac:dyDescent="0.15">
      <c r="A670" s="323">
        <v>669</v>
      </c>
      <c r="B670" s="323" t="s">
        <v>10870</v>
      </c>
      <c r="C670" s="323">
        <v>0.67700000000000005</v>
      </c>
    </row>
    <row r="671" spans="1:3" x14ac:dyDescent="0.15">
      <c r="A671" s="323">
        <v>670</v>
      </c>
      <c r="B671" s="323" t="s">
        <v>3573</v>
      </c>
      <c r="C671" s="323">
        <v>2.9220000000000002</v>
      </c>
    </row>
    <row r="672" spans="1:3" x14ac:dyDescent="0.15">
      <c r="A672" s="323">
        <v>671</v>
      </c>
      <c r="B672" s="323" t="s">
        <v>4928</v>
      </c>
      <c r="C672" s="323">
        <v>2.3130000000000002</v>
      </c>
    </row>
    <row r="673" spans="1:3" x14ac:dyDescent="0.15">
      <c r="A673" s="323">
        <v>672</v>
      </c>
      <c r="B673" s="323" t="s">
        <v>2371</v>
      </c>
      <c r="C673" s="323">
        <v>3.7440000000000002</v>
      </c>
    </row>
    <row r="674" spans="1:3" x14ac:dyDescent="0.15">
      <c r="A674" s="323">
        <v>673</v>
      </c>
      <c r="B674" s="323" t="s">
        <v>1964</v>
      </c>
      <c r="C674" s="323">
        <v>4.1829999999999998</v>
      </c>
    </row>
    <row r="675" spans="1:3" x14ac:dyDescent="0.15">
      <c r="A675" s="323">
        <v>674</v>
      </c>
      <c r="B675" s="323" t="s">
        <v>7866</v>
      </c>
      <c r="C675" s="323">
        <v>1.4419999999999999</v>
      </c>
    </row>
    <row r="676" spans="1:3" x14ac:dyDescent="0.15">
      <c r="A676" s="323">
        <v>675</v>
      </c>
      <c r="B676" s="323" t="s">
        <v>982</v>
      </c>
      <c r="C676" s="323">
        <v>6.5359999999999996</v>
      </c>
    </row>
    <row r="677" spans="1:3" x14ac:dyDescent="0.15">
      <c r="A677" s="323">
        <v>676</v>
      </c>
      <c r="B677" s="323" t="s">
        <v>5346</v>
      </c>
      <c r="C677" s="323">
        <v>2.1680000000000001</v>
      </c>
    </row>
    <row r="678" spans="1:3" x14ac:dyDescent="0.15">
      <c r="A678" s="323">
        <v>677</v>
      </c>
      <c r="B678" s="323" t="s">
        <v>10734</v>
      </c>
      <c r="C678" s="323">
        <v>0.71</v>
      </c>
    </row>
    <row r="679" spans="1:3" x14ac:dyDescent="0.15">
      <c r="A679" s="323">
        <v>678</v>
      </c>
      <c r="B679" s="323" t="s">
        <v>1012</v>
      </c>
      <c r="C679" s="323">
        <v>6.3719999999999999</v>
      </c>
    </row>
    <row r="680" spans="1:3" x14ac:dyDescent="0.15">
      <c r="A680" s="323">
        <v>679</v>
      </c>
      <c r="B680" s="323" t="s">
        <v>11996</v>
      </c>
      <c r="C680" s="323">
        <v>0.33300000000000002</v>
      </c>
    </row>
    <row r="681" spans="1:3" x14ac:dyDescent="0.15">
      <c r="A681" s="323">
        <v>680</v>
      </c>
      <c r="B681" s="323" t="s">
        <v>6412</v>
      </c>
      <c r="C681" s="323">
        <v>1.83</v>
      </c>
    </row>
    <row r="682" spans="1:3" x14ac:dyDescent="0.15">
      <c r="A682" s="323">
        <v>681</v>
      </c>
      <c r="B682" s="323" t="s">
        <v>11462</v>
      </c>
      <c r="C682" s="323">
        <v>0.52500000000000002</v>
      </c>
    </row>
    <row r="683" spans="1:3" x14ac:dyDescent="0.15">
      <c r="A683" s="323">
        <v>682</v>
      </c>
      <c r="B683" s="323" t="s">
        <v>10728</v>
      </c>
      <c r="C683" s="323">
        <v>0.71099999999999997</v>
      </c>
    </row>
    <row r="684" spans="1:3" x14ac:dyDescent="0.15">
      <c r="A684" s="323">
        <v>683</v>
      </c>
      <c r="B684" s="323" t="s">
        <v>7166</v>
      </c>
      <c r="C684" s="323">
        <v>1.625</v>
      </c>
    </row>
    <row r="685" spans="1:3" x14ac:dyDescent="0.15">
      <c r="A685" s="323">
        <v>684</v>
      </c>
      <c r="B685" s="323" t="s">
        <v>3343</v>
      </c>
      <c r="C685" s="323">
        <v>3.0630000000000002</v>
      </c>
    </row>
    <row r="686" spans="1:3" x14ac:dyDescent="0.15">
      <c r="A686" s="323">
        <v>685</v>
      </c>
      <c r="B686" s="323" t="s">
        <v>12467</v>
      </c>
      <c r="C686" s="323">
        <v>0.02</v>
      </c>
    </row>
    <row r="687" spans="1:3" x14ac:dyDescent="0.15">
      <c r="A687" s="323">
        <v>686</v>
      </c>
      <c r="B687" s="323" t="s">
        <v>9108</v>
      </c>
      <c r="C687" s="323">
        <v>1.133</v>
      </c>
    </row>
    <row r="688" spans="1:3" x14ac:dyDescent="0.15">
      <c r="A688" s="323">
        <v>687</v>
      </c>
      <c r="B688" s="323" t="s">
        <v>8002</v>
      </c>
      <c r="C688" s="323">
        <v>1.4079999999999999</v>
      </c>
    </row>
    <row r="689" spans="1:3" x14ac:dyDescent="0.15">
      <c r="A689" s="323">
        <v>688</v>
      </c>
      <c r="B689" s="323" t="s">
        <v>1856</v>
      </c>
      <c r="C689" s="323">
        <v>4.3230000000000004</v>
      </c>
    </row>
    <row r="690" spans="1:3" x14ac:dyDescent="0.15">
      <c r="A690" s="323">
        <v>689</v>
      </c>
      <c r="B690" s="323" t="s">
        <v>2998</v>
      </c>
      <c r="C690" s="323">
        <v>3.286</v>
      </c>
    </row>
    <row r="691" spans="1:3" x14ac:dyDescent="0.15">
      <c r="A691" s="323">
        <v>690</v>
      </c>
      <c r="B691" s="323" t="s">
        <v>12017</v>
      </c>
      <c r="C691" s="323">
        <v>0.32900000000000001</v>
      </c>
    </row>
    <row r="692" spans="1:3" x14ac:dyDescent="0.15">
      <c r="A692" s="323">
        <v>691</v>
      </c>
      <c r="B692" s="323" t="s">
        <v>4005</v>
      </c>
      <c r="C692" s="323">
        <v>2.7090000000000001</v>
      </c>
    </row>
    <row r="693" spans="1:3" x14ac:dyDescent="0.15">
      <c r="A693" s="323">
        <v>692</v>
      </c>
      <c r="B693" s="323" t="s">
        <v>1174</v>
      </c>
      <c r="C693" s="323">
        <v>5.7389999999999999</v>
      </c>
    </row>
    <row r="694" spans="1:3" x14ac:dyDescent="0.15">
      <c r="A694" s="323">
        <v>693</v>
      </c>
      <c r="B694" s="323" t="s">
        <v>7488</v>
      </c>
      <c r="C694" s="323">
        <v>1.5389999999999999</v>
      </c>
    </row>
    <row r="695" spans="1:3" x14ac:dyDescent="0.15">
      <c r="A695" s="323">
        <v>694</v>
      </c>
      <c r="B695" s="323" t="s">
        <v>4010</v>
      </c>
      <c r="C695" s="323">
        <v>2.7069999999999999</v>
      </c>
    </row>
    <row r="696" spans="1:3" x14ac:dyDescent="0.15">
      <c r="A696" s="323">
        <v>695</v>
      </c>
      <c r="B696" s="323" t="s">
        <v>9506</v>
      </c>
      <c r="C696" s="323">
        <v>1.0249999999999999</v>
      </c>
    </row>
    <row r="697" spans="1:3" x14ac:dyDescent="0.15">
      <c r="A697" s="323">
        <v>696</v>
      </c>
      <c r="B697" s="323" t="s">
        <v>9151</v>
      </c>
      <c r="C697" s="323">
        <v>1.121</v>
      </c>
    </row>
    <row r="698" spans="1:3" x14ac:dyDescent="0.15">
      <c r="A698" s="323">
        <v>697</v>
      </c>
      <c r="B698" s="323" t="s">
        <v>8499</v>
      </c>
      <c r="C698" s="323">
        <v>1.28</v>
      </c>
    </row>
    <row r="699" spans="1:3" x14ac:dyDescent="0.15">
      <c r="A699" s="323">
        <v>698</v>
      </c>
      <c r="B699" s="323" t="s">
        <v>10201</v>
      </c>
      <c r="C699" s="323">
        <v>0.84399999999999997</v>
      </c>
    </row>
    <row r="700" spans="1:3" x14ac:dyDescent="0.15">
      <c r="A700" s="323">
        <v>699</v>
      </c>
      <c r="B700" s="323" t="s">
        <v>8385</v>
      </c>
      <c r="C700" s="323">
        <v>1.3129999999999999</v>
      </c>
    </row>
    <row r="701" spans="1:3" x14ac:dyDescent="0.15">
      <c r="A701" s="323">
        <v>700</v>
      </c>
      <c r="B701" s="323" t="s">
        <v>8252</v>
      </c>
      <c r="C701" s="323">
        <v>1.3460000000000001</v>
      </c>
    </row>
    <row r="702" spans="1:3" x14ac:dyDescent="0.15">
      <c r="A702" s="323">
        <v>701</v>
      </c>
      <c r="B702" s="323" t="s">
        <v>8252</v>
      </c>
      <c r="C702" s="323">
        <v>1.3460000000000001</v>
      </c>
    </row>
    <row r="703" spans="1:3" x14ac:dyDescent="0.15">
      <c r="A703" s="323">
        <v>702</v>
      </c>
      <c r="B703" s="323" t="s">
        <v>10920</v>
      </c>
      <c r="C703" s="323">
        <v>0.66700000000000004</v>
      </c>
    </row>
    <row r="704" spans="1:3" x14ac:dyDescent="0.15">
      <c r="A704" s="323">
        <v>703</v>
      </c>
      <c r="B704" s="323" t="s">
        <v>10260</v>
      </c>
      <c r="C704" s="323">
        <v>0.82899999999999996</v>
      </c>
    </row>
    <row r="705" spans="1:3" x14ac:dyDescent="0.15">
      <c r="A705" s="323">
        <v>704</v>
      </c>
      <c r="B705" s="323" t="s">
        <v>10260</v>
      </c>
      <c r="C705" s="323">
        <v>0.82899999999999996</v>
      </c>
    </row>
    <row r="706" spans="1:3" x14ac:dyDescent="0.15">
      <c r="A706" s="323">
        <v>705</v>
      </c>
      <c r="B706" s="323" t="s">
        <v>9889</v>
      </c>
      <c r="C706" s="323">
        <v>0.92500000000000004</v>
      </c>
    </row>
    <row r="707" spans="1:3" x14ac:dyDescent="0.15">
      <c r="A707" s="323">
        <v>706</v>
      </c>
      <c r="B707" s="323" t="s">
        <v>9379</v>
      </c>
      <c r="C707" s="323">
        <v>1.0589999999999999</v>
      </c>
    </row>
    <row r="708" spans="1:3" x14ac:dyDescent="0.15">
      <c r="A708" s="323">
        <v>707</v>
      </c>
      <c r="B708" s="323" t="s">
        <v>6840</v>
      </c>
      <c r="C708" s="323">
        <v>1.712</v>
      </c>
    </row>
    <row r="709" spans="1:3" x14ac:dyDescent="0.15">
      <c r="A709" s="323">
        <v>708</v>
      </c>
      <c r="B709" s="323" t="s">
        <v>9082</v>
      </c>
      <c r="C709" s="323">
        <v>1.141</v>
      </c>
    </row>
    <row r="710" spans="1:3" x14ac:dyDescent="0.15">
      <c r="A710" s="323">
        <v>709</v>
      </c>
      <c r="B710" s="323" t="s">
        <v>11722</v>
      </c>
      <c r="C710" s="323">
        <v>0.44400000000000001</v>
      </c>
    </row>
    <row r="711" spans="1:3" x14ac:dyDescent="0.15">
      <c r="A711" s="323">
        <v>710</v>
      </c>
      <c r="B711" s="323" t="s">
        <v>5666</v>
      </c>
      <c r="C711" s="323">
        <v>2.056</v>
      </c>
    </row>
    <row r="712" spans="1:3" x14ac:dyDescent="0.15">
      <c r="A712" s="323">
        <v>711</v>
      </c>
      <c r="B712" s="323" t="s">
        <v>11451</v>
      </c>
      <c r="C712" s="323">
        <v>0.52700000000000002</v>
      </c>
    </row>
    <row r="713" spans="1:3" x14ac:dyDescent="0.15">
      <c r="A713" s="323">
        <v>712</v>
      </c>
      <c r="B713" s="323" t="s">
        <v>2158</v>
      </c>
      <c r="C713" s="323">
        <v>3.9780000000000002</v>
      </c>
    </row>
    <row r="714" spans="1:3" x14ac:dyDescent="0.15">
      <c r="A714" s="323">
        <v>713</v>
      </c>
      <c r="B714" s="323" t="s">
        <v>670</v>
      </c>
      <c r="C714" s="323">
        <v>9.1790000000000003</v>
      </c>
    </row>
    <row r="715" spans="1:3" x14ac:dyDescent="0.15">
      <c r="A715" s="323">
        <v>714</v>
      </c>
      <c r="B715" s="323" t="s">
        <v>1107</v>
      </c>
      <c r="C715" s="323">
        <v>5.9770000000000003</v>
      </c>
    </row>
    <row r="716" spans="1:3" x14ac:dyDescent="0.15">
      <c r="A716" s="323">
        <v>715</v>
      </c>
      <c r="B716" s="323" t="s">
        <v>2514</v>
      </c>
      <c r="C716" s="323">
        <v>3.637</v>
      </c>
    </row>
    <row r="717" spans="1:3" x14ac:dyDescent="0.15">
      <c r="A717" s="323">
        <v>716</v>
      </c>
      <c r="B717" s="323" t="s">
        <v>12329</v>
      </c>
      <c r="C717" s="323">
        <v>0.17699999999999999</v>
      </c>
    </row>
    <row r="718" spans="1:3" x14ac:dyDescent="0.15">
      <c r="A718" s="323">
        <v>717</v>
      </c>
      <c r="B718" s="323" t="s">
        <v>3659</v>
      </c>
      <c r="C718" s="323">
        <v>2.8769999999999998</v>
      </c>
    </row>
    <row r="719" spans="1:3" x14ac:dyDescent="0.15">
      <c r="A719" s="323">
        <v>718</v>
      </c>
      <c r="B719" s="323" t="s">
        <v>5680</v>
      </c>
      <c r="C719" s="323">
        <v>2.052</v>
      </c>
    </row>
    <row r="720" spans="1:3" x14ac:dyDescent="0.15">
      <c r="A720" s="323">
        <v>719</v>
      </c>
      <c r="B720" s="323" t="s">
        <v>933</v>
      </c>
      <c r="C720" s="323">
        <v>6.7850000000000001</v>
      </c>
    </row>
    <row r="721" spans="1:3" x14ac:dyDescent="0.15">
      <c r="A721" s="323">
        <v>720</v>
      </c>
      <c r="B721" s="323" t="s">
        <v>7794</v>
      </c>
      <c r="C721" s="323">
        <v>1.4670000000000001</v>
      </c>
    </row>
    <row r="722" spans="1:3" x14ac:dyDescent="0.15">
      <c r="A722" s="323">
        <v>721</v>
      </c>
      <c r="B722" s="323" t="s">
        <v>4265</v>
      </c>
      <c r="C722" s="323">
        <v>2.5960000000000001</v>
      </c>
    </row>
    <row r="723" spans="1:3" x14ac:dyDescent="0.15">
      <c r="A723" s="323">
        <v>722</v>
      </c>
      <c r="B723" s="323" t="s">
        <v>5697</v>
      </c>
      <c r="C723" s="323">
        <v>2.0489999999999999</v>
      </c>
    </row>
    <row r="724" spans="1:3" x14ac:dyDescent="0.15">
      <c r="A724" s="323">
        <v>723</v>
      </c>
      <c r="B724" s="323" t="s">
        <v>10214</v>
      </c>
      <c r="C724" s="323">
        <v>0.84</v>
      </c>
    </row>
    <row r="725" spans="1:3" x14ac:dyDescent="0.15">
      <c r="A725" s="323">
        <v>724</v>
      </c>
      <c r="B725" s="323" t="s">
        <v>11445</v>
      </c>
      <c r="C725" s="323">
        <v>0.53100000000000003</v>
      </c>
    </row>
    <row r="726" spans="1:3" x14ac:dyDescent="0.15">
      <c r="A726" s="323">
        <v>725</v>
      </c>
      <c r="B726" s="323" t="s">
        <v>8743</v>
      </c>
      <c r="C726" s="323">
        <v>1.2230000000000001</v>
      </c>
    </row>
    <row r="727" spans="1:3" x14ac:dyDescent="0.15">
      <c r="A727" s="323">
        <v>726</v>
      </c>
      <c r="B727" s="323" t="s">
        <v>10779</v>
      </c>
      <c r="C727" s="323">
        <v>0.69599999999999995</v>
      </c>
    </row>
    <row r="728" spans="1:3" x14ac:dyDescent="0.15">
      <c r="A728" s="323">
        <v>727</v>
      </c>
      <c r="B728" s="323" t="s">
        <v>7135</v>
      </c>
      <c r="C728" s="323">
        <v>1.6339999999999999</v>
      </c>
    </row>
    <row r="729" spans="1:3" x14ac:dyDescent="0.15">
      <c r="A729" s="323">
        <v>728</v>
      </c>
      <c r="B729" s="323" t="s">
        <v>7596</v>
      </c>
      <c r="C729" s="323">
        <v>1.512</v>
      </c>
    </row>
    <row r="730" spans="1:3" x14ac:dyDescent="0.15">
      <c r="A730" s="323">
        <v>729</v>
      </c>
      <c r="B730" s="323" t="s">
        <v>2352</v>
      </c>
      <c r="C730" s="323">
        <v>3.7589999999999999</v>
      </c>
    </row>
    <row r="731" spans="1:3" x14ac:dyDescent="0.15">
      <c r="A731" s="323">
        <v>730</v>
      </c>
      <c r="B731" s="323" t="s">
        <v>12404</v>
      </c>
      <c r="C731" s="323">
        <v>0.122</v>
      </c>
    </row>
    <row r="732" spans="1:3" x14ac:dyDescent="0.15">
      <c r="A732" s="323">
        <v>731</v>
      </c>
      <c r="B732" s="323" t="s">
        <v>7590</v>
      </c>
      <c r="C732" s="323">
        <v>1.514</v>
      </c>
    </row>
    <row r="733" spans="1:3" x14ac:dyDescent="0.15">
      <c r="A733" s="323">
        <v>732</v>
      </c>
      <c r="B733" s="323" t="s">
        <v>6010</v>
      </c>
      <c r="C733" s="323">
        <v>1.9510000000000001</v>
      </c>
    </row>
    <row r="734" spans="1:3" x14ac:dyDescent="0.15">
      <c r="A734" s="323">
        <v>733</v>
      </c>
      <c r="B734" s="323" t="s">
        <v>3687</v>
      </c>
      <c r="C734" s="323">
        <v>2.86</v>
      </c>
    </row>
    <row r="735" spans="1:3" x14ac:dyDescent="0.15">
      <c r="A735" s="323">
        <v>734</v>
      </c>
      <c r="B735" s="323" t="s">
        <v>1874</v>
      </c>
      <c r="C735" s="323">
        <v>4.3049999999999997</v>
      </c>
    </row>
    <row r="736" spans="1:3" x14ac:dyDescent="0.15">
      <c r="A736" s="323">
        <v>735</v>
      </c>
      <c r="B736" s="323" t="s">
        <v>890</v>
      </c>
      <c r="C736" s="323">
        <v>7.0670000000000002</v>
      </c>
    </row>
    <row r="737" spans="1:3" x14ac:dyDescent="0.15">
      <c r="A737" s="323">
        <v>736</v>
      </c>
      <c r="B737" s="323" t="s">
        <v>514</v>
      </c>
      <c r="C737" s="323">
        <v>12.959</v>
      </c>
    </row>
    <row r="738" spans="1:3" x14ac:dyDescent="0.15">
      <c r="A738" s="323">
        <v>737</v>
      </c>
      <c r="B738" s="323" t="s">
        <v>631</v>
      </c>
      <c r="C738" s="323">
        <v>9.7799999999999994</v>
      </c>
    </row>
    <row r="739" spans="1:3" x14ac:dyDescent="0.15">
      <c r="A739" s="323">
        <v>738</v>
      </c>
      <c r="B739" s="323" t="s">
        <v>5092</v>
      </c>
      <c r="C739" s="323">
        <v>2.2549999999999999</v>
      </c>
    </row>
    <row r="740" spans="1:3" x14ac:dyDescent="0.15">
      <c r="A740" s="323">
        <v>739</v>
      </c>
      <c r="B740" s="323" t="s">
        <v>7448</v>
      </c>
      <c r="C740" s="323">
        <v>1.5489999999999999</v>
      </c>
    </row>
    <row r="741" spans="1:3" x14ac:dyDescent="0.15">
      <c r="A741" s="323">
        <v>740</v>
      </c>
      <c r="B741" s="323" t="s">
        <v>4733</v>
      </c>
      <c r="C741" s="323">
        <v>2.4</v>
      </c>
    </row>
    <row r="742" spans="1:3" x14ac:dyDescent="0.15">
      <c r="A742" s="323">
        <v>741</v>
      </c>
      <c r="B742" s="323" t="s">
        <v>4046</v>
      </c>
      <c r="C742" s="323">
        <v>2.6890000000000001</v>
      </c>
    </row>
    <row r="743" spans="1:3" x14ac:dyDescent="0.15">
      <c r="A743" s="323">
        <v>742</v>
      </c>
      <c r="B743" s="323" t="s">
        <v>10112</v>
      </c>
      <c r="C743" s="323">
        <v>0.86699999999999999</v>
      </c>
    </row>
    <row r="744" spans="1:3" x14ac:dyDescent="0.15">
      <c r="A744" s="323">
        <v>743</v>
      </c>
      <c r="B744" s="323" t="s">
        <v>8818</v>
      </c>
      <c r="C744" s="323">
        <v>1.204</v>
      </c>
    </row>
    <row r="745" spans="1:3" x14ac:dyDescent="0.15">
      <c r="A745" s="323">
        <v>744</v>
      </c>
      <c r="B745" s="323" t="s">
        <v>7717</v>
      </c>
      <c r="C745" s="323">
        <v>1.4870000000000001</v>
      </c>
    </row>
    <row r="746" spans="1:3" x14ac:dyDescent="0.15">
      <c r="A746" s="323">
        <v>745</v>
      </c>
      <c r="B746" s="323" t="s">
        <v>9959</v>
      </c>
      <c r="C746" s="323">
        <v>0.90700000000000003</v>
      </c>
    </row>
    <row r="747" spans="1:3" x14ac:dyDescent="0.15">
      <c r="A747" s="323">
        <v>746</v>
      </c>
      <c r="B747" s="323" t="s">
        <v>3690</v>
      </c>
      <c r="C747" s="323">
        <v>2.859</v>
      </c>
    </row>
    <row r="748" spans="1:3" x14ac:dyDescent="0.15">
      <c r="A748" s="323">
        <v>747</v>
      </c>
      <c r="B748" s="323" t="s">
        <v>3111</v>
      </c>
      <c r="C748" s="323">
        <v>3.21</v>
      </c>
    </row>
    <row r="749" spans="1:3" x14ac:dyDescent="0.15">
      <c r="A749" s="323">
        <v>748</v>
      </c>
      <c r="B749" s="323" t="s">
        <v>4290</v>
      </c>
      <c r="C749" s="323">
        <v>2.5819999999999999</v>
      </c>
    </row>
    <row r="750" spans="1:3" x14ac:dyDescent="0.15">
      <c r="A750" s="323">
        <v>749</v>
      </c>
      <c r="B750" s="323" t="s">
        <v>8102</v>
      </c>
      <c r="C750" s="323">
        <v>1.3819999999999999</v>
      </c>
    </row>
    <row r="751" spans="1:3" x14ac:dyDescent="0.15">
      <c r="A751" s="323">
        <v>750</v>
      </c>
      <c r="B751" s="323" t="s">
        <v>3717</v>
      </c>
      <c r="C751" s="323">
        <v>2.8410000000000002</v>
      </c>
    </row>
    <row r="752" spans="1:3" x14ac:dyDescent="0.15">
      <c r="A752" s="323">
        <v>751</v>
      </c>
      <c r="B752" s="323" t="s">
        <v>2276</v>
      </c>
      <c r="C752" s="323">
        <v>3.8330000000000002</v>
      </c>
    </row>
    <row r="753" spans="1:3" x14ac:dyDescent="0.15">
      <c r="A753" s="323">
        <v>752</v>
      </c>
      <c r="B753" s="323" t="s">
        <v>1745</v>
      </c>
      <c r="C753" s="323">
        <v>4.492</v>
      </c>
    </row>
    <row r="754" spans="1:3" x14ac:dyDescent="0.15">
      <c r="A754" s="323">
        <v>753</v>
      </c>
      <c r="B754" s="323" t="s">
        <v>12373</v>
      </c>
      <c r="C754" s="323">
        <v>0.14599999999999999</v>
      </c>
    </row>
    <row r="755" spans="1:3" x14ac:dyDescent="0.15">
      <c r="A755" s="323">
        <v>754</v>
      </c>
      <c r="B755" s="323" t="s">
        <v>8776</v>
      </c>
      <c r="C755" s="323">
        <v>1.2150000000000001</v>
      </c>
    </row>
    <row r="756" spans="1:3" x14ac:dyDescent="0.15">
      <c r="A756" s="323">
        <v>755</v>
      </c>
      <c r="B756" s="323" t="s">
        <v>9934</v>
      </c>
      <c r="C756" s="323">
        <v>0.91600000000000004</v>
      </c>
    </row>
    <row r="757" spans="1:3" x14ac:dyDescent="0.15">
      <c r="A757" s="323">
        <v>756</v>
      </c>
      <c r="B757" s="323" t="s">
        <v>7026</v>
      </c>
      <c r="C757" s="323">
        <v>1.66</v>
      </c>
    </row>
    <row r="758" spans="1:3" x14ac:dyDescent="0.15">
      <c r="A758" s="323">
        <v>757</v>
      </c>
      <c r="B758" s="323" t="s">
        <v>8043</v>
      </c>
      <c r="C758" s="323">
        <v>1.399</v>
      </c>
    </row>
    <row r="759" spans="1:3" x14ac:dyDescent="0.15">
      <c r="A759" s="323">
        <v>758</v>
      </c>
      <c r="B759" s="323" t="s">
        <v>10817</v>
      </c>
      <c r="C759" s="323">
        <v>0.68799999999999994</v>
      </c>
    </row>
    <row r="760" spans="1:3" x14ac:dyDescent="0.15">
      <c r="A760" s="323">
        <v>759</v>
      </c>
      <c r="B760" s="323" t="s">
        <v>5725</v>
      </c>
      <c r="C760" s="323">
        <v>2.0409999999999999</v>
      </c>
    </row>
    <row r="761" spans="1:3" x14ac:dyDescent="0.15">
      <c r="A761" s="323">
        <v>760</v>
      </c>
      <c r="B761" s="323" t="s">
        <v>4900</v>
      </c>
      <c r="C761" s="323">
        <v>2.323</v>
      </c>
    </row>
    <row r="762" spans="1:3" x14ac:dyDescent="0.15">
      <c r="A762" s="323">
        <v>761</v>
      </c>
      <c r="B762" s="323" t="s">
        <v>11777</v>
      </c>
      <c r="C762" s="323">
        <v>0.42599999999999999</v>
      </c>
    </row>
    <row r="763" spans="1:3" x14ac:dyDescent="0.15">
      <c r="A763" s="323">
        <v>762</v>
      </c>
      <c r="B763" s="323" t="s">
        <v>2949</v>
      </c>
      <c r="C763" s="323">
        <v>3.3170000000000002</v>
      </c>
    </row>
    <row r="764" spans="1:3" x14ac:dyDescent="0.15">
      <c r="A764" s="323">
        <v>763</v>
      </c>
      <c r="B764" s="323" t="s">
        <v>10410</v>
      </c>
      <c r="C764" s="323">
        <v>0.78900000000000003</v>
      </c>
    </row>
    <row r="765" spans="1:3" x14ac:dyDescent="0.15">
      <c r="A765" s="323">
        <v>764</v>
      </c>
      <c r="B765" s="323" t="s">
        <v>11280</v>
      </c>
      <c r="C765" s="323">
        <v>0.57399999999999995</v>
      </c>
    </row>
    <row r="766" spans="1:3" x14ac:dyDescent="0.15">
      <c r="A766" s="323">
        <v>765</v>
      </c>
      <c r="B766" s="323" t="s">
        <v>6037</v>
      </c>
      <c r="C766" s="323">
        <v>1.9410000000000001</v>
      </c>
    </row>
    <row r="767" spans="1:3" x14ac:dyDescent="0.15">
      <c r="A767" s="323">
        <v>766</v>
      </c>
      <c r="B767" s="323" t="s">
        <v>11532</v>
      </c>
      <c r="C767" s="323">
        <v>0.503</v>
      </c>
    </row>
    <row r="768" spans="1:3" x14ac:dyDescent="0.15">
      <c r="A768" s="323">
        <v>767</v>
      </c>
      <c r="B768" s="323" t="s">
        <v>10575</v>
      </c>
      <c r="C768" s="323">
        <v>0.752</v>
      </c>
    </row>
    <row r="769" spans="1:3" x14ac:dyDescent="0.15">
      <c r="A769" s="323">
        <v>768</v>
      </c>
      <c r="B769" s="323" t="s">
        <v>11557</v>
      </c>
      <c r="C769" s="323">
        <v>0.498</v>
      </c>
    </row>
    <row r="770" spans="1:3" x14ac:dyDescent="0.15">
      <c r="A770" s="323">
        <v>769</v>
      </c>
      <c r="B770" s="323" t="s">
        <v>10392</v>
      </c>
      <c r="C770" s="323">
        <v>0.79400000000000004</v>
      </c>
    </row>
    <row r="771" spans="1:3" x14ac:dyDescent="0.15">
      <c r="A771" s="323">
        <v>770</v>
      </c>
      <c r="B771" s="323" t="s">
        <v>6342</v>
      </c>
      <c r="C771" s="323">
        <v>1.85</v>
      </c>
    </row>
    <row r="772" spans="1:3" x14ac:dyDescent="0.15">
      <c r="A772" s="323">
        <v>771</v>
      </c>
      <c r="B772" s="323" t="s">
        <v>8607</v>
      </c>
      <c r="C772" s="323">
        <v>1.254</v>
      </c>
    </row>
    <row r="773" spans="1:3" x14ac:dyDescent="0.15">
      <c r="A773" s="323">
        <v>772</v>
      </c>
      <c r="B773" s="323" t="s">
        <v>10957</v>
      </c>
      <c r="C773" s="323">
        <v>0.65700000000000003</v>
      </c>
    </row>
    <row r="774" spans="1:3" x14ac:dyDescent="0.15">
      <c r="A774" s="323">
        <v>773</v>
      </c>
      <c r="B774" s="323" t="s">
        <v>10041</v>
      </c>
      <c r="C774" s="323">
        <v>0.88500000000000001</v>
      </c>
    </row>
    <row r="775" spans="1:3" x14ac:dyDescent="0.15">
      <c r="A775" s="323">
        <v>774</v>
      </c>
      <c r="B775" s="323" t="s">
        <v>9950</v>
      </c>
      <c r="C775" s="323">
        <v>0.91100000000000003</v>
      </c>
    </row>
    <row r="776" spans="1:3" x14ac:dyDescent="0.15">
      <c r="A776" s="323">
        <v>775</v>
      </c>
      <c r="B776" s="323" t="s">
        <v>11862</v>
      </c>
      <c r="C776" s="323">
        <v>0.39400000000000002</v>
      </c>
    </row>
    <row r="777" spans="1:3" x14ac:dyDescent="0.15">
      <c r="A777" s="323">
        <v>776</v>
      </c>
      <c r="B777" s="323" t="s">
        <v>7698</v>
      </c>
      <c r="C777" s="323">
        <v>1.49</v>
      </c>
    </row>
    <row r="778" spans="1:3" x14ac:dyDescent="0.15">
      <c r="A778" s="323">
        <v>777</v>
      </c>
      <c r="B778" s="323" t="s">
        <v>7710</v>
      </c>
      <c r="C778" s="323">
        <v>1.4890000000000001</v>
      </c>
    </row>
    <row r="779" spans="1:3" x14ac:dyDescent="0.15">
      <c r="A779" s="323">
        <v>778</v>
      </c>
      <c r="B779" s="323" t="s">
        <v>12144</v>
      </c>
      <c r="C779" s="323">
        <v>0.28000000000000003</v>
      </c>
    </row>
    <row r="780" spans="1:3" x14ac:dyDescent="0.15">
      <c r="A780" s="323">
        <v>779</v>
      </c>
      <c r="B780" s="323" t="s">
        <v>11538</v>
      </c>
      <c r="C780" s="323">
        <v>0.5</v>
      </c>
    </row>
    <row r="781" spans="1:3" x14ac:dyDescent="0.15">
      <c r="A781" s="323">
        <v>780</v>
      </c>
      <c r="B781" s="323" t="s">
        <v>6864</v>
      </c>
      <c r="C781" s="323">
        <v>1.706</v>
      </c>
    </row>
    <row r="782" spans="1:3" x14ac:dyDescent="0.15">
      <c r="A782" s="323">
        <v>781</v>
      </c>
      <c r="B782" s="323" t="s">
        <v>9507</v>
      </c>
      <c r="C782" s="323">
        <v>1.0249999999999999</v>
      </c>
    </row>
    <row r="783" spans="1:3" x14ac:dyDescent="0.15">
      <c r="A783" s="323">
        <v>782</v>
      </c>
      <c r="B783" s="323" t="s">
        <v>10032</v>
      </c>
      <c r="C783" s="323">
        <v>0.88800000000000001</v>
      </c>
    </row>
    <row r="784" spans="1:3" x14ac:dyDescent="0.15">
      <c r="A784" s="323">
        <v>783</v>
      </c>
      <c r="B784" s="323" t="s">
        <v>9782</v>
      </c>
      <c r="C784" s="323">
        <v>0.95599999999999996</v>
      </c>
    </row>
    <row r="785" spans="1:3" x14ac:dyDescent="0.15">
      <c r="A785" s="323">
        <v>784</v>
      </c>
      <c r="B785" s="323" t="s">
        <v>8157</v>
      </c>
      <c r="C785" s="323">
        <v>1.37</v>
      </c>
    </row>
    <row r="786" spans="1:3" x14ac:dyDescent="0.15">
      <c r="A786" s="323">
        <v>785</v>
      </c>
      <c r="B786" s="323" t="s">
        <v>9488</v>
      </c>
      <c r="C786" s="323">
        <v>1.03</v>
      </c>
    </row>
    <row r="787" spans="1:3" x14ac:dyDescent="0.15">
      <c r="A787" s="323">
        <v>786</v>
      </c>
      <c r="B787" s="323" t="s">
        <v>11817</v>
      </c>
      <c r="C787" s="323">
        <v>0.41199999999999998</v>
      </c>
    </row>
    <row r="788" spans="1:3" x14ac:dyDescent="0.15">
      <c r="A788" s="323">
        <v>787</v>
      </c>
      <c r="B788" s="323" t="s">
        <v>9769</v>
      </c>
      <c r="C788" s="323">
        <v>0.95899999999999996</v>
      </c>
    </row>
    <row r="789" spans="1:3" x14ac:dyDescent="0.15">
      <c r="A789" s="323">
        <v>788</v>
      </c>
      <c r="B789" s="323" t="s">
        <v>11219</v>
      </c>
      <c r="C789" s="323">
        <v>0.58799999999999997</v>
      </c>
    </row>
    <row r="790" spans="1:3" x14ac:dyDescent="0.15">
      <c r="A790" s="323">
        <v>789</v>
      </c>
      <c r="B790" s="323" t="s">
        <v>7514</v>
      </c>
      <c r="C790" s="323">
        <v>1.5329999999999999</v>
      </c>
    </row>
    <row r="791" spans="1:3" x14ac:dyDescent="0.15">
      <c r="A791" s="323">
        <v>790</v>
      </c>
      <c r="B791" s="323" t="s">
        <v>9666</v>
      </c>
      <c r="C791" s="323">
        <v>0.98199999999999998</v>
      </c>
    </row>
    <row r="792" spans="1:3" x14ac:dyDescent="0.15">
      <c r="A792" s="323">
        <v>791</v>
      </c>
      <c r="B792" s="323" t="s">
        <v>1448</v>
      </c>
      <c r="C792" s="323">
        <v>4.9690000000000003</v>
      </c>
    </row>
    <row r="793" spans="1:3" x14ac:dyDescent="0.15">
      <c r="A793" s="323">
        <v>792</v>
      </c>
      <c r="B793" s="323" t="s">
        <v>4753</v>
      </c>
      <c r="C793" s="323">
        <v>2.3879999999999999</v>
      </c>
    </row>
    <row r="794" spans="1:3" x14ac:dyDescent="0.15">
      <c r="A794" s="323">
        <v>793</v>
      </c>
      <c r="B794" s="323" t="s">
        <v>7374</v>
      </c>
      <c r="C794" s="323">
        <v>1.5720000000000001</v>
      </c>
    </row>
    <row r="795" spans="1:3" x14ac:dyDescent="0.15">
      <c r="A795" s="323">
        <v>794</v>
      </c>
      <c r="B795" s="323" t="s">
        <v>5736</v>
      </c>
      <c r="C795" s="323">
        <v>2.0369999999999999</v>
      </c>
    </row>
    <row r="796" spans="1:3" x14ac:dyDescent="0.15">
      <c r="A796" s="323">
        <v>795</v>
      </c>
      <c r="B796" s="323" t="s">
        <v>7496</v>
      </c>
      <c r="C796" s="323">
        <v>1.5369999999999999</v>
      </c>
    </row>
    <row r="797" spans="1:3" x14ac:dyDescent="0.15">
      <c r="A797" s="323">
        <v>796</v>
      </c>
      <c r="B797" s="323" t="s">
        <v>6966</v>
      </c>
      <c r="C797" s="323">
        <v>1.675</v>
      </c>
    </row>
    <row r="798" spans="1:3" x14ac:dyDescent="0.15">
      <c r="A798" s="323">
        <v>797</v>
      </c>
      <c r="B798" s="323" t="s">
        <v>1758</v>
      </c>
      <c r="C798" s="323">
        <v>4.4800000000000004</v>
      </c>
    </row>
    <row r="799" spans="1:3" x14ac:dyDescent="0.15">
      <c r="A799" s="323">
        <v>798</v>
      </c>
      <c r="B799" s="323" t="s">
        <v>2941</v>
      </c>
      <c r="C799" s="323">
        <v>3.3239999999999998</v>
      </c>
    </row>
    <row r="800" spans="1:3" x14ac:dyDescent="0.15">
      <c r="A800" s="323">
        <v>799</v>
      </c>
      <c r="B800" s="323" t="s">
        <v>2129</v>
      </c>
      <c r="C800" s="323">
        <v>4.0049999999999999</v>
      </c>
    </row>
    <row r="801" spans="1:3" x14ac:dyDescent="0.15">
      <c r="A801" s="323">
        <v>800</v>
      </c>
      <c r="B801" s="323" t="s">
        <v>3351</v>
      </c>
      <c r="C801" s="323">
        <v>3.0579999999999998</v>
      </c>
    </row>
    <row r="802" spans="1:3" x14ac:dyDescent="0.15">
      <c r="A802" s="323">
        <v>801</v>
      </c>
      <c r="B802" s="323" t="s">
        <v>10818</v>
      </c>
      <c r="C802" s="323">
        <v>0.68799999999999994</v>
      </c>
    </row>
    <row r="803" spans="1:3" x14ac:dyDescent="0.15">
      <c r="A803" s="323">
        <v>802</v>
      </c>
      <c r="B803" s="323" t="s">
        <v>9881</v>
      </c>
      <c r="C803" s="323">
        <v>0.92700000000000005</v>
      </c>
    </row>
    <row r="804" spans="1:3" x14ac:dyDescent="0.15">
      <c r="A804" s="323">
        <v>803</v>
      </c>
      <c r="B804" s="323" t="s">
        <v>2476</v>
      </c>
      <c r="C804" s="323">
        <v>3.66</v>
      </c>
    </row>
    <row r="805" spans="1:3" x14ac:dyDescent="0.15">
      <c r="A805" s="323">
        <v>804</v>
      </c>
      <c r="B805" s="323" t="s">
        <v>5710</v>
      </c>
      <c r="C805" s="323">
        <v>2.044</v>
      </c>
    </row>
    <row r="806" spans="1:3" x14ac:dyDescent="0.15">
      <c r="A806" s="323">
        <v>805</v>
      </c>
      <c r="B806" s="323" t="s">
        <v>4016</v>
      </c>
      <c r="C806" s="323">
        <v>2.7050000000000001</v>
      </c>
    </row>
    <row r="807" spans="1:3" x14ac:dyDescent="0.15">
      <c r="A807" s="323">
        <v>806</v>
      </c>
      <c r="B807" s="323" t="s">
        <v>7651</v>
      </c>
      <c r="C807" s="323">
        <v>1.5</v>
      </c>
    </row>
    <row r="808" spans="1:3" x14ac:dyDescent="0.15">
      <c r="A808" s="323">
        <v>807</v>
      </c>
      <c r="B808" s="323" t="s">
        <v>7651</v>
      </c>
      <c r="C808" s="323">
        <v>1.5</v>
      </c>
    </row>
    <row r="809" spans="1:3" x14ac:dyDescent="0.15">
      <c r="A809" s="323">
        <v>808</v>
      </c>
      <c r="B809" s="323" t="s">
        <v>11527</v>
      </c>
      <c r="C809" s="323">
        <v>0.50700000000000001</v>
      </c>
    </row>
    <row r="810" spans="1:3" x14ac:dyDescent="0.15">
      <c r="A810" s="323">
        <v>809</v>
      </c>
      <c r="B810" s="323" t="s">
        <v>7990</v>
      </c>
      <c r="C810" s="323">
        <v>1.4119999999999999</v>
      </c>
    </row>
    <row r="811" spans="1:3" x14ac:dyDescent="0.15">
      <c r="A811" s="323">
        <v>810</v>
      </c>
      <c r="B811" s="323" t="s">
        <v>6256</v>
      </c>
      <c r="C811" s="323">
        <v>1.877</v>
      </c>
    </row>
    <row r="812" spans="1:3" x14ac:dyDescent="0.15">
      <c r="A812" s="323">
        <v>811</v>
      </c>
      <c r="B812" s="323" t="s">
        <v>7277</v>
      </c>
      <c r="C812" s="323">
        <v>1.595</v>
      </c>
    </row>
    <row r="813" spans="1:3" x14ac:dyDescent="0.15">
      <c r="A813" s="323">
        <v>812</v>
      </c>
      <c r="B813" s="323" t="s">
        <v>11855</v>
      </c>
      <c r="C813" s="323">
        <v>0.39600000000000002</v>
      </c>
    </row>
    <row r="814" spans="1:3" x14ac:dyDescent="0.15">
      <c r="A814" s="323">
        <v>813</v>
      </c>
      <c r="B814" s="323" t="s">
        <v>1152</v>
      </c>
      <c r="C814" s="323">
        <v>5.7990000000000004</v>
      </c>
    </row>
    <row r="815" spans="1:3" x14ac:dyDescent="0.15">
      <c r="A815" s="323">
        <v>814</v>
      </c>
      <c r="B815" s="323" t="s">
        <v>4315</v>
      </c>
      <c r="C815" s="323">
        <v>2.573</v>
      </c>
    </row>
    <row r="816" spans="1:3" x14ac:dyDescent="0.15">
      <c r="A816" s="323">
        <v>815</v>
      </c>
      <c r="B816" s="323" t="s">
        <v>1617</v>
      </c>
      <c r="C816" s="323">
        <v>4.6859999999999999</v>
      </c>
    </row>
    <row r="817" spans="1:3" x14ac:dyDescent="0.15">
      <c r="A817" s="323">
        <v>816</v>
      </c>
      <c r="B817" s="323" t="s">
        <v>7652</v>
      </c>
      <c r="C817" s="323">
        <v>1.5</v>
      </c>
    </row>
    <row r="818" spans="1:3" x14ac:dyDescent="0.15">
      <c r="A818" s="323">
        <v>817</v>
      </c>
      <c r="B818" s="323" t="s">
        <v>5748</v>
      </c>
      <c r="C818" s="323">
        <v>2.0329999999999999</v>
      </c>
    </row>
    <row r="819" spans="1:3" x14ac:dyDescent="0.15">
      <c r="A819" s="323">
        <v>818</v>
      </c>
      <c r="B819" s="323" t="s">
        <v>10625</v>
      </c>
      <c r="C819" s="323">
        <v>0.74</v>
      </c>
    </row>
    <row r="820" spans="1:3" x14ac:dyDescent="0.15">
      <c r="A820" s="323">
        <v>819</v>
      </c>
      <c r="B820" s="323" t="s">
        <v>5383</v>
      </c>
      <c r="C820" s="323">
        <v>2.157</v>
      </c>
    </row>
    <row r="821" spans="1:3" x14ac:dyDescent="0.15">
      <c r="A821" s="323">
        <v>820</v>
      </c>
      <c r="B821" s="323" t="s">
        <v>5383</v>
      </c>
      <c r="C821" s="323">
        <v>2.157</v>
      </c>
    </row>
    <row r="822" spans="1:3" x14ac:dyDescent="0.15">
      <c r="A822" s="323">
        <v>821</v>
      </c>
      <c r="B822" s="323" t="s">
        <v>9345</v>
      </c>
      <c r="C822" s="323">
        <v>1.0669999999999999</v>
      </c>
    </row>
    <row r="823" spans="1:3" x14ac:dyDescent="0.15">
      <c r="A823" s="323">
        <v>822</v>
      </c>
      <c r="B823" s="323" t="s">
        <v>4918</v>
      </c>
      <c r="C823" s="323">
        <v>2.3180000000000001</v>
      </c>
    </row>
    <row r="824" spans="1:3" x14ac:dyDescent="0.15">
      <c r="A824" s="323">
        <v>823</v>
      </c>
      <c r="B824" s="323" t="s">
        <v>9644</v>
      </c>
      <c r="C824" s="323">
        <v>0.98899999999999999</v>
      </c>
    </row>
    <row r="825" spans="1:3" x14ac:dyDescent="0.15">
      <c r="A825" s="323">
        <v>824</v>
      </c>
      <c r="B825" s="323" t="s">
        <v>8872</v>
      </c>
      <c r="C825" s="323">
        <v>1.1919999999999999</v>
      </c>
    </row>
    <row r="826" spans="1:3" x14ac:dyDescent="0.15">
      <c r="A826" s="323">
        <v>825</v>
      </c>
      <c r="B826" s="323" t="s">
        <v>3605</v>
      </c>
      <c r="C826" s="323">
        <v>2.9039999999999999</v>
      </c>
    </row>
    <row r="827" spans="1:3" x14ac:dyDescent="0.15">
      <c r="A827" s="323">
        <v>826</v>
      </c>
      <c r="B827" s="323" t="s">
        <v>5471</v>
      </c>
      <c r="C827" s="323">
        <v>2.125</v>
      </c>
    </row>
    <row r="828" spans="1:3" x14ac:dyDescent="0.15">
      <c r="A828" s="323">
        <v>827</v>
      </c>
      <c r="B828" s="323" t="s">
        <v>7504</v>
      </c>
      <c r="C828" s="323">
        <v>1.5349999999999999</v>
      </c>
    </row>
    <row r="829" spans="1:3" x14ac:dyDescent="0.15">
      <c r="A829" s="323">
        <v>828</v>
      </c>
      <c r="B829" s="323" t="s">
        <v>7504</v>
      </c>
      <c r="C829" s="323">
        <v>1.5349999999999999</v>
      </c>
    </row>
    <row r="830" spans="1:3" x14ac:dyDescent="0.15">
      <c r="A830" s="323">
        <v>829</v>
      </c>
      <c r="B830" s="323" t="s">
        <v>8162</v>
      </c>
      <c r="C830" s="323">
        <v>1.3680000000000001</v>
      </c>
    </row>
    <row r="831" spans="1:3" x14ac:dyDescent="0.15">
      <c r="A831" s="323">
        <v>830</v>
      </c>
      <c r="B831" s="323" t="s">
        <v>9967</v>
      </c>
      <c r="C831" s="323">
        <v>0.90500000000000003</v>
      </c>
    </row>
    <row r="832" spans="1:3" x14ac:dyDescent="0.15">
      <c r="A832" s="323">
        <v>831</v>
      </c>
      <c r="B832" s="323" t="s">
        <v>2011</v>
      </c>
      <c r="C832" s="323">
        <v>4.1239999999999997</v>
      </c>
    </row>
    <row r="833" spans="1:3" x14ac:dyDescent="0.15">
      <c r="A833" s="323">
        <v>832</v>
      </c>
      <c r="B833" s="323" t="s">
        <v>395</v>
      </c>
      <c r="C833" s="323">
        <v>21.317</v>
      </c>
    </row>
    <row r="834" spans="1:3" x14ac:dyDescent="0.15">
      <c r="A834" s="323">
        <v>833</v>
      </c>
      <c r="B834" s="323" t="s">
        <v>3822</v>
      </c>
      <c r="C834" s="323">
        <v>2.8029999999999999</v>
      </c>
    </row>
    <row r="835" spans="1:3" x14ac:dyDescent="0.15">
      <c r="A835" s="323">
        <v>834</v>
      </c>
      <c r="B835" s="323" t="s">
        <v>2204</v>
      </c>
      <c r="C835" s="323">
        <v>3.9180000000000001</v>
      </c>
    </row>
    <row r="836" spans="1:3" x14ac:dyDescent="0.15">
      <c r="A836" s="323">
        <v>835</v>
      </c>
      <c r="B836" s="323" t="s">
        <v>10458</v>
      </c>
      <c r="C836" s="323">
        <v>0.77800000000000002</v>
      </c>
    </row>
    <row r="837" spans="1:3" x14ac:dyDescent="0.15">
      <c r="A837" s="323">
        <v>836</v>
      </c>
      <c r="B837" s="323" t="s">
        <v>3053</v>
      </c>
      <c r="C837" s="323">
        <v>3.2429999999999999</v>
      </c>
    </row>
    <row r="838" spans="1:3" x14ac:dyDescent="0.15">
      <c r="A838" s="323">
        <v>837</v>
      </c>
      <c r="B838" s="323" t="s">
        <v>7539</v>
      </c>
      <c r="C838" s="323">
        <v>1.528</v>
      </c>
    </row>
    <row r="839" spans="1:3" x14ac:dyDescent="0.15">
      <c r="A839" s="323">
        <v>838</v>
      </c>
      <c r="B839" s="323" t="s">
        <v>679</v>
      </c>
      <c r="C839" s="323">
        <v>9.0370000000000008</v>
      </c>
    </row>
    <row r="840" spans="1:3" x14ac:dyDescent="0.15">
      <c r="A840" s="323">
        <v>839</v>
      </c>
      <c r="B840" s="323" t="s">
        <v>9122</v>
      </c>
      <c r="C840" s="323">
        <v>1.131</v>
      </c>
    </row>
    <row r="841" spans="1:3" x14ac:dyDescent="0.15">
      <c r="A841" s="323">
        <v>840</v>
      </c>
      <c r="B841" s="323" t="s">
        <v>8120</v>
      </c>
      <c r="C841" s="323">
        <v>1.3779999999999999</v>
      </c>
    </row>
    <row r="842" spans="1:3" x14ac:dyDescent="0.15">
      <c r="A842" s="323">
        <v>841</v>
      </c>
      <c r="B842" s="323" t="s">
        <v>4233</v>
      </c>
      <c r="C842" s="323">
        <v>2.6070000000000002</v>
      </c>
    </row>
    <row r="843" spans="1:3" x14ac:dyDescent="0.15">
      <c r="A843" s="323">
        <v>842</v>
      </c>
      <c r="B843" s="323" t="s">
        <v>3708</v>
      </c>
      <c r="C843" s="323">
        <v>2.8479999999999999</v>
      </c>
    </row>
    <row r="844" spans="1:3" x14ac:dyDescent="0.15">
      <c r="A844" s="323">
        <v>843</v>
      </c>
      <c r="B844" s="323" t="s">
        <v>419</v>
      </c>
      <c r="C844" s="323">
        <v>18.274000000000001</v>
      </c>
    </row>
    <row r="845" spans="1:3" x14ac:dyDescent="0.15">
      <c r="A845" s="323">
        <v>844</v>
      </c>
      <c r="B845" s="323" t="s">
        <v>4288</v>
      </c>
      <c r="C845" s="323">
        <v>2.5830000000000002</v>
      </c>
    </row>
    <row r="846" spans="1:3" x14ac:dyDescent="0.15">
      <c r="A846" s="323">
        <v>845</v>
      </c>
      <c r="B846" s="323" t="s">
        <v>8484</v>
      </c>
      <c r="C846" s="323">
        <v>1.284</v>
      </c>
    </row>
    <row r="847" spans="1:3" x14ac:dyDescent="0.15">
      <c r="A847" s="323">
        <v>846</v>
      </c>
      <c r="B847" s="323" t="s">
        <v>6945</v>
      </c>
      <c r="C847" s="323">
        <v>1.681</v>
      </c>
    </row>
    <row r="848" spans="1:3" x14ac:dyDescent="0.15">
      <c r="A848" s="323">
        <v>847</v>
      </c>
      <c r="B848" s="323" t="s">
        <v>4718</v>
      </c>
      <c r="C848" s="323">
        <v>2.4060000000000001</v>
      </c>
    </row>
    <row r="849" spans="1:3" x14ac:dyDescent="0.15">
      <c r="A849" s="323">
        <v>848</v>
      </c>
      <c r="B849" s="323" t="s">
        <v>2482</v>
      </c>
      <c r="C849" s="323">
        <v>3.657</v>
      </c>
    </row>
    <row r="850" spans="1:3" x14ac:dyDescent="0.15">
      <c r="A850" s="323">
        <v>849</v>
      </c>
      <c r="B850" s="323" t="s">
        <v>5592</v>
      </c>
      <c r="C850" s="323">
        <v>2.0830000000000002</v>
      </c>
    </row>
    <row r="851" spans="1:3" x14ac:dyDescent="0.15">
      <c r="A851" s="323">
        <v>850</v>
      </c>
      <c r="B851" s="323" t="s">
        <v>8225</v>
      </c>
      <c r="C851" s="323">
        <v>1.3540000000000001</v>
      </c>
    </row>
    <row r="852" spans="1:3" x14ac:dyDescent="0.15">
      <c r="A852" s="323">
        <v>851</v>
      </c>
      <c r="B852" s="323" t="s">
        <v>4780</v>
      </c>
      <c r="C852" s="323">
        <v>2.3769999999999998</v>
      </c>
    </row>
    <row r="853" spans="1:3" x14ac:dyDescent="0.15">
      <c r="A853" s="323">
        <v>852</v>
      </c>
      <c r="B853" s="323" t="s">
        <v>8534</v>
      </c>
      <c r="C853" s="323">
        <v>1.2709999999999999</v>
      </c>
    </row>
    <row r="854" spans="1:3" x14ac:dyDescent="0.15">
      <c r="A854" s="323">
        <v>853</v>
      </c>
      <c r="B854" s="323" t="s">
        <v>10573</v>
      </c>
      <c r="C854" s="323">
        <v>0.752</v>
      </c>
    </row>
    <row r="855" spans="1:3" x14ac:dyDescent="0.15">
      <c r="A855" s="323">
        <v>854</v>
      </c>
      <c r="B855" s="323" t="s">
        <v>6691</v>
      </c>
      <c r="C855" s="323">
        <v>1.75</v>
      </c>
    </row>
    <row r="856" spans="1:3" x14ac:dyDescent="0.15">
      <c r="A856" s="323">
        <v>855</v>
      </c>
      <c r="B856" s="323" t="s">
        <v>9927</v>
      </c>
      <c r="C856" s="323">
        <v>0.91700000000000004</v>
      </c>
    </row>
    <row r="857" spans="1:3" x14ac:dyDescent="0.15">
      <c r="A857" s="323">
        <v>856</v>
      </c>
      <c r="B857" s="323" t="s">
        <v>11997</v>
      </c>
      <c r="C857" s="323">
        <v>0.33300000000000002</v>
      </c>
    </row>
    <row r="858" spans="1:3" x14ac:dyDescent="0.15">
      <c r="A858" s="323">
        <v>857</v>
      </c>
      <c r="B858" s="323" t="s">
        <v>11997</v>
      </c>
      <c r="C858" s="323">
        <v>0.33300000000000002</v>
      </c>
    </row>
    <row r="859" spans="1:3" x14ac:dyDescent="0.15">
      <c r="A859" s="323">
        <v>858</v>
      </c>
      <c r="B859" s="323" t="s">
        <v>4127</v>
      </c>
      <c r="C859" s="323">
        <v>2.65</v>
      </c>
    </row>
    <row r="860" spans="1:3" x14ac:dyDescent="0.15">
      <c r="A860" s="323">
        <v>859</v>
      </c>
      <c r="B860" s="323" t="s">
        <v>617</v>
      </c>
      <c r="C860" s="323">
        <v>10.130000000000001</v>
      </c>
    </row>
    <row r="861" spans="1:3" x14ac:dyDescent="0.15">
      <c r="A861" s="323">
        <v>860</v>
      </c>
      <c r="B861" s="323" t="s">
        <v>2072</v>
      </c>
      <c r="C861" s="323">
        <v>4.0609999999999999</v>
      </c>
    </row>
    <row r="862" spans="1:3" x14ac:dyDescent="0.15">
      <c r="A862" s="323">
        <v>861</v>
      </c>
      <c r="B862" s="323" t="s">
        <v>8169</v>
      </c>
      <c r="C862" s="323">
        <v>1.367</v>
      </c>
    </row>
    <row r="863" spans="1:3" x14ac:dyDescent="0.15">
      <c r="A863" s="323">
        <v>862</v>
      </c>
      <c r="B863" s="323" t="s">
        <v>7457</v>
      </c>
      <c r="C863" s="323">
        <v>1.546</v>
      </c>
    </row>
    <row r="864" spans="1:3" x14ac:dyDescent="0.15">
      <c r="A864" s="323">
        <v>863</v>
      </c>
      <c r="B864" s="323" t="s">
        <v>5885</v>
      </c>
      <c r="C864" s="323">
        <v>1.988</v>
      </c>
    </row>
    <row r="865" spans="1:3" x14ac:dyDescent="0.15">
      <c r="A865" s="323">
        <v>864</v>
      </c>
      <c r="B865" s="323" t="s">
        <v>2972</v>
      </c>
      <c r="C865" s="323">
        <v>3.302</v>
      </c>
    </row>
    <row r="866" spans="1:3" x14ac:dyDescent="0.15">
      <c r="A866" s="323">
        <v>865</v>
      </c>
      <c r="B866" s="323" t="s">
        <v>1530</v>
      </c>
      <c r="C866" s="323">
        <v>4.8360000000000003</v>
      </c>
    </row>
    <row r="867" spans="1:3" x14ac:dyDescent="0.15">
      <c r="A867" s="323">
        <v>866</v>
      </c>
      <c r="B867" s="323" t="s">
        <v>7612</v>
      </c>
      <c r="C867" s="323">
        <v>1.51</v>
      </c>
    </row>
    <row r="868" spans="1:3" x14ac:dyDescent="0.15">
      <c r="A868" s="323">
        <v>867</v>
      </c>
      <c r="B868" s="323" t="s">
        <v>10553</v>
      </c>
      <c r="C868" s="323">
        <v>0.75800000000000001</v>
      </c>
    </row>
    <row r="869" spans="1:3" x14ac:dyDescent="0.15">
      <c r="A869" s="323">
        <v>868</v>
      </c>
      <c r="B869" s="323" t="s">
        <v>6036</v>
      </c>
      <c r="C869" s="323">
        <v>1.9419999999999999</v>
      </c>
    </row>
    <row r="870" spans="1:3" x14ac:dyDescent="0.15">
      <c r="A870" s="323">
        <v>869</v>
      </c>
      <c r="B870" s="323" t="s">
        <v>1582</v>
      </c>
      <c r="C870" s="323">
        <v>4.7279999999999998</v>
      </c>
    </row>
    <row r="871" spans="1:3" x14ac:dyDescent="0.15">
      <c r="A871" s="323">
        <v>870</v>
      </c>
      <c r="B871" s="323" t="s">
        <v>450</v>
      </c>
      <c r="C871" s="323">
        <v>16.102</v>
      </c>
    </row>
    <row r="872" spans="1:3" x14ac:dyDescent="0.15">
      <c r="A872" s="323">
        <v>871</v>
      </c>
      <c r="B872" s="323" t="s">
        <v>8757</v>
      </c>
      <c r="C872" s="323">
        <v>1.22</v>
      </c>
    </row>
    <row r="873" spans="1:3" x14ac:dyDescent="0.15">
      <c r="A873" s="323">
        <v>872</v>
      </c>
      <c r="B873" s="323" t="s">
        <v>7326</v>
      </c>
      <c r="C873" s="323">
        <v>1.5840000000000001</v>
      </c>
    </row>
    <row r="874" spans="1:3" x14ac:dyDescent="0.15">
      <c r="A874" s="323">
        <v>873</v>
      </c>
      <c r="B874" s="323" t="s">
        <v>7826</v>
      </c>
      <c r="C874" s="323">
        <v>1.456</v>
      </c>
    </row>
    <row r="875" spans="1:3" x14ac:dyDescent="0.15">
      <c r="A875" s="323">
        <v>874</v>
      </c>
      <c r="B875" s="323" t="s">
        <v>2508</v>
      </c>
      <c r="C875" s="323">
        <v>3.6389999999999998</v>
      </c>
    </row>
    <row r="876" spans="1:3" x14ac:dyDescent="0.15">
      <c r="A876" s="323">
        <v>875</v>
      </c>
      <c r="B876" s="323" t="s">
        <v>1118</v>
      </c>
      <c r="C876" s="323">
        <v>5.9080000000000004</v>
      </c>
    </row>
    <row r="877" spans="1:3" x14ac:dyDescent="0.15">
      <c r="A877" s="323">
        <v>876</v>
      </c>
      <c r="B877" s="323" t="s">
        <v>2979</v>
      </c>
      <c r="C877" s="323">
        <v>3.2970000000000002</v>
      </c>
    </row>
    <row r="878" spans="1:3" x14ac:dyDescent="0.15">
      <c r="A878" s="323">
        <v>877</v>
      </c>
      <c r="B878" s="323" t="s">
        <v>9643</v>
      </c>
      <c r="C878" s="323">
        <v>0.99</v>
      </c>
    </row>
    <row r="879" spans="1:3" x14ac:dyDescent="0.15">
      <c r="A879" s="323">
        <v>878</v>
      </c>
      <c r="B879" s="323" t="s">
        <v>9140</v>
      </c>
      <c r="C879" s="323">
        <v>1.125</v>
      </c>
    </row>
    <row r="880" spans="1:3" x14ac:dyDescent="0.15">
      <c r="A880" s="323">
        <v>879</v>
      </c>
      <c r="B880" s="323" t="s">
        <v>5978</v>
      </c>
      <c r="C880" s="323">
        <v>1.96</v>
      </c>
    </row>
    <row r="881" spans="1:3" x14ac:dyDescent="0.15">
      <c r="A881" s="323">
        <v>880</v>
      </c>
      <c r="B881" s="323" t="s">
        <v>11536</v>
      </c>
      <c r="C881" s="323">
        <v>0.5</v>
      </c>
    </row>
    <row r="882" spans="1:3" x14ac:dyDescent="0.15">
      <c r="A882" s="323">
        <v>881</v>
      </c>
      <c r="B882" s="323" t="s">
        <v>6343</v>
      </c>
      <c r="C882" s="323">
        <v>1.85</v>
      </c>
    </row>
    <row r="883" spans="1:3" x14ac:dyDescent="0.15">
      <c r="A883" s="323">
        <v>882</v>
      </c>
      <c r="B883" s="323" t="s">
        <v>6218</v>
      </c>
      <c r="C883" s="323">
        <v>1.889</v>
      </c>
    </row>
    <row r="884" spans="1:3" x14ac:dyDescent="0.15">
      <c r="A884" s="323">
        <v>883</v>
      </c>
      <c r="B884" s="323" t="s">
        <v>899</v>
      </c>
      <c r="C884" s="323">
        <v>7.0229999999999997</v>
      </c>
    </row>
    <row r="885" spans="1:3" x14ac:dyDescent="0.15">
      <c r="A885" s="323">
        <v>884</v>
      </c>
      <c r="B885" s="323" t="s">
        <v>1077</v>
      </c>
      <c r="C885" s="323">
        <v>6.0910000000000002</v>
      </c>
    </row>
    <row r="886" spans="1:3" x14ac:dyDescent="0.15">
      <c r="A886" s="323">
        <v>885</v>
      </c>
      <c r="B886" s="323" t="s">
        <v>3150</v>
      </c>
      <c r="C886" s="323">
        <v>3.1749999999999998</v>
      </c>
    </row>
    <row r="887" spans="1:3" x14ac:dyDescent="0.15">
      <c r="A887" s="323">
        <v>886</v>
      </c>
      <c r="B887" s="323" t="s">
        <v>6956</v>
      </c>
      <c r="C887" s="323">
        <v>1.679</v>
      </c>
    </row>
    <row r="888" spans="1:3" x14ac:dyDescent="0.15">
      <c r="A888" s="323">
        <v>887</v>
      </c>
      <c r="B888" s="323" t="s">
        <v>355</v>
      </c>
      <c r="C888" s="323">
        <v>32.963000000000001</v>
      </c>
    </row>
    <row r="889" spans="1:3" x14ac:dyDescent="0.15">
      <c r="A889" s="323">
        <v>888</v>
      </c>
      <c r="B889" s="323" t="s">
        <v>378</v>
      </c>
      <c r="C889" s="323">
        <v>25.786999999999999</v>
      </c>
    </row>
    <row r="890" spans="1:3" x14ac:dyDescent="0.15">
      <c r="A890" s="323">
        <v>889</v>
      </c>
      <c r="B890" s="323" t="s">
        <v>457</v>
      </c>
      <c r="C890" s="323">
        <v>15.541</v>
      </c>
    </row>
    <row r="891" spans="1:3" x14ac:dyDescent="0.15">
      <c r="A891" s="323">
        <v>890</v>
      </c>
      <c r="B891" s="323" t="s">
        <v>550</v>
      </c>
      <c r="C891" s="323">
        <v>11.685</v>
      </c>
    </row>
    <row r="892" spans="1:3" x14ac:dyDescent="0.15">
      <c r="A892" s="323">
        <v>891</v>
      </c>
      <c r="B892" s="323" t="s">
        <v>1267</v>
      </c>
      <c r="C892" s="323">
        <v>5.4130000000000003</v>
      </c>
    </row>
    <row r="893" spans="1:3" x14ac:dyDescent="0.15">
      <c r="A893" s="323">
        <v>892</v>
      </c>
      <c r="B893" s="323" t="s">
        <v>475</v>
      </c>
      <c r="C893" s="323">
        <v>14.667</v>
      </c>
    </row>
    <row r="894" spans="1:3" x14ac:dyDescent="0.15">
      <c r="A894" s="323">
        <v>893</v>
      </c>
      <c r="B894" s="323" t="s">
        <v>649</v>
      </c>
      <c r="C894" s="323">
        <v>9.5609999999999999</v>
      </c>
    </row>
    <row r="895" spans="1:3" x14ac:dyDescent="0.15">
      <c r="A895" s="323">
        <v>894</v>
      </c>
      <c r="B895" s="323" t="s">
        <v>494</v>
      </c>
      <c r="C895" s="323">
        <v>13.692</v>
      </c>
    </row>
    <row r="896" spans="1:3" x14ac:dyDescent="0.15">
      <c r="A896" s="323">
        <v>895</v>
      </c>
      <c r="B896" s="323" t="s">
        <v>494</v>
      </c>
      <c r="C896" s="323">
        <v>13.692</v>
      </c>
    </row>
    <row r="897" spans="1:3" x14ac:dyDescent="0.15">
      <c r="A897" s="323">
        <v>896</v>
      </c>
      <c r="B897" s="323" t="s">
        <v>467</v>
      </c>
      <c r="C897" s="323">
        <v>14.833</v>
      </c>
    </row>
    <row r="898" spans="1:3" x14ac:dyDescent="0.15">
      <c r="A898" s="323">
        <v>897</v>
      </c>
      <c r="B898" s="323" t="s">
        <v>1017</v>
      </c>
      <c r="C898" s="323">
        <v>6.3479999999999999</v>
      </c>
    </row>
    <row r="899" spans="1:3" x14ac:dyDescent="0.15">
      <c r="A899" s="323">
        <v>898</v>
      </c>
      <c r="B899" s="323" t="s">
        <v>674</v>
      </c>
      <c r="C899" s="323">
        <v>9.0890000000000004</v>
      </c>
    </row>
    <row r="900" spans="1:3" x14ac:dyDescent="0.15">
      <c r="A900" s="323">
        <v>899</v>
      </c>
      <c r="B900" s="323" t="s">
        <v>488</v>
      </c>
      <c r="C900" s="323">
        <v>14.041</v>
      </c>
    </row>
    <row r="901" spans="1:3" x14ac:dyDescent="0.15">
      <c r="A901" s="323">
        <v>900</v>
      </c>
      <c r="B901" s="323" t="s">
        <v>2566</v>
      </c>
      <c r="C901" s="323">
        <v>3.5910000000000002</v>
      </c>
    </row>
    <row r="902" spans="1:3" x14ac:dyDescent="0.15">
      <c r="A902" s="323">
        <v>901</v>
      </c>
      <c r="B902" s="323" t="s">
        <v>492</v>
      </c>
      <c r="C902" s="323">
        <v>13.795999999999999</v>
      </c>
    </row>
    <row r="903" spans="1:3" x14ac:dyDescent="0.15">
      <c r="A903" s="323">
        <v>902</v>
      </c>
      <c r="B903" s="323" t="s">
        <v>765</v>
      </c>
      <c r="C903" s="323">
        <v>8.0649999999999995</v>
      </c>
    </row>
    <row r="904" spans="1:3" x14ac:dyDescent="0.15">
      <c r="A904" s="323">
        <v>903</v>
      </c>
      <c r="B904" s="323" t="s">
        <v>765</v>
      </c>
      <c r="C904" s="323">
        <v>8.0649999999999995</v>
      </c>
    </row>
    <row r="905" spans="1:3" x14ac:dyDescent="0.15">
      <c r="A905" s="323">
        <v>904</v>
      </c>
      <c r="B905" s="323" t="s">
        <v>5665</v>
      </c>
      <c r="C905" s="323">
        <v>2.0569999999999999</v>
      </c>
    </row>
    <row r="906" spans="1:3" x14ac:dyDescent="0.15">
      <c r="A906" s="323">
        <v>905</v>
      </c>
      <c r="B906" s="323" t="s">
        <v>445</v>
      </c>
      <c r="C906" s="323">
        <v>16.306000000000001</v>
      </c>
    </row>
    <row r="907" spans="1:3" x14ac:dyDescent="0.15">
      <c r="A907" s="323">
        <v>906</v>
      </c>
      <c r="B907" s="323" t="s">
        <v>684</v>
      </c>
      <c r="C907" s="323">
        <v>8.9600000000000009</v>
      </c>
    </row>
    <row r="908" spans="1:3" x14ac:dyDescent="0.15">
      <c r="A908" s="323">
        <v>907</v>
      </c>
      <c r="B908" s="323" t="s">
        <v>572</v>
      </c>
      <c r="C908" s="323">
        <v>11.146000000000001</v>
      </c>
    </row>
    <row r="909" spans="1:3" x14ac:dyDescent="0.15">
      <c r="A909" s="323">
        <v>908</v>
      </c>
      <c r="B909" s="323" t="s">
        <v>858</v>
      </c>
      <c r="C909" s="323">
        <v>7.2430000000000003</v>
      </c>
    </row>
    <row r="910" spans="1:3" x14ac:dyDescent="0.15">
      <c r="A910" s="323">
        <v>909</v>
      </c>
      <c r="B910" s="323" t="s">
        <v>409</v>
      </c>
      <c r="C910" s="323">
        <v>19.899999999999999</v>
      </c>
    </row>
    <row r="911" spans="1:3" x14ac:dyDescent="0.15">
      <c r="A911" s="323">
        <v>910</v>
      </c>
      <c r="B911" s="323" t="s">
        <v>4281</v>
      </c>
      <c r="C911" s="323">
        <v>2.5880000000000001</v>
      </c>
    </row>
    <row r="912" spans="1:3" x14ac:dyDescent="0.15">
      <c r="A912" s="323">
        <v>911</v>
      </c>
      <c r="B912" s="323" t="s">
        <v>5770</v>
      </c>
      <c r="C912" s="323">
        <v>2.0259999999999998</v>
      </c>
    </row>
    <row r="913" spans="1:3" x14ac:dyDescent="0.15">
      <c r="A913" s="323">
        <v>912</v>
      </c>
      <c r="B913" s="323" t="s">
        <v>444</v>
      </c>
      <c r="C913" s="323">
        <v>16.359000000000002</v>
      </c>
    </row>
    <row r="914" spans="1:3" x14ac:dyDescent="0.15">
      <c r="A914" s="323">
        <v>913</v>
      </c>
      <c r="B914" s="323" t="s">
        <v>527</v>
      </c>
      <c r="C914" s="323">
        <v>12.531000000000001</v>
      </c>
    </row>
    <row r="915" spans="1:3" x14ac:dyDescent="0.15">
      <c r="A915" s="323">
        <v>914</v>
      </c>
      <c r="B915" s="323" t="s">
        <v>637</v>
      </c>
      <c r="C915" s="323">
        <v>9.7159999999999993</v>
      </c>
    </row>
    <row r="916" spans="1:3" x14ac:dyDescent="0.15">
      <c r="A916" s="323">
        <v>915</v>
      </c>
      <c r="B916" s="323" t="s">
        <v>582</v>
      </c>
      <c r="C916" s="323">
        <v>11</v>
      </c>
    </row>
    <row r="917" spans="1:3" x14ac:dyDescent="0.15">
      <c r="A917" s="323">
        <v>916</v>
      </c>
      <c r="B917" s="323" t="s">
        <v>525</v>
      </c>
      <c r="C917" s="323">
        <v>12.547000000000001</v>
      </c>
    </row>
    <row r="918" spans="1:3" x14ac:dyDescent="0.15">
      <c r="A918" s="323">
        <v>917</v>
      </c>
      <c r="B918" s="323" t="s">
        <v>700</v>
      </c>
      <c r="C918" s="323">
        <v>8.7780000000000005</v>
      </c>
    </row>
    <row r="919" spans="1:3" x14ac:dyDescent="0.15">
      <c r="A919" s="323">
        <v>918</v>
      </c>
      <c r="B919" s="323" t="s">
        <v>586</v>
      </c>
      <c r="C919" s="323">
        <v>10.897</v>
      </c>
    </row>
    <row r="920" spans="1:3" x14ac:dyDescent="0.15">
      <c r="A920" s="323">
        <v>919</v>
      </c>
      <c r="B920" s="323" t="s">
        <v>585</v>
      </c>
      <c r="C920" s="323">
        <v>10.923</v>
      </c>
    </row>
    <row r="921" spans="1:3" x14ac:dyDescent="0.15">
      <c r="A921" s="323">
        <v>920</v>
      </c>
      <c r="B921" s="323" t="s">
        <v>437</v>
      </c>
      <c r="C921" s="323">
        <v>16.75</v>
      </c>
    </row>
    <row r="922" spans="1:3" x14ac:dyDescent="0.15">
      <c r="A922" s="323">
        <v>921</v>
      </c>
      <c r="B922" s="323" t="s">
        <v>568</v>
      </c>
      <c r="C922" s="323">
        <v>11.25</v>
      </c>
    </row>
    <row r="923" spans="1:3" x14ac:dyDescent="0.15">
      <c r="A923" s="323">
        <v>922</v>
      </c>
      <c r="B923" s="323" t="s">
        <v>595</v>
      </c>
      <c r="C923" s="323">
        <v>10.638</v>
      </c>
    </row>
    <row r="924" spans="1:3" x14ac:dyDescent="0.15">
      <c r="A924" s="323">
        <v>923</v>
      </c>
      <c r="B924" s="323" t="s">
        <v>412</v>
      </c>
      <c r="C924" s="323">
        <v>19.556000000000001</v>
      </c>
    </row>
    <row r="925" spans="1:3" x14ac:dyDescent="0.15">
      <c r="A925" s="323">
        <v>924</v>
      </c>
      <c r="B925" s="323" t="s">
        <v>521</v>
      </c>
      <c r="C925" s="323">
        <v>12.622999999999999</v>
      </c>
    </row>
    <row r="926" spans="1:3" x14ac:dyDescent="0.15">
      <c r="A926" s="323">
        <v>925</v>
      </c>
      <c r="B926" s="323" t="s">
        <v>413</v>
      </c>
      <c r="C926" s="323">
        <v>19.54</v>
      </c>
    </row>
    <row r="927" spans="1:3" x14ac:dyDescent="0.15">
      <c r="A927" s="323">
        <v>926</v>
      </c>
      <c r="B927" s="323" t="s">
        <v>2132</v>
      </c>
      <c r="C927" s="323">
        <v>4</v>
      </c>
    </row>
    <row r="928" spans="1:3" x14ac:dyDescent="0.15">
      <c r="A928" s="323">
        <v>927</v>
      </c>
      <c r="B928" s="323" t="s">
        <v>421</v>
      </c>
      <c r="C928" s="323">
        <v>18.155999999999999</v>
      </c>
    </row>
    <row r="929" spans="1:3" x14ac:dyDescent="0.15">
      <c r="A929" s="323">
        <v>928</v>
      </c>
      <c r="B929" s="323" t="s">
        <v>421</v>
      </c>
      <c r="C929" s="323">
        <v>18.155999999999999</v>
      </c>
    </row>
    <row r="930" spans="1:3" x14ac:dyDescent="0.15">
      <c r="A930" s="323">
        <v>929</v>
      </c>
      <c r="B930" s="323" t="s">
        <v>442</v>
      </c>
      <c r="C930" s="323">
        <v>16.463000000000001</v>
      </c>
    </row>
    <row r="931" spans="1:3" x14ac:dyDescent="0.15">
      <c r="A931" s="323">
        <v>930</v>
      </c>
      <c r="B931" s="323" t="s">
        <v>442</v>
      </c>
      <c r="C931" s="323">
        <v>16.463000000000001</v>
      </c>
    </row>
    <row r="932" spans="1:3" x14ac:dyDescent="0.15">
      <c r="A932" s="323">
        <v>931</v>
      </c>
      <c r="B932" s="323" t="s">
        <v>3943</v>
      </c>
      <c r="C932" s="323">
        <v>2.7450000000000001</v>
      </c>
    </row>
    <row r="933" spans="1:3" x14ac:dyDescent="0.15">
      <c r="A933" s="323">
        <v>932</v>
      </c>
      <c r="B933" s="323" t="s">
        <v>3943</v>
      </c>
      <c r="C933" s="323">
        <v>2.7450000000000001</v>
      </c>
    </row>
    <row r="934" spans="1:3" x14ac:dyDescent="0.15">
      <c r="A934" s="323">
        <v>933</v>
      </c>
      <c r="B934" s="323" t="s">
        <v>1007</v>
      </c>
      <c r="C934" s="323">
        <v>6.4</v>
      </c>
    </row>
    <row r="935" spans="1:3" x14ac:dyDescent="0.15">
      <c r="A935" s="323">
        <v>934</v>
      </c>
      <c r="B935" s="323" t="s">
        <v>1391</v>
      </c>
      <c r="C935" s="323">
        <v>5.0949999999999998</v>
      </c>
    </row>
    <row r="936" spans="1:3" x14ac:dyDescent="0.15">
      <c r="A936" s="323">
        <v>935</v>
      </c>
      <c r="B936" s="323" t="s">
        <v>767</v>
      </c>
      <c r="C936" s="323">
        <v>8.0210000000000008</v>
      </c>
    </row>
    <row r="937" spans="1:3" x14ac:dyDescent="0.15">
      <c r="A937" s="323">
        <v>936</v>
      </c>
      <c r="B937" s="323" t="s">
        <v>1122</v>
      </c>
      <c r="C937" s="323">
        <v>5.8970000000000002</v>
      </c>
    </row>
    <row r="938" spans="1:3" x14ac:dyDescent="0.15">
      <c r="A938" s="323">
        <v>937</v>
      </c>
      <c r="B938" s="323" t="s">
        <v>1441</v>
      </c>
      <c r="C938" s="323">
        <v>4.9870000000000001</v>
      </c>
    </row>
    <row r="939" spans="1:3" x14ac:dyDescent="0.15">
      <c r="A939" s="323">
        <v>938</v>
      </c>
      <c r="B939" s="323" t="s">
        <v>7968</v>
      </c>
      <c r="C939" s="323">
        <v>1.417</v>
      </c>
    </row>
    <row r="940" spans="1:3" x14ac:dyDescent="0.15">
      <c r="A940" s="323">
        <v>939</v>
      </c>
      <c r="B940" s="323" t="s">
        <v>2829</v>
      </c>
      <c r="C940" s="323">
        <v>3.39</v>
      </c>
    </row>
    <row r="941" spans="1:3" x14ac:dyDescent="0.15">
      <c r="A941" s="323">
        <v>940</v>
      </c>
      <c r="B941" s="323" t="s">
        <v>3499</v>
      </c>
      <c r="C941" s="323">
        <v>2.9710000000000001</v>
      </c>
    </row>
    <row r="942" spans="1:3" x14ac:dyDescent="0.15">
      <c r="A942" s="323">
        <v>941</v>
      </c>
      <c r="B942" s="323" t="s">
        <v>3499</v>
      </c>
      <c r="C942" s="323">
        <v>2.9710000000000001</v>
      </c>
    </row>
    <row r="943" spans="1:3" x14ac:dyDescent="0.15">
      <c r="A943" s="323">
        <v>942</v>
      </c>
      <c r="B943" s="323" t="s">
        <v>12030</v>
      </c>
      <c r="C943" s="323">
        <v>0.32600000000000001</v>
      </c>
    </row>
    <row r="944" spans="1:3" x14ac:dyDescent="0.15">
      <c r="A944" s="323">
        <v>943</v>
      </c>
      <c r="B944" s="323" t="s">
        <v>12367</v>
      </c>
      <c r="C944" s="323">
        <v>0.15</v>
      </c>
    </row>
    <row r="945" spans="1:3" x14ac:dyDescent="0.15">
      <c r="A945" s="323">
        <v>944</v>
      </c>
      <c r="B945" s="323" t="s">
        <v>11507</v>
      </c>
      <c r="C945" s="323">
        <v>0.51300000000000001</v>
      </c>
    </row>
    <row r="946" spans="1:3" x14ac:dyDescent="0.15">
      <c r="A946" s="323">
        <v>945</v>
      </c>
      <c r="B946" s="323" t="s">
        <v>11704</v>
      </c>
      <c r="C946" s="323">
        <v>0.45200000000000001</v>
      </c>
    </row>
    <row r="947" spans="1:3" x14ac:dyDescent="0.15">
      <c r="A947" s="323">
        <v>946</v>
      </c>
      <c r="B947" s="323" t="s">
        <v>8097</v>
      </c>
      <c r="C947" s="323">
        <v>1.383</v>
      </c>
    </row>
    <row r="948" spans="1:3" x14ac:dyDescent="0.15">
      <c r="A948" s="323">
        <v>947</v>
      </c>
      <c r="B948" s="323" t="s">
        <v>11423</v>
      </c>
      <c r="C948" s="323">
        <v>0.53600000000000003</v>
      </c>
    </row>
    <row r="949" spans="1:3" x14ac:dyDescent="0.15">
      <c r="A949" s="323">
        <v>948</v>
      </c>
      <c r="B949" s="323" t="s">
        <v>10855</v>
      </c>
      <c r="C949" s="323">
        <v>0.67900000000000005</v>
      </c>
    </row>
    <row r="950" spans="1:3" x14ac:dyDescent="0.15">
      <c r="A950" s="323">
        <v>949</v>
      </c>
      <c r="B950" s="323" t="s">
        <v>9337</v>
      </c>
      <c r="C950" s="323">
        <v>1.07</v>
      </c>
    </row>
    <row r="951" spans="1:3" x14ac:dyDescent="0.15">
      <c r="A951" s="323">
        <v>950</v>
      </c>
      <c r="B951" s="323" t="s">
        <v>9141</v>
      </c>
      <c r="C951" s="323">
        <v>1.125</v>
      </c>
    </row>
    <row r="952" spans="1:3" x14ac:dyDescent="0.15">
      <c r="A952" s="323">
        <v>951</v>
      </c>
      <c r="B952" s="323" t="s">
        <v>10835</v>
      </c>
      <c r="C952" s="323">
        <v>0.68400000000000005</v>
      </c>
    </row>
    <row r="953" spans="1:3" x14ac:dyDescent="0.15">
      <c r="A953" s="323">
        <v>952</v>
      </c>
      <c r="B953" s="323" t="s">
        <v>12189</v>
      </c>
      <c r="C953" s="323">
        <v>0.26</v>
      </c>
    </row>
    <row r="954" spans="1:3" x14ac:dyDescent="0.15">
      <c r="A954" s="323">
        <v>953</v>
      </c>
      <c r="B954" s="323" t="s">
        <v>11692</v>
      </c>
      <c r="C954" s="323">
        <v>0.45500000000000002</v>
      </c>
    </row>
    <row r="955" spans="1:3" x14ac:dyDescent="0.15">
      <c r="A955" s="323">
        <v>954</v>
      </c>
      <c r="B955" s="323" t="s">
        <v>7606</v>
      </c>
      <c r="C955" s="323">
        <v>1.5109999999999999</v>
      </c>
    </row>
    <row r="956" spans="1:3" x14ac:dyDescent="0.15">
      <c r="A956" s="323">
        <v>955</v>
      </c>
      <c r="B956" s="323" t="s">
        <v>7606</v>
      </c>
      <c r="C956" s="323">
        <v>1.5109999999999999</v>
      </c>
    </row>
    <row r="957" spans="1:3" x14ac:dyDescent="0.15">
      <c r="A957" s="323">
        <v>956</v>
      </c>
      <c r="B957" s="323" t="s">
        <v>2223</v>
      </c>
      <c r="C957" s="323">
        <v>3.8929999999999998</v>
      </c>
    </row>
    <row r="958" spans="1:3" x14ac:dyDescent="0.15">
      <c r="A958" s="323">
        <v>957</v>
      </c>
      <c r="B958" s="323" t="s">
        <v>5698</v>
      </c>
      <c r="C958" s="323">
        <v>2.0489999999999999</v>
      </c>
    </row>
    <row r="959" spans="1:3" x14ac:dyDescent="0.15">
      <c r="A959" s="323">
        <v>958</v>
      </c>
      <c r="B959" s="323" t="s">
        <v>5077</v>
      </c>
      <c r="C959" s="323">
        <v>2.2599999999999998</v>
      </c>
    </row>
    <row r="960" spans="1:3" x14ac:dyDescent="0.15">
      <c r="A960" s="323">
        <v>959</v>
      </c>
      <c r="B960" s="323" t="s">
        <v>5864</v>
      </c>
      <c r="C960" s="323">
        <v>1.994</v>
      </c>
    </row>
    <row r="961" spans="1:3" x14ac:dyDescent="0.15">
      <c r="A961" s="323">
        <v>960</v>
      </c>
      <c r="B961" s="323" t="s">
        <v>8852</v>
      </c>
      <c r="C961" s="323">
        <v>1.196</v>
      </c>
    </row>
    <row r="962" spans="1:3" x14ac:dyDescent="0.15">
      <c r="A962" s="323">
        <v>961</v>
      </c>
      <c r="B962" s="323" t="s">
        <v>1483</v>
      </c>
      <c r="C962" s="323">
        <v>4.9039999999999999</v>
      </c>
    </row>
    <row r="963" spans="1:3" x14ac:dyDescent="0.15">
      <c r="A963" s="323">
        <v>962</v>
      </c>
      <c r="B963" s="323" t="s">
        <v>2563</v>
      </c>
      <c r="C963" s="323">
        <v>3.5939999999999999</v>
      </c>
    </row>
    <row r="964" spans="1:3" x14ac:dyDescent="0.15">
      <c r="A964" s="323">
        <v>963</v>
      </c>
      <c r="B964" s="323" t="s">
        <v>1429</v>
      </c>
      <c r="C964" s="323">
        <v>5.0140000000000002</v>
      </c>
    </row>
    <row r="965" spans="1:3" x14ac:dyDescent="0.15">
      <c r="A965" s="323">
        <v>964</v>
      </c>
      <c r="B965" s="323" t="s">
        <v>1022</v>
      </c>
      <c r="C965" s="323">
        <v>6.3230000000000004</v>
      </c>
    </row>
    <row r="966" spans="1:3" x14ac:dyDescent="0.15">
      <c r="A966" s="323">
        <v>965</v>
      </c>
      <c r="B966" s="323" t="s">
        <v>3550</v>
      </c>
      <c r="C966" s="323">
        <v>2.9340000000000002</v>
      </c>
    </row>
    <row r="967" spans="1:3" x14ac:dyDescent="0.15">
      <c r="A967" s="323">
        <v>966</v>
      </c>
      <c r="B967" s="323" t="s">
        <v>7219</v>
      </c>
      <c r="C967" s="323">
        <v>1.613</v>
      </c>
    </row>
    <row r="968" spans="1:3" x14ac:dyDescent="0.15">
      <c r="A968" s="323">
        <v>967</v>
      </c>
      <c r="B968" s="323" t="s">
        <v>5079</v>
      </c>
      <c r="C968" s="323">
        <v>2.2589999999999999</v>
      </c>
    </row>
    <row r="969" spans="1:3" x14ac:dyDescent="0.15">
      <c r="A969" s="323">
        <v>968</v>
      </c>
      <c r="B969" s="323" t="s">
        <v>2029</v>
      </c>
      <c r="C969" s="323">
        <v>4.101</v>
      </c>
    </row>
    <row r="970" spans="1:3" x14ac:dyDescent="0.15">
      <c r="A970" s="323">
        <v>969</v>
      </c>
      <c r="B970" s="323" t="s">
        <v>5715</v>
      </c>
      <c r="C970" s="323">
        <v>2.0430000000000001</v>
      </c>
    </row>
    <row r="971" spans="1:3" x14ac:dyDescent="0.15">
      <c r="A971" s="323">
        <v>970</v>
      </c>
      <c r="B971" s="323" t="s">
        <v>4072</v>
      </c>
      <c r="C971" s="323">
        <v>2.6739999999999999</v>
      </c>
    </row>
    <row r="972" spans="1:3" x14ac:dyDescent="0.15">
      <c r="A972" s="323">
        <v>971</v>
      </c>
      <c r="B972" s="323" t="s">
        <v>10780</v>
      </c>
      <c r="C972" s="323">
        <v>0.69599999999999995</v>
      </c>
    </row>
    <row r="973" spans="1:3" x14ac:dyDescent="0.15">
      <c r="A973" s="323">
        <v>972</v>
      </c>
      <c r="B973" s="323" t="s">
        <v>5101</v>
      </c>
      <c r="C973" s="323">
        <v>2.25</v>
      </c>
    </row>
    <row r="974" spans="1:3" x14ac:dyDescent="0.15">
      <c r="A974" s="323">
        <v>973</v>
      </c>
      <c r="B974" s="323" t="s">
        <v>8221</v>
      </c>
      <c r="C974" s="323">
        <v>1.355</v>
      </c>
    </row>
    <row r="975" spans="1:3" x14ac:dyDescent="0.15">
      <c r="A975" s="323">
        <v>974</v>
      </c>
      <c r="B975" s="323" t="s">
        <v>11251</v>
      </c>
      <c r="C975" s="323">
        <v>0.58099999999999996</v>
      </c>
    </row>
    <row r="976" spans="1:3" x14ac:dyDescent="0.15">
      <c r="A976" s="323">
        <v>975</v>
      </c>
      <c r="B976" s="323" t="s">
        <v>5307</v>
      </c>
      <c r="C976" s="323">
        <v>2.1819999999999999</v>
      </c>
    </row>
    <row r="977" spans="1:3" x14ac:dyDescent="0.15">
      <c r="A977" s="323">
        <v>976</v>
      </c>
      <c r="B977" s="323" t="s">
        <v>10176</v>
      </c>
      <c r="C977" s="323">
        <v>0.85</v>
      </c>
    </row>
    <row r="978" spans="1:3" x14ac:dyDescent="0.15">
      <c r="A978" s="323">
        <v>977</v>
      </c>
      <c r="B978" s="323" t="s">
        <v>10176</v>
      </c>
      <c r="C978" s="323">
        <v>0.85</v>
      </c>
    </row>
    <row r="979" spans="1:3" x14ac:dyDescent="0.15">
      <c r="A979" s="323">
        <v>978</v>
      </c>
      <c r="B979" s="323" t="s">
        <v>6805</v>
      </c>
      <c r="C979" s="323">
        <v>1.72</v>
      </c>
    </row>
    <row r="980" spans="1:3" x14ac:dyDescent="0.15">
      <c r="A980" s="323">
        <v>979</v>
      </c>
      <c r="B980" s="323" t="s">
        <v>6805</v>
      </c>
      <c r="C980" s="323">
        <v>1.72</v>
      </c>
    </row>
    <row r="981" spans="1:3" x14ac:dyDescent="0.15">
      <c r="A981" s="323">
        <v>980</v>
      </c>
      <c r="B981" s="323" t="s">
        <v>6421</v>
      </c>
      <c r="C981" s="323">
        <v>1.8280000000000001</v>
      </c>
    </row>
    <row r="982" spans="1:3" x14ac:dyDescent="0.15">
      <c r="A982" s="323">
        <v>981</v>
      </c>
      <c r="B982" s="323" t="s">
        <v>2296</v>
      </c>
      <c r="C982" s="323">
        <v>3.819</v>
      </c>
    </row>
    <row r="983" spans="1:3" x14ac:dyDescent="0.15">
      <c r="A983" s="323">
        <v>982</v>
      </c>
      <c r="B983" s="323" t="s">
        <v>1513</v>
      </c>
      <c r="C983" s="323">
        <v>4.8639999999999999</v>
      </c>
    </row>
    <row r="984" spans="1:3" x14ac:dyDescent="0.15">
      <c r="A984" s="323">
        <v>983</v>
      </c>
      <c r="B984" s="323" t="s">
        <v>4719</v>
      </c>
      <c r="C984" s="323">
        <v>2.4060000000000001</v>
      </c>
    </row>
    <row r="985" spans="1:3" x14ac:dyDescent="0.15">
      <c r="A985" s="323">
        <v>984</v>
      </c>
      <c r="B985" s="323" t="s">
        <v>1714</v>
      </c>
      <c r="C985" s="323">
        <v>4.5430000000000001</v>
      </c>
    </row>
    <row r="986" spans="1:3" x14ac:dyDescent="0.15">
      <c r="A986" s="323">
        <v>985</v>
      </c>
      <c r="B986" s="323" t="s">
        <v>2550</v>
      </c>
      <c r="C986" s="323">
        <v>3.6080000000000001</v>
      </c>
    </row>
    <row r="987" spans="1:3" x14ac:dyDescent="0.15">
      <c r="A987" s="323">
        <v>986</v>
      </c>
      <c r="B987" s="323" t="s">
        <v>11998</v>
      </c>
      <c r="C987" s="323">
        <v>0.33300000000000002</v>
      </c>
    </row>
    <row r="988" spans="1:3" x14ac:dyDescent="0.15">
      <c r="A988" s="323">
        <v>987</v>
      </c>
      <c r="B988" s="323" t="s">
        <v>11172</v>
      </c>
      <c r="C988" s="323">
        <v>0.6</v>
      </c>
    </row>
    <row r="989" spans="1:3" x14ac:dyDescent="0.15">
      <c r="A989" s="323">
        <v>988</v>
      </c>
      <c r="B989" s="323" t="s">
        <v>9203</v>
      </c>
      <c r="C989" s="323">
        <v>1.107</v>
      </c>
    </row>
    <row r="990" spans="1:3" x14ac:dyDescent="0.15">
      <c r="A990" s="323">
        <v>989</v>
      </c>
      <c r="B990" s="323" t="s">
        <v>7653</v>
      </c>
      <c r="C990" s="323">
        <v>1.5</v>
      </c>
    </row>
    <row r="991" spans="1:3" x14ac:dyDescent="0.15">
      <c r="A991" s="323">
        <v>990</v>
      </c>
      <c r="B991" s="323" t="s">
        <v>7296</v>
      </c>
      <c r="C991" s="323">
        <v>1.591</v>
      </c>
    </row>
    <row r="992" spans="1:3" x14ac:dyDescent="0.15">
      <c r="A992" s="323">
        <v>991</v>
      </c>
      <c r="B992" s="323" t="s">
        <v>11379</v>
      </c>
      <c r="C992" s="323">
        <v>0.54400000000000004</v>
      </c>
    </row>
    <row r="993" spans="1:3" x14ac:dyDescent="0.15">
      <c r="A993" s="323">
        <v>992</v>
      </c>
      <c r="B993" s="323" t="s">
        <v>4637</v>
      </c>
      <c r="C993" s="323">
        <v>2.44</v>
      </c>
    </row>
    <row r="994" spans="1:3" x14ac:dyDescent="0.15">
      <c r="A994" s="323">
        <v>993</v>
      </c>
      <c r="B994" s="323" t="s">
        <v>4316</v>
      </c>
      <c r="C994" s="323">
        <v>2.573</v>
      </c>
    </row>
    <row r="995" spans="1:3" x14ac:dyDescent="0.15">
      <c r="A995" s="323">
        <v>994</v>
      </c>
      <c r="B995" s="323" t="s">
        <v>4831</v>
      </c>
      <c r="C995" s="323">
        <v>2.3540000000000001</v>
      </c>
    </row>
    <row r="996" spans="1:3" x14ac:dyDescent="0.15">
      <c r="A996" s="323">
        <v>995</v>
      </c>
      <c r="B996" s="323" t="s">
        <v>2115</v>
      </c>
      <c r="C996" s="323">
        <v>4.016</v>
      </c>
    </row>
    <row r="997" spans="1:3" x14ac:dyDescent="0.15">
      <c r="A997" s="323">
        <v>996</v>
      </c>
      <c r="B997" s="323" t="s">
        <v>5292</v>
      </c>
      <c r="C997" s="323">
        <v>2.1869999999999998</v>
      </c>
    </row>
    <row r="998" spans="1:3" x14ac:dyDescent="0.15">
      <c r="A998" s="323">
        <v>997</v>
      </c>
      <c r="B998" s="323" t="s">
        <v>8960</v>
      </c>
      <c r="C998" s="323">
        <v>1.1719999999999999</v>
      </c>
    </row>
    <row r="999" spans="1:3" x14ac:dyDescent="0.15">
      <c r="A999" s="323">
        <v>998</v>
      </c>
      <c r="B999" s="323" t="s">
        <v>5037</v>
      </c>
      <c r="C999" s="323">
        <v>2.2770000000000001</v>
      </c>
    </row>
    <row r="1000" spans="1:3" x14ac:dyDescent="0.15">
      <c r="A1000" s="323">
        <v>999</v>
      </c>
      <c r="B1000" s="323" t="s">
        <v>9522</v>
      </c>
      <c r="C1000" s="323">
        <v>1.022</v>
      </c>
    </row>
    <row r="1001" spans="1:3" x14ac:dyDescent="0.15">
      <c r="A1001" s="323">
        <v>1000</v>
      </c>
      <c r="B1001" s="323" t="s">
        <v>6382</v>
      </c>
      <c r="C1001" s="323">
        <v>1.8380000000000001</v>
      </c>
    </row>
    <row r="1002" spans="1:3" x14ac:dyDescent="0.15">
      <c r="A1002" s="323">
        <v>1001</v>
      </c>
      <c r="B1002" s="323" t="s">
        <v>9083</v>
      </c>
      <c r="C1002" s="323">
        <v>1.141</v>
      </c>
    </row>
    <row r="1003" spans="1:3" x14ac:dyDescent="0.15">
      <c r="A1003" s="323">
        <v>1002</v>
      </c>
      <c r="B1003" s="323" t="s">
        <v>1432</v>
      </c>
      <c r="C1003" s="323">
        <v>5.0060000000000002</v>
      </c>
    </row>
    <row r="1004" spans="1:3" x14ac:dyDescent="0.15">
      <c r="A1004" s="323">
        <v>1003</v>
      </c>
      <c r="B1004" s="323" t="s">
        <v>439</v>
      </c>
      <c r="C1004" s="323">
        <v>16.683</v>
      </c>
    </row>
    <row r="1005" spans="1:3" x14ac:dyDescent="0.15">
      <c r="A1005" s="323">
        <v>1004</v>
      </c>
      <c r="B1005" s="323" t="s">
        <v>11358</v>
      </c>
      <c r="C1005" s="323">
        <v>0.55200000000000005</v>
      </c>
    </row>
    <row r="1006" spans="1:3" x14ac:dyDescent="0.15">
      <c r="A1006" s="323">
        <v>1005</v>
      </c>
      <c r="B1006" s="323" t="s">
        <v>1673</v>
      </c>
      <c r="C1006" s="323">
        <v>4.6050000000000004</v>
      </c>
    </row>
    <row r="1007" spans="1:3" x14ac:dyDescent="0.15">
      <c r="A1007" s="323">
        <v>1006</v>
      </c>
      <c r="B1007" s="323" t="s">
        <v>5415</v>
      </c>
      <c r="C1007" s="323">
        <v>2.1469999999999998</v>
      </c>
    </row>
    <row r="1008" spans="1:3" x14ac:dyDescent="0.15">
      <c r="A1008" s="323">
        <v>1007</v>
      </c>
      <c r="B1008" s="323" t="s">
        <v>7295</v>
      </c>
      <c r="C1008" s="323">
        <v>1.591</v>
      </c>
    </row>
    <row r="1009" spans="1:3" x14ac:dyDescent="0.15">
      <c r="A1009" s="323">
        <v>1008</v>
      </c>
      <c r="B1009" s="323" t="s">
        <v>5249</v>
      </c>
      <c r="C1009" s="323">
        <v>2.1989999999999998</v>
      </c>
    </row>
    <row r="1010" spans="1:3" x14ac:dyDescent="0.15">
      <c r="A1010" s="323">
        <v>1009</v>
      </c>
      <c r="B1010" s="323" t="s">
        <v>10850</v>
      </c>
      <c r="C1010" s="323">
        <v>0.68</v>
      </c>
    </row>
    <row r="1011" spans="1:3" x14ac:dyDescent="0.15">
      <c r="A1011" s="323">
        <v>1010</v>
      </c>
      <c r="B1011" s="323" t="s">
        <v>3931</v>
      </c>
      <c r="C1011" s="323">
        <v>2.75</v>
      </c>
    </row>
    <row r="1012" spans="1:3" x14ac:dyDescent="0.15">
      <c r="A1012" s="323">
        <v>1011</v>
      </c>
      <c r="B1012" s="323" t="s">
        <v>10724</v>
      </c>
      <c r="C1012" s="323">
        <v>0.71199999999999997</v>
      </c>
    </row>
    <row r="1013" spans="1:3" x14ac:dyDescent="0.15">
      <c r="A1013" s="323">
        <v>1012</v>
      </c>
      <c r="B1013" s="323" t="s">
        <v>3870</v>
      </c>
      <c r="C1013" s="323">
        <v>2.7789999999999999</v>
      </c>
    </row>
    <row r="1014" spans="1:3" x14ac:dyDescent="0.15">
      <c r="A1014" s="323">
        <v>1013</v>
      </c>
      <c r="B1014" s="323" t="s">
        <v>3870</v>
      </c>
      <c r="C1014" s="323">
        <v>2.7789999999999999</v>
      </c>
    </row>
    <row r="1015" spans="1:3" x14ac:dyDescent="0.15">
      <c r="A1015" s="323">
        <v>1014</v>
      </c>
      <c r="B1015" s="323" t="s">
        <v>9219</v>
      </c>
      <c r="C1015" s="323">
        <v>1.103</v>
      </c>
    </row>
    <row r="1016" spans="1:3" x14ac:dyDescent="0.15">
      <c r="A1016" s="323">
        <v>1015</v>
      </c>
      <c r="B1016" s="323" t="s">
        <v>10574</v>
      </c>
      <c r="C1016" s="323">
        <v>0.752</v>
      </c>
    </row>
    <row r="1017" spans="1:3" x14ac:dyDescent="0.15">
      <c r="A1017" s="323">
        <v>1016</v>
      </c>
      <c r="B1017" s="323" t="s">
        <v>693</v>
      </c>
      <c r="C1017" s="323">
        <v>8.8480000000000008</v>
      </c>
    </row>
    <row r="1018" spans="1:3" x14ac:dyDescent="0.15">
      <c r="A1018" s="323">
        <v>1017</v>
      </c>
      <c r="B1018" s="323" t="s">
        <v>9710</v>
      </c>
      <c r="C1018" s="323">
        <v>0.97299999999999998</v>
      </c>
    </row>
    <row r="1019" spans="1:3" x14ac:dyDescent="0.15">
      <c r="A1019" s="323">
        <v>1018</v>
      </c>
      <c r="B1019" s="323" t="s">
        <v>9192</v>
      </c>
      <c r="C1019" s="323">
        <v>1.109</v>
      </c>
    </row>
    <row r="1020" spans="1:3" x14ac:dyDescent="0.15">
      <c r="A1020" s="323">
        <v>1019</v>
      </c>
      <c r="B1020" s="323" t="s">
        <v>3193</v>
      </c>
      <c r="C1020" s="323">
        <v>3.145</v>
      </c>
    </row>
    <row r="1021" spans="1:3" x14ac:dyDescent="0.15">
      <c r="A1021" s="323">
        <v>1020</v>
      </c>
      <c r="B1021" s="323" t="s">
        <v>3193</v>
      </c>
      <c r="C1021" s="323">
        <v>3.145</v>
      </c>
    </row>
    <row r="1022" spans="1:3" x14ac:dyDescent="0.15">
      <c r="A1022" s="323">
        <v>1021</v>
      </c>
      <c r="B1022" s="323" t="s">
        <v>3608</v>
      </c>
      <c r="C1022" s="323">
        <v>2.903</v>
      </c>
    </row>
    <row r="1023" spans="1:3" x14ac:dyDescent="0.15">
      <c r="A1023" s="323">
        <v>1022</v>
      </c>
      <c r="B1023" s="323" t="s">
        <v>2674</v>
      </c>
      <c r="C1023" s="323">
        <v>3.508</v>
      </c>
    </row>
    <row r="1024" spans="1:3" x14ac:dyDescent="0.15">
      <c r="A1024" s="323">
        <v>1023</v>
      </c>
      <c r="B1024" s="323" t="s">
        <v>9787</v>
      </c>
      <c r="C1024" s="323">
        <v>0.95399999999999996</v>
      </c>
    </row>
    <row r="1025" spans="1:3" x14ac:dyDescent="0.15">
      <c r="A1025" s="323">
        <v>1024</v>
      </c>
      <c r="B1025" s="323" t="s">
        <v>4633</v>
      </c>
      <c r="C1025" s="323">
        <v>2.4420000000000002</v>
      </c>
    </row>
    <row r="1026" spans="1:3" x14ac:dyDescent="0.15">
      <c r="A1026" s="323">
        <v>1025</v>
      </c>
      <c r="B1026" s="323" t="s">
        <v>4633</v>
      </c>
      <c r="C1026" s="323">
        <v>2.4420000000000002</v>
      </c>
    </row>
    <row r="1027" spans="1:3" x14ac:dyDescent="0.15">
      <c r="A1027" s="323">
        <v>1026</v>
      </c>
      <c r="B1027" s="323" t="s">
        <v>6623</v>
      </c>
      <c r="C1027" s="323">
        <v>1.7729999999999999</v>
      </c>
    </row>
    <row r="1028" spans="1:3" x14ac:dyDescent="0.15">
      <c r="A1028" s="323">
        <v>1027</v>
      </c>
      <c r="B1028" s="323" t="s">
        <v>2939</v>
      </c>
      <c r="C1028" s="323">
        <v>3.3250000000000002</v>
      </c>
    </row>
    <row r="1029" spans="1:3" x14ac:dyDescent="0.15">
      <c r="A1029" s="323">
        <v>1028</v>
      </c>
      <c r="B1029" s="323" t="s">
        <v>1884</v>
      </c>
      <c r="C1029" s="323">
        <v>4.2859999999999996</v>
      </c>
    </row>
    <row r="1030" spans="1:3" x14ac:dyDescent="0.15">
      <c r="A1030" s="323">
        <v>1029</v>
      </c>
      <c r="B1030" s="323" t="s">
        <v>7375</v>
      </c>
      <c r="C1030" s="323">
        <v>1.571</v>
      </c>
    </row>
    <row r="1031" spans="1:3" x14ac:dyDescent="0.15">
      <c r="A1031" s="323">
        <v>1030</v>
      </c>
      <c r="B1031" s="323" t="s">
        <v>10122</v>
      </c>
      <c r="C1031" s="323">
        <v>0.86399999999999999</v>
      </c>
    </row>
    <row r="1032" spans="1:3" x14ac:dyDescent="0.15">
      <c r="A1032" s="323">
        <v>1031</v>
      </c>
      <c r="B1032" s="323" t="s">
        <v>732</v>
      </c>
      <c r="C1032" s="323">
        <v>8.3520000000000003</v>
      </c>
    </row>
    <row r="1033" spans="1:3" x14ac:dyDescent="0.15">
      <c r="A1033" s="323">
        <v>1032</v>
      </c>
      <c r="B1033" s="323" t="s">
        <v>2523</v>
      </c>
      <c r="C1033" s="323">
        <v>3.633</v>
      </c>
    </row>
    <row r="1034" spans="1:3" x14ac:dyDescent="0.15">
      <c r="A1034" s="323">
        <v>1033</v>
      </c>
      <c r="B1034" s="323" t="s">
        <v>2721</v>
      </c>
      <c r="C1034" s="323">
        <v>3.472</v>
      </c>
    </row>
    <row r="1035" spans="1:3" x14ac:dyDescent="0.15">
      <c r="A1035" s="323">
        <v>1034</v>
      </c>
      <c r="B1035" s="323" t="s">
        <v>5794</v>
      </c>
      <c r="C1035" s="323">
        <v>2.0169999999999999</v>
      </c>
    </row>
    <row r="1036" spans="1:3" x14ac:dyDescent="0.15">
      <c r="A1036" s="323">
        <v>1035</v>
      </c>
      <c r="B1036" s="323" t="s">
        <v>4797</v>
      </c>
      <c r="C1036" s="323">
        <v>2.3690000000000002</v>
      </c>
    </row>
    <row r="1037" spans="1:3" x14ac:dyDescent="0.15">
      <c r="A1037" s="323">
        <v>1036</v>
      </c>
      <c r="B1037" s="323" t="s">
        <v>2267</v>
      </c>
      <c r="C1037" s="323">
        <v>3.8479999999999999</v>
      </c>
    </row>
    <row r="1038" spans="1:3" x14ac:dyDescent="0.15">
      <c r="A1038" s="323">
        <v>1037</v>
      </c>
      <c r="B1038" s="323" t="s">
        <v>10358</v>
      </c>
      <c r="C1038" s="323">
        <v>0.80300000000000005</v>
      </c>
    </row>
    <row r="1039" spans="1:3" x14ac:dyDescent="0.15">
      <c r="A1039" s="323">
        <v>1038</v>
      </c>
      <c r="B1039" s="323" t="s">
        <v>9452</v>
      </c>
      <c r="C1039" s="323">
        <v>1.04</v>
      </c>
    </row>
    <row r="1040" spans="1:3" x14ac:dyDescent="0.15">
      <c r="A1040" s="323">
        <v>1039</v>
      </c>
      <c r="B1040" s="323" t="s">
        <v>947</v>
      </c>
      <c r="C1040" s="323">
        <v>6.7329999999999997</v>
      </c>
    </row>
    <row r="1041" spans="1:3" x14ac:dyDescent="0.15">
      <c r="A1041" s="323">
        <v>1040</v>
      </c>
      <c r="B1041" s="323" t="s">
        <v>2641</v>
      </c>
      <c r="C1041" s="323">
        <v>3.53</v>
      </c>
    </row>
    <row r="1042" spans="1:3" x14ac:dyDescent="0.15">
      <c r="A1042" s="323">
        <v>1041</v>
      </c>
      <c r="B1042" s="323" t="s">
        <v>3652</v>
      </c>
      <c r="C1042" s="323">
        <v>2.88</v>
      </c>
    </row>
    <row r="1043" spans="1:3" x14ac:dyDescent="0.15">
      <c r="A1043" s="323">
        <v>1042</v>
      </c>
      <c r="B1043" s="323" t="s">
        <v>7714</v>
      </c>
      <c r="C1043" s="323">
        <v>1.488</v>
      </c>
    </row>
    <row r="1044" spans="1:3" x14ac:dyDescent="0.15">
      <c r="A1044" s="323">
        <v>1043</v>
      </c>
      <c r="B1044" s="323" t="s">
        <v>8445</v>
      </c>
      <c r="C1044" s="323">
        <v>1.2929999999999999</v>
      </c>
    </row>
    <row r="1045" spans="1:3" x14ac:dyDescent="0.15">
      <c r="A1045" s="323">
        <v>1044</v>
      </c>
      <c r="B1045" s="323" t="s">
        <v>5914</v>
      </c>
      <c r="C1045" s="323">
        <v>1.9790000000000001</v>
      </c>
    </row>
    <row r="1046" spans="1:3" x14ac:dyDescent="0.15">
      <c r="A1046" s="323">
        <v>1045</v>
      </c>
      <c r="B1046" s="323" t="s">
        <v>7223</v>
      </c>
      <c r="C1046" s="323">
        <v>1.6120000000000001</v>
      </c>
    </row>
    <row r="1047" spans="1:3" x14ac:dyDescent="0.15">
      <c r="A1047" s="323">
        <v>1046</v>
      </c>
      <c r="B1047" s="323" t="s">
        <v>7223</v>
      </c>
      <c r="C1047" s="323">
        <v>1.6120000000000001</v>
      </c>
    </row>
    <row r="1048" spans="1:3" x14ac:dyDescent="0.15">
      <c r="A1048" s="323">
        <v>1047</v>
      </c>
      <c r="B1048" s="323" t="s">
        <v>3922</v>
      </c>
      <c r="C1048" s="323">
        <v>2.7530000000000001</v>
      </c>
    </row>
    <row r="1049" spans="1:3" x14ac:dyDescent="0.15">
      <c r="A1049" s="323">
        <v>1048</v>
      </c>
      <c r="B1049" s="323" t="s">
        <v>10167</v>
      </c>
      <c r="C1049" s="323">
        <v>0.85199999999999998</v>
      </c>
    </row>
    <row r="1050" spans="1:3" x14ac:dyDescent="0.15">
      <c r="A1050" s="323">
        <v>1049</v>
      </c>
      <c r="B1050" s="323" t="s">
        <v>5970</v>
      </c>
      <c r="C1050" s="323">
        <v>1.9610000000000001</v>
      </c>
    </row>
    <row r="1051" spans="1:3" x14ac:dyDescent="0.15">
      <c r="A1051" s="323">
        <v>1050</v>
      </c>
      <c r="B1051" s="323" t="s">
        <v>3201</v>
      </c>
      <c r="C1051" s="323">
        <v>3.14</v>
      </c>
    </row>
    <row r="1052" spans="1:3" x14ac:dyDescent="0.15">
      <c r="A1052" s="323">
        <v>1051</v>
      </c>
      <c r="B1052" s="323" t="s">
        <v>6485</v>
      </c>
      <c r="C1052" s="323">
        <v>1.81</v>
      </c>
    </row>
    <row r="1053" spans="1:3" x14ac:dyDescent="0.15">
      <c r="A1053" s="323">
        <v>1052</v>
      </c>
      <c r="B1053" s="323" t="s">
        <v>6458</v>
      </c>
      <c r="C1053" s="323">
        <v>1.8169999999999999</v>
      </c>
    </row>
    <row r="1054" spans="1:3" x14ac:dyDescent="0.15">
      <c r="A1054" s="323">
        <v>1053</v>
      </c>
      <c r="B1054" s="323" t="s">
        <v>3296</v>
      </c>
      <c r="C1054" s="323">
        <v>3.0859999999999999</v>
      </c>
    </row>
    <row r="1055" spans="1:3" x14ac:dyDescent="0.15">
      <c r="A1055" s="323">
        <v>1054</v>
      </c>
      <c r="B1055" s="323" t="s">
        <v>2560</v>
      </c>
      <c r="C1055" s="323">
        <v>3.597</v>
      </c>
    </row>
    <row r="1056" spans="1:3" x14ac:dyDescent="0.15">
      <c r="A1056" s="323">
        <v>1055</v>
      </c>
      <c r="B1056" s="323" t="s">
        <v>432</v>
      </c>
      <c r="C1056" s="323">
        <v>17.053999999999998</v>
      </c>
    </row>
    <row r="1057" spans="1:3" x14ac:dyDescent="0.15">
      <c r="A1057" s="323">
        <v>1056</v>
      </c>
      <c r="B1057" s="323" t="s">
        <v>4426</v>
      </c>
      <c r="C1057" s="323">
        <v>2.5219999999999998</v>
      </c>
    </row>
    <row r="1058" spans="1:3" x14ac:dyDescent="0.15">
      <c r="A1058" s="323">
        <v>1057</v>
      </c>
      <c r="B1058" s="323" t="s">
        <v>7989</v>
      </c>
      <c r="C1058" s="323">
        <v>1.4119999999999999</v>
      </c>
    </row>
    <row r="1059" spans="1:3" x14ac:dyDescent="0.15">
      <c r="A1059" s="323">
        <v>1058</v>
      </c>
      <c r="B1059" s="323" t="s">
        <v>8331</v>
      </c>
      <c r="C1059" s="323">
        <v>1.3260000000000001</v>
      </c>
    </row>
    <row r="1060" spans="1:3" x14ac:dyDescent="0.15">
      <c r="A1060" s="323">
        <v>1059</v>
      </c>
      <c r="B1060" s="323" t="s">
        <v>3810</v>
      </c>
      <c r="C1060" s="323">
        <v>2.8079999999999998</v>
      </c>
    </row>
    <row r="1061" spans="1:3" x14ac:dyDescent="0.15">
      <c r="A1061" s="323">
        <v>1060</v>
      </c>
      <c r="B1061" s="323" t="s">
        <v>4823</v>
      </c>
      <c r="C1061" s="323">
        <v>2.3570000000000002</v>
      </c>
    </row>
    <row r="1062" spans="1:3" x14ac:dyDescent="0.15">
      <c r="A1062" s="323">
        <v>1061</v>
      </c>
      <c r="B1062" s="323" t="s">
        <v>8641</v>
      </c>
      <c r="C1062" s="323">
        <v>1.246</v>
      </c>
    </row>
    <row r="1063" spans="1:3" x14ac:dyDescent="0.15">
      <c r="A1063" s="323">
        <v>1062</v>
      </c>
      <c r="B1063" s="323" t="s">
        <v>8539</v>
      </c>
      <c r="C1063" s="323">
        <v>1.27</v>
      </c>
    </row>
    <row r="1064" spans="1:3" x14ac:dyDescent="0.15">
      <c r="A1064" s="323">
        <v>1063</v>
      </c>
      <c r="B1064" s="323" t="s">
        <v>6938</v>
      </c>
      <c r="C1064" s="323">
        <v>1.6830000000000001</v>
      </c>
    </row>
    <row r="1065" spans="1:3" x14ac:dyDescent="0.15">
      <c r="A1065" s="323">
        <v>1064</v>
      </c>
      <c r="B1065" s="323" t="s">
        <v>10070</v>
      </c>
      <c r="C1065" s="323">
        <v>0.878</v>
      </c>
    </row>
    <row r="1066" spans="1:3" x14ac:dyDescent="0.15">
      <c r="A1066" s="323">
        <v>1065</v>
      </c>
      <c r="B1066" s="323" t="s">
        <v>4559</v>
      </c>
      <c r="C1066" s="323">
        <v>2.4740000000000002</v>
      </c>
    </row>
    <row r="1067" spans="1:3" x14ac:dyDescent="0.15">
      <c r="A1067" s="323">
        <v>1066</v>
      </c>
      <c r="B1067" s="323" t="s">
        <v>1251</v>
      </c>
      <c r="C1067" s="323">
        <v>5.4720000000000004</v>
      </c>
    </row>
    <row r="1068" spans="1:3" x14ac:dyDescent="0.15">
      <c r="A1068" s="323">
        <v>1067</v>
      </c>
      <c r="B1068" s="323" t="s">
        <v>3133</v>
      </c>
      <c r="C1068" s="323">
        <v>3.1869999999999998</v>
      </c>
    </row>
    <row r="1069" spans="1:3" x14ac:dyDescent="0.15">
      <c r="A1069" s="323">
        <v>1068</v>
      </c>
      <c r="B1069" s="323" t="s">
        <v>6602</v>
      </c>
      <c r="C1069" s="323">
        <v>1.778</v>
      </c>
    </row>
    <row r="1070" spans="1:3" x14ac:dyDescent="0.15">
      <c r="A1070" s="323">
        <v>1069</v>
      </c>
      <c r="B1070" s="323" t="s">
        <v>5588</v>
      </c>
      <c r="C1070" s="323">
        <v>2.0870000000000002</v>
      </c>
    </row>
    <row r="1071" spans="1:3" x14ac:dyDescent="0.15">
      <c r="A1071" s="323">
        <v>1070</v>
      </c>
      <c r="B1071" s="323" t="s">
        <v>1397</v>
      </c>
      <c r="C1071" s="323">
        <v>5.0739999999999998</v>
      </c>
    </row>
    <row r="1072" spans="1:3" x14ac:dyDescent="0.15">
      <c r="A1072" s="323">
        <v>1071</v>
      </c>
      <c r="B1072" s="323" t="s">
        <v>8952</v>
      </c>
      <c r="C1072" s="323">
        <v>1.175</v>
      </c>
    </row>
    <row r="1073" spans="1:3" x14ac:dyDescent="0.15">
      <c r="A1073" s="323">
        <v>1072</v>
      </c>
      <c r="B1073" s="323" t="s">
        <v>1051</v>
      </c>
      <c r="C1073" s="323">
        <v>6.1820000000000004</v>
      </c>
    </row>
    <row r="1074" spans="1:3" x14ac:dyDescent="0.15">
      <c r="A1074" s="323">
        <v>1073</v>
      </c>
      <c r="B1074" s="323" t="s">
        <v>1586</v>
      </c>
      <c r="C1074" s="323">
        <v>4.7249999999999996</v>
      </c>
    </row>
    <row r="1075" spans="1:3" x14ac:dyDescent="0.15">
      <c r="A1075" s="323">
        <v>1074</v>
      </c>
      <c r="B1075" s="323" t="s">
        <v>4310</v>
      </c>
      <c r="C1075" s="323">
        <v>2.5739999999999998</v>
      </c>
    </row>
    <row r="1076" spans="1:3" x14ac:dyDescent="0.15">
      <c r="A1076" s="323">
        <v>1075</v>
      </c>
      <c r="B1076" s="323" t="s">
        <v>4159</v>
      </c>
      <c r="C1076" s="323">
        <v>2.6379999999999999</v>
      </c>
    </row>
    <row r="1077" spans="1:3" x14ac:dyDescent="0.15">
      <c r="A1077" s="323">
        <v>1076</v>
      </c>
      <c r="B1077" s="323" t="s">
        <v>3085</v>
      </c>
      <c r="C1077" s="323">
        <v>3.2240000000000002</v>
      </c>
    </row>
    <row r="1078" spans="1:3" x14ac:dyDescent="0.15">
      <c r="A1078" s="323">
        <v>1077</v>
      </c>
      <c r="B1078" s="323" t="s">
        <v>4139</v>
      </c>
      <c r="C1078" s="323">
        <v>2.6459999999999999</v>
      </c>
    </row>
    <row r="1079" spans="1:3" x14ac:dyDescent="0.15">
      <c r="A1079" s="323">
        <v>1078</v>
      </c>
      <c r="B1079" s="323" t="s">
        <v>6873</v>
      </c>
      <c r="C1079" s="323">
        <v>1.704</v>
      </c>
    </row>
    <row r="1080" spans="1:3" x14ac:dyDescent="0.15">
      <c r="A1080" s="323">
        <v>1079</v>
      </c>
      <c r="B1080" s="323" t="s">
        <v>8186</v>
      </c>
      <c r="C1080" s="323">
        <v>1.363</v>
      </c>
    </row>
    <row r="1081" spans="1:3" x14ac:dyDescent="0.15">
      <c r="A1081" s="323">
        <v>1080</v>
      </c>
      <c r="B1081" s="323" t="s">
        <v>5149</v>
      </c>
      <c r="C1081" s="323">
        <v>2.2309999999999999</v>
      </c>
    </row>
    <row r="1082" spans="1:3" x14ac:dyDescent="0.15">
      <c r="A1082" s="323">
        <v>1081</v>
      </c>
      <c r="B1082" s="323" t="s">
        <v>5001</v>
      </c>
      <c r="C1082" s="323">
        <v>2.2890000000000001</v>
      </c>
    </row>
    <row r="1083" spans="1:3" x14ac:dyDescent="0.15">
      <c r="A1083" s="323">
        <v>1082</v>
      </c>
      <c r="B1083" s="323" t="s">
        <v>6704</v>
      </c>
      <c r="C1083" s="323">
        <v>1.748</v>
      </c>
    </row>
    <row r="1084" spans="1:3" x14ac:dyDescent="0.15">
      <c r="A1084" s="323">
        <v>1083</v>
      </c>
      <c r="B1084" s="323" t="s">
        <v>7311</v>
      </c>
      <c r="C1084" s="323">
        <v>1.5880000000000001</v>
      </c>
    </row>
    <row r="1085" spans="1:3" x14ac:dyDescent="0.15">
      <c r="A1085" s="323">
        <v>1084</v>
      </c>
      <c r="B1085" s="323" t="s">
        <v>6847</v>
      </c>
      <c r="C1085" s="323">
        <v>1.71</v>
      </c>
    </row>
    <row r="1086" spans="1:3" x14ac:dyDescent="0.15">
      <c r="A1086" s="323">
        <v>1085</v>
      </c>
      <c r="B1086" s="323" t="s">
        <v>4321</v>
      </c>
      <c r="C1086" s="323">
        <v>2.5720000000000001</v>
      </c>
    </row>
    <row r="1087" spans="1:3" x14ac:dyDescent="0.15">
      <c r="A1087" s="323">
        <v>1086</v>
      </c>
      <c r="B1087" s="323" t="s">
        <v>7923</v>
      </c>
      <c r="C1087" s="323">
        <v>1.429</v>
      </c>
    </row>
    <row r="1088" spans="1:3" x14ac:dyDescent="0.15">
      <c r="A1088" s="323">
        <v>1087</v>
      </c>
      <c r="B1088" s="323" t="s">
        <v>10540</v>
      </c>
      <c r="C1088" s="323">
        <v>0.76100000000000001</v>
      </c>
    </row>
    <row r="1089" spans="1:3" x14ac:dyDescent="0.15">
      <c r="A1089" s="323">
        <v>1088</v>
      </c>
      <c r="B1089" s="323" t="s">
        <v>9220</v>
      </c>
      <c r="C1089" s="323">
        <v>1.103</v>
      </c>
    </row>
    <row r="1090" spans="1:3" x14ac:dyDescent="0.15">
      <c r="A1090" s="323">
        <v>1089</v>
      </c>
      <c r="B1090" s="323" t="s">
        <v>11721</v>
      </c>
      <c r="C1090" s="323">
        <v>0.44400000000000001</v>
      </c>
    </row>
    <row r="1091" spans="1:3" x14ac:dyDescent="0.15">
      <c r="A1091" s="323">
        <v>1090</v>
      </c>
      <c r="B1091" s="323" t="s">
        <v>6319</v>
      </c>
      <c r="C1091" s="323">
        <v>1.8560000000000001</v>
      </c>
    </row>
    <row r="1092" spans="1:3" x14ac:dyDescent="0.15">
      <c r="A1092" s="323">
        <v>1091</v>
      </c>
      <c r="B1092" s="323" t="s">
        <v>9502</v>
      </c>
      <c r="C1092" s="323">
        <v>1.026</v>
      </c>
    </row>
    <row r="1093" spans="1:3" x14ac:dyDescent="0.15">
      <c r="A1093" s="323">
        <v>1092</v>
      </c>
      <c r="B1093" s="323" t="s">
        <v>10589</v>
      </c>
      <c r="C1093" s="323">
        <v>0.748</v>
      </c>
    </row>
    <row r="1094" spans="1:3" x14ac:dyDescent="0.15">
      <c r="A1094" s="323">
        <v>1093</v>
      </c>
      <c r="B1094" s="323" t="s">
        <v>6370</v>
      </c>
      <c r="C1094" s="323">
        <v>1.841</v>
      </c>
    </row>
    <row r="1095" spans="1:3" x14ac:dyDescent="0.15">
      <c r="A1095" s="323">
        <v>1094</v>
      </c>
      <c r="B1095" s="323" t="s">
        <v>4729</v>
      </c>
      <c r="C1095" s="323">
        <v>2.4020000000000001</v>
      </c>
    </row>
    <row r="1096" spans="1:3" x14ac:dyDescent="0.15">
      <c r="A1096" s="323">
        <v>1095</v>
      </c>
      <c r="B1096" s="323" t="s">
        <v>1840</v>
      </c>
      <c r="C1096" s="323">
        <v>4.3440000000000003</v>
      </c>
    </row>
    <row r="1097" spans="1:3" x14ac:dyDescent="0.15">
      <c r="A1097" s="323">
        <v>1096</v>
      </c>
      <c r="B1097" s="323" t="s">
        <v>9559</v>
      </c>
      <c r="C1097" s="323">
        <v>1.0129999999999999</v>
      </c>
    </row>
    <row r="1098" spans="1:3" x14ac:dyDescent="0.15">
      <c r="A1098" s="323">
        <v>1097</v>
      </c>
      <c r="B1098" s="323" t="s">
        <v>6844</v>
      </c>
      <c r="C1098" s="323">
        <v>1.7110000000000001</v>
      </c>
    </row>
    <row r="1099" spans="1:3" x14ac:dyDescent="0.15">
      <c r="A1099" s="323">
        <v>1098</v>
      </c>
      <c r="B1099" s="323" t="s">
        <v>1567</v>
      </c>
      <c r="C1099" s="323">
        <v>4.7619999999999996</v>
      </c>
    </row>
    <row r="1100" spans="1:3" x14ac:dyDescent="0.15">
      <c r="A1100" s="323">
        <v>1099</v>
      </c>
      <c r="B1100" s="323" t="s">
        <v>8327</v>
      </c>
      <c r="C1100" s="323">
        <v>1.327</v>
      </c>
    </row>
    <row r="1101" spans="1:3" x14ac:dyDescent="0.15">
      <c r="A1101" s="323">
        <v>1100</v>
      </c>
      <c r="B1101" s="323" t="s">
        <v>2850</v>
      </c>
      <c r="C1101" s="323">
        <v>3.379</v>
      </c>
    </row>
    <row r="1102" spans="1:3" x14ac:dyDescent="0.15">
      <c r="A1102" s="323">
        <v>1101</v>
      </c>
      <c r="B1102" s="323" t="s">
        <v>5653</v>
      </c>
      <c r="C1102" s="323">
        <v>2.0630000000000002</v>
      </c>
    </row>
    <row r="1103" spans="1:3" x14ac:dyDescent="0.15">
      <c r="A1103" s="323">
        <v>1102</v>
      </c>
      <c r="B1103" s="323" t="s">
        <v>5653</v>
      </c>
      <c r="C1103" s="323">
        <v>2.0630000000000002</v>
      </c>
    </row>
    <row r="1104" spans="1:3" x14ac:dyDescent="0.15">
      <c r="A1104" s="323">
        <v>1103</v>
      </c>
      <c r="B1104" s="323" t="s">
        <v>7342</v>
      </c>
      <c r="C1104" s="323">
        <v>1.579</v>
      </c>
    </row>
    <row r="1105" spans="1:3" x14ac:dyDescent="0.15">
      <c r="A1105" s="323">
        <v>1104</v>
      </c>
      <c r="B1105" s="323" t="s">
        <v>8692</v>
      </c>
      <c r="C1105" s="323">
        <v>1.2330000000000001</v>
      </c>
    </row>
    <row r="1106" spans="1:3" x14ac:dyDescent="0.15">
      <c r="A1106" s="323">
        <v>1105</v>
      </c>
      <c r="B1106" s="323" t="s">
        <v>7571</v>
      </c>
      <c r="C1106" s="323">
        <v>1.5189999999999999</v>
      </c>
    </row>
    <row r="1107" spans="1:3" x14ac:dyDescent="0.15">
      <c r="A1107" s="323">
        <v>1106</v>
      </c>
      <c r="B1107" s="323" t="s">
        <v>12098</v>
      </c>
      <c r="C1107" s="323">
        <v>0.3</v>
      </c>
    </row>
    <row r="1108" spans="1:3" x14ac:dyDescent="0.15">
      <c r="A1108" s="323">
        <v>1107</v>
      </c>
      <c r="B1108" s="323" t="s">
        <v>11488</v>
      </c>
      <c r="C1108" s="323">
        <v>0.51800000000000002</v>
      </c>
    </row>
    <row r="1109" spans="1:3" x14ac:dyDescent="0.15">
      <c r="A1109" s="323">
        <v>1108</v>
      </c>
      <c r="B1109" s="323" t="s">
        <v>4277</v>
      </c>
      <c r="C1109" s="323">
        <v>2.59</v>
      </c>
    </row>
    <row r="1110" spans="1:3" x14ac:dyDescent="0.15">
      <c r="A1110" s="323">
        <v>1109</v>
      </c>
      <c r="B1110" s="323" t="s">
        <v>9741</v>
      </c>
      <c r="C1110" s="323">
        <v>0.96599999999999997</v>
      </c>
    </row>
    <row r="1111" spans="1:3" x14ac:dyDescent="0.15">
      <c r="A1111" s="323">
        <v>1110</v>
      </c>
      <c r="B1111" s="323" t="s">
        <v>11324</v>
      </c>
      <c r="C1111" s="323">
        <v>0.55900000000000005</v>
      </c>
    </row>
    <row r="1112" spans="1:3" x14ac:dyDescent="0.15">
      <c r="A1112" s="323">
        <v>1111</v>
      </c>
      <c r="B1112" s="323" t="s">
        <v>11594</v>
      </c>
      <c r="C1112" s="323">
        <v>0.48499999999999999</v>
      </c>
    </row>
    <row r="1113" spans="1:3" x14ac:dyDescent="0.15">
      <c r="A1113" s="323">
        <v>1112</v>
      </c>
      <c r="B1113" s="323" t="s">
        <v>4681</v>
      </c>
      <c r="C1113" s="323">
        <v>2.42</v>
      </c>
    </row>
    <row r="1114" spans="1:3" x14ac:dyDescent="0.15">
      <c r="A1114" s="323">
        <v>1113</v>
      </c>
      <c r="B1114" s="323" t="s">
        <v>11492</v>
      </c>
      <c r="C1114" s="323">
        <v>0.51700000000000002</v>
      </c>
    </row>
    <row r="1115" spans="1:3" x14ac:dyDescent="0.15">
      <c r="A1115" s="323">
        <v>1114</v>
      </c>
      <c r="B1115" s="323" t="s">
        <v>8141</v>
      </c>
      <c r="C1115" s="323">
        <v>1.3740000000000001</v>
      </c>
    </row>
    <row r="1116" spans="1:3" x14ac:dyDescent="0.15">
      <c r="A1116" s="323">
        <v>1115</v>
      </c>
      <c r="B1116" s="323" t="s">
        <v>9639</v>
      </c>
      <c r="C1116" s="323">
        <v>0.99099999999999999</v>
      </c>
    </row>
    <row r="1117" spans="1:3" x14ac:dyDescent="0.15">
      <c r="A1117" s="323">
        <v>1116</v>
      </c>
      <c r="B1117" s="323" t="s">
        <v>11208</v>
      </c>
      <c r="C1117" s="323">
        <v>0.59099999999999997</v>
      </c>
    </row>
    <row r="1118" spans="1:3" x14ac:dyDescent="0.15">
      <c r="A1118" s="323">
        <v>1117</v>
      </c>
      <c r="B1118" s="323" t="s">
        <v>12034</v>
      </c>
      <c r="C1118" s="323">
        <v>0.32500000000000001</v>
      </c>
    </row>
    <row r="1119" spans="1:3" x14ac:dyDescent="0.15">
      <c r="A1119" s="323">
        <v>1118</v>
      </c>
      <c r="B1119" s="323" t="s">
        <v>9928</v>
      </c>
      <c r="C1119" s="323">
        <v>0.91700000000000004</v>
      </c>
    </row>
    <row r="1120" spans="1:3" x14ac:dyDescent="0.15">
      <c r="A1120" s="323">
        <v>1119</v>
      </c>
      <c r="B1120" s="323" t="s">
        <v>8931</v>
      </c>
      <c r="C1120" s="323">
        <v>1.179</v>
      </c>
    </row>
    <row r="1121" spans="1:3" x14ac:dyDescent="0.15">
      <c r="A1121" s="323">
        <v>1120</v>
      </c>
      <c r="B1121" s="323" t="s">
        <v>11108</v>
      </c>
      <c r="C1121" s="323">
        <v>0.61799999999999999</v>
      </c>
    </row>
    <row r="1122" spans="1:3" x14ac:dyDescent="0.15">
      <c r="A1122" s="323">
        <v>1121</v>
      </c>
      <c r="B1122" s="323" t="s">
        <v>5445</v>
      </c>
      <c r="C1122" s="323">
        <v>2.1349999999999998</v>
      </c>
    </row>
    <row r="1123" spans="1:3" x14ac:dyDescent="0.15">
      <c r="A1123" s="323">
        <v>1122</v>
      </c>
      <c r="B1123" s="323" t="s">
        <v>6914</v>
      </c>
      <c r="C1123" s="323">
        <v>1.6910000000000001</v>
      </c>
    </row>
    <row r="1124" spans="1:3" x14ac:dyDescent="0.15">
      <c r="A1124" s="323">
        <v>1123</v>
      </c>
      <c r="B1124" s="323" t="s">
        <v>2827</v>
      </c>
      <c r="C1124" s="323">
        <v>3.391</v>
      </c>
    </row>
    <row r="1125" spans="1:3" x14ac:dyDescent="0.15">
      <c r="A1125" s="323">
        <v>1124</v>
      </c>
      <c r="B1125" s="323" t="s">
        <v>10701</v>
      </c>
      <c r="C1125" s="323">
        <v>0.71899999999999997</v>
      </c>
    </row>
    <row r="1126" spans="1:3" x14ac:dyDescent="0.15">
      <c r="A1126" s="323">
        <v>1125</v>
      </c>
      <c r="B1126" s="323" t="s">
        <v>9555</v>
      </c>
      <c r="C1126" s="323">
        <v>1.014</v>
      </c>
    </row>
    <row r="1127" spans="1:3" x14ac:dyDescent="0.15">
      <c r="A1127" s="323">
        <v>1126</v>
      </c>
      <c r="B1127" s="323" t="s">
        <v>4647</v>
      </c>
      <c r="C1127" s="323">
        <v>2.4340000000000002</v>
      </c>
    </row>
    <row r="1128" spans="1:3" x14ac:dyDescent="0.15">
      <c r="A1128" s="323">
        <v>1127</v>
      </c>
      <c r="B1128" s="323" t="s">
        <v>2462</v>
      </c>
      <c r="C1128" s="323">
        <v>3.6720000000000002</v>
      </c>
    </row>
    <row r="1129" spans="1:3" x14ac:dyDescent="0.15">
      <c r="A1129" s="323">
        <v>1128</v>
      </c>
      <c r="B1129" s="323" t="s">
        <v>5392</v>
      </c>
      <c r="C1129" s="323">
        <v>2.1539999999999999</v>
      </c>
    </row>
    <row r="1130" spans="1:3" x14ac:dyDescent="0.15">
      <c r="A1130" s="323">
        <v>1129</v>
      </c>
      <c r="B1130" s="323" t="s">
        <v>5392</v>
      </c>
      <c r="C1130" s="323">
        <v>2.1539999999999999</v>
      </c>
    </row>
    <row r="1131" spans="1:3" x14ac:dyDescent="0.15">
      <c r="A1131" s="323">
        <v>1130</v>
      </c>
      <c r="B1131" s="323" t="s">
        <v>11228</v>
      </c>
      <c r="C1131" s="323">
        <v>0.58599999999999997</v>
      </c>
    </row>
    <row r="1132" spans="1:3" x14ac:dyDescent="0.15">
      <c r="A1132" s="323">
        <v>1131</v>
      </c>
      <c r="B1132" s="323" t="s">
        <v>948</v>
      </c>
      <c r="C1132" s="323">
        <v>6.73</v>
      </c>
    </row>
    <row r="1133" spans="1:3" x14ac:dyDescent="0.15">
      <c r="A1133" s="323">
        <v>1132</v>
      </c>
      <c r="B1133" s="323" t="s">
        <v>6892</v>
      </c>
      <c r="C1133" s="323">
        <v>1.6970000000000001</v>
      </c>
    </row>
    <row r="1134" spans="1:3" x14ac:dyDescent="0.15">
      <c r="A1134" s="323">
        <v>1133</v>
      </c>
      <c r="B1134" s="323" t="s">
        <v>4870</v>
      </c>
      <c r="C1134" s="323">
        <v>2.339</v>
      </c>
    </row>
    <row r="1135" spans="1:3" x14ac:dyDescent="0.15">
      <c r="A1135" s="323">
        <v>1134</v>
      </c>
      <c r="B1135" s="323" t="s">
        <v>3379</v>
      </c>
      <c r="C1135" s="323">
        <v>3.0409999999999999</v>
      </c>
    </row>
    <row r="1136" spans="1:3" x14ac:dyDescent="0.15">
      <c r="A1136" s="323">
        <v>1135</v>
      </c>
      <c r="B1136" s="323" t="s">
        <v>8006</v>
      </c>
      <c r="C1136" s="323">
        <v>1.407</v>
      </c>
    </row>
    <row r="1137" spans="1:3" x14ac:dyDescent="0.15">
      <c r="A1137" s="323">
        <v>1136</v>
      </c>
      <c r="B1137" s="323" t="s">
        <v>1261</v>
      </c>
      <c r="C1137" s="323">
        <v>5.4359999999999999</v>
      </c>
    </row>
    <row r="1138" spans="1:3" x14ac:dyDescent="0.15">
      <c r="A1138" s="323">
        <v>1137</v>
      </c>
      <c r="B1138" s="323" t="s">
        <v>6520</v>
      </c>
      <c r="C1138" s="323">
        <v>1.802</v>
      </c>
    </row>
    <row r="1139" spans="1:3" x14ac:dyDescent="0.15">
      <c r="A1139" s="323">
        <v>1138</v>
      </c>
      <c r="B1139" s="323" t="s">
        <v>8926</v>
      </c>
      <c r="C1139" s="323">
        <v>1.18</v>
      </c>
    </row>
    <row r="1140" spans="1:3" x14ac:dyDescent="0.15">
      <c r="A1140" s="323">
        <v>1139</v>
      </c>
      <c r="B1140" s="323" t="s">
        <v>4732</v>
      </c>
      <c r="C1140" s="323">
        <v>2.4</v>
      </c>
    </row>
    <row r="1141" spans="1:3" x14ac:dyDescent="0.15">
      <c r="A1141" s="323">
        <v>1140</v>
      </c>
      <c r="B1141" s="323" t="s">
        <v>6614</v>
      </c>
      <c r="C1141" s="323">
        <v>1.7749999999999999</v>
      </c>
    </row>
    <row r="1142" spans="1:3" x14ac:dyDescent="0.15">
      <c r="A1142" s="323">
        <v>1141</v>
      </c>
      <c r="B1142" s="323" t="s">
        <v>5459</v>
      </c>
      <c r="C1142" s="323">
        <v>2.1280000000000001</v>
      </c>
    </row>
    <row r="1143" spans="1:3" x14ac:dyDescent="0.15">
      <c r="A1143" s="323">
        <v>1142</v>
      </c>
      <c r="B1143" s="323" t="s">
        <v>5019</v>
      </c>
      <c r="C1143" s="323">
        <v>2.2829999999999999</v>
      </c>
    </row>
    <row r="1144" spans="1:3" x14ac:dyDescent="0.15">
      <c r="A1144" s="323">
        <v>1143</v>
      </c>
      <c r="B1144" s="323" t="s">
        <v>7500</v>
      </c>
      <c r="C1144" s="323">
        <v>1.536</v>
      </c>
    </row>
    <row r="1145" spans="1:3" x14ac:dyDescent="0.15">
      <c r="A1145" s="323">
        <v>1144</v>
      </c>
      <c r="B1145" s="323" t="s">
        <v>9630</v>
      </c>
      <c r="C1145" s="323">
        <v>0.996</v>
      </c>
    </row>
    <row r="1146" spans="1:3" x14ac:dyDescent="0.15">
      <c r="A1146" s="323">
        <v>1145</v>
      </c>
      <c r="B1146" s="323" t="s">
        <v>8973</v>
      </c>
      <c r="C1146" s="323">
        <v>1.17</v>
      </c>
    </row>
    <row r="1147" spans="1:3" x14ac:dyDescent="0.15">
      <c r="A1147" s="323">
        <v>1146</v>
      </c>
      <c r="B1147" s="323" t="s">
        <v>5567</v>
      </c>
      <c r="C1147" s="323">
        <v>2.093</v>
      </c>
    </row>
    <row r="1148" spans="1:3" x14ac:dyDescent="0.15">
      <c r="A1148" s="323">
        <v>1147</v>
      </c>
      <c r="B1148" s="323" t="s">
        <v>3812</v>
      </c>
      <c r="C1148" s="323">
        <v>2.8069999999999999</v>
      </c>
    </row>
    <row r="1149" spans="1:3" x14ac:dyDescent="0.15">
      <c r="A1149" s="323">
        <v>1148</v>
      </c>
      <c r="B1149" s="323" t="s">
        <v>11226</v>
      </c>
      <c r="C1149" s="323">
        <v>0.58599999999999997</v>
      </c>
    </row>
    <row r="1150" spans="1:3" x14ac:dyDescent="0.15">
      <c r="A1150" s="323">
        <v>1149</v>
      </c>
      <c r="B1150" s="323" t="s">
        <v>6232</v>
      </c>
      <c r="C1150" s="323">
        <v>1.8839999999999999</v>
      </c>
    </row>
    <row r="1151" spans="1:3" x14ac:dyDescent="0.15">
      <c r="A1151" s="323">
        <v>1150</v>
      </c>
      <c r="B1151" s="323" t="s">
        <v>10496</v>
      </c>
      <c r="C1151" s="323">
        <v>0.77</v>
      </c>
    </row>
    <row r="1152" spans="1:3" x14ac:dyDescent="0.15">
      <c r="A1152" s="323">
        <v>1151</v>
      </c>
      <c r="B1152" s="323" t="s">
        <v>12343</v>
      </c>
      <c r="C1152" s="323">
        <v>0.16700000000000001</v>
      </c>
    </row>
    <row r="1153" spans="1:3" x14ac:dyDescent="0.15">
      <c r="A1153" s="323">
        <v>1152</v>
      </c>
      <c r="B1153" s="323" t="s">
        <v>12343</v>
      </c>
      <c r="C1153" s="323">
        <v>0.16700000000000001</v>
      </c>
    </row>
    <row r="1154" spans="1:3" x14ac:dyDescent="0.15">
      <c r="A1154" s="323">
        <v>1153</v>
      </c>
      <c r="B1154" s="323" t="s">
        <v>6066</v>
      </c>
      <c r="C1154" s="323">
        <v>1.931</v>
      </c>
    </row>
    <row r="1155" spans="1:3" x14ac:dyDescent="0.15">
      <c r="A1155" s="323">
        <v>1154</v>
      </c>
      <c r="B1155" s="323" t="s">
        <v>5784</v>
      </c>
      <c r="C1155" s="323">
        <v>2.0209999999999999</v>
      </c>
    </row>
    <row r="1156" spans="1:3" x14ac:dyDescent="0.15">
      <c r="A1156" s="323">
        <v>1155</v>
      </c>
      <c r="B1156" s="323" t="s">
        <v>5795</v>
      </c>
      <c r="C1156" s="323">
        <v>2.0169999999999999</v>
      </c>
    </row>
    <row r="1157" spans="1:3" x14ac:dyDescent="0.15">
      <c r="A1157" s="323">
        <v>1156</v>
      </c>
      <c r="B1157" s="323" t="s">
        <v>2039</v>
      </c>
      <c r="C1157" s="323">
        <v>4.0940000000000003</v>
      </c>
    </row>
    <row r="1158" spans="1:3" x14ac:dyDescent="0.15">
      <c r="A1158" s="323">
        <v>1157</v>
      </c>
      <c r="B1158" s="323" t="s">
        <v>3551</v>
      </c>
      <c r="C1158" s="323">
        <v>2.9340000000000002</v>
      </c>
    </row>
    <row r="1159" spans="1:3" x14ac:dyDescent="0.15">
      <c r="A1159" s="323">
        <v>1158</v>
      </c>
      <c r="B1159" s="323" t="s">
        <v>3274</v>
      </c>
      <c r="C1159" s="323">
        <v>3.0979999999999999</v>
      </c>
    </row>
    <row r="1160" spans="1:3" x14ac:dyDescent="0.15">
      <c r="A1160" s="323">
        <v>1159</v>
      </c>
      <c r="B1160" s="323" t="s">
        <v>4309</v>
      </c>
      <c r="C1160" s="323">
        <v>2.5750000000000002</v>
      </c>
    </row>
    <row r="1161" spans="1:3" x14ac:dyDescent="0.15">
      <c r="A1161" s="323">
        <v>1160</v>
      </c>
      <c r="B1161" s="323" t="s">
        <v>8553</v>
      </c>
      <c r="C1161" s="323">
        <v>1.266</v>
      </c>
    </row>
    <row r="1162" spans="1:3" x14ac:dyDescent="0.15">
      <c r="A1162" s="323">
        <v>1161</v>
      </c>
      <c r="B1162" s="323" t="s">
        <v>8553</v>
      </c>
      <c r="C1162" s="323">
        <v>1.266</v>
      </c>
    </row>
    <row r="1163" spans="1:3" x14ac:dyDescent="0.15">
      <c r="A1163" s="323">
        <v>1162</v>
      </c>
      <c r="B1163" s="323" t="s">
        <v>6617</v>
      </c>
      <c r="C1163" s="323">
        <v>1.774</v>
      </c>
    </row>
    <row r="1164" spans="1:3" x14ac:dyDescent="0.15">
      <c r="A1164" s="323">
        <v>1163</v>
      </c>
      <c r="B1164" s="323" t="s">
        <v>6617</v>
      </c>
      <c r="C1164" s="323">
        <v>1.774</v>
      </c>
    </row>
    <row r="1165" spans="1:3" x14ac:dyDescent="0.15">
      <c r="A1165" s="323">
        <v>1164</v>
      </c>
      <c r="B1165" s="323" t="s">
        <v>10658</v>
      </c>
      <c r="C1165" s="323">
        <v>0.73099999999999998</v>
      </c>
    </row>
    <row r="1166" spans="1:3" x14ac:dyDescent="0.15">
      <c r="A1166" s="323">
        <v>1165</v>
      </c>
      <c r="B1166" s="323" t="s">
        <v>3213</v>
      </c>
      <c r="C1166" s="323">
        <v>3.1309999999999998</v>
      </c>
    </row>
    <row r="1167" spans="1:3" x14ac:dyDescent="0.15">
      <c r="A1167" s="323">
        <v>1166</v>
      </c>
      <c r="B1167" s="323" t="s">
        <v>5048</v>
      </c>
      <c r="C1167" s="323">
        <v>2.274</v>
      </c>
    </row>
    <row r="1168" spans="1:3" x14ac:dyDescent="0.15">
      <c r="A1168" s="323">
        <v>1167</v>
      </c>
      <c r="B1168" s="323" t="s">
        <v>1406</v>
      </c>
      <c r="C1168" s="323">
        <v>5.0590000000000002</v>
      </c>
    </row>
    <row r="1169" spans="1:3" x14ac:dyDescent="0.15">
      <c r="A1169" s="323">
        <v>1168</v>
      </c>
      <c r="B1169" s="323" t="s">
        <v>5124</v>
      </c>
      <c r="C1169" s="323">
        <v>2.2429999999999999</v>
      </c>
    </row>
    <row r="1170" spans="1:3" x14ac:dyDescent="0.15">
      <c r="A1170" s="323">
        <v>1169</v>
      </c>
      <c r="B1170" s="323" t="s">
        <v>4484</v>
      </c>
      <c r="C1170" s="323">
        <v>2.5</v>
      </c>
    </row>
    <row r="1171" spans="1:3" x14ac:dyDescent="0.15">
      <c r="A1171" s="323">
        <v>1170</v>
      </c>
      <c r="B1171" s="323" t="s">
        <v>11142</v>
      </c>
      <c r="C1171" s="323">
        <v>0.60699999999999998</v>
      </c>
    </row>
    <row r="1172" spans="1:3" x14ac:dyDescent="0.15">
      <c r="A1172" s="323">
        <v>1171</v>
      </c>
      <c r="B1172" s="323" t="s">
        <v>1459</v>
      </c>
      <c r="C1172" s="323">
        <v>4.9569999999999999</v>
      </c>
    </row>
    <row r="1173" spans="1:3" x14ac:dyDescent="0.15">
      <c r="A1173" s="323">
        <v>1172</v>
      </c>
      <c r="B1173" s="323" t="s">
        <v>11858</v>
      </c>
      <c r="C1173" s="323">
        <v>0.39500000000000002</v>
      </c>
    </row>
    <row r="1174" spans="1:3" x14ac:dyDescent="0.15">
      <c r="A1174" s="323">
        <v>1173</v>
      </c>
      <c r="B1174" s="323" t="s">
        <v>10550</v>
      </c>
      <c r="C1174" s="323">
        <v>0.75900000000000001</v>
      </c>
    </row>
    <row r="1175" spans="1:3" x14ac:dyDescent="0.15">
      <c r="A1175" s="323">
        <v>1174</v>
      </c>
      <c r="B1175" s="323" t="s">
        <v>3119</v>
      </c>
      <c r="C1175" s="323">
        <v>3.2</v>
      </c>
    </row>
    <row r="1176" spans="1:3" x14ac:dyDescent="0.15">
      <c r="A1176" s="323">
        <v>1175</v>
      </c>
      <c r="B1176" s="323" t="s">
        <v>7480</v>
      </c>
      <c r="C1176" s="323">
        <v>1.54</v>
      </c>
    </row>
    <row r="1177" spans="1:3" x14ac:dyDescent="0.15">
      <c r="A1177" s="323">
        <v>1176</v>
      </c>
      <c r="B1177" s="323" t="s">
        <v>6586</v>
      </c>
      <c r="C1177" s="323">
        <v>1.784</v>
      </c>
    </row>
    <row r="1178" spans="1:3" x14ac:dyDescent="0.15">
      <c r="A1178" s="323">
        <v>1177</v>
      </c>
      <c r="B1178" s="323" t="s">
        <v>12319</v>
      </c>
      <c r="C1178" s="323">
        <v>0.188</v>
      </c>
    </row>
    <row r="1179" spans="1:3" x14ac:dyDescent="0.15">
      <c r="A1179" s="323">
        <v>1178</v>
      </c>
      <c r="B1179" s="323" t="s">
        <v>7114</v>
      </c>
      <c r="C1179" s="323">
        <v>1.64</v>
      </c>
    </row>
    <row r="1180" spans="1:3" x14ac:dyDescent="0.15">
      <c r="A1180" s="323">
        <v>1179</v>
      </c>
      <c r="B1180" s="323" t="s">
        <v>9288</v>
      </c>
      <c r="C1180" s="323">
        <v>1.0880000000000001</v>
      </c>
    </row>
    <row r="1181" spans="1:3" x14ac:dyDescent="0.15">
      <c r="A1181" s="323">
        <v>1180</v>
      </c>
      <c r="B1181" s="323" t="s">
        <v>9948</v>
      </c>
      <c r="C1181" s="323">
        <v>0.91200000000000003</v>
      </c>
    </row>
    <row r="1182" spans="1:3" x14ac:dyDescent="0.15">
      <c r="A1182" s="323">
        <v>1181</v>
      </c>
      <c r="B1182" s="323" t="s">
        <v>4210</v>
      </c>
      <c r="C1182" s="323">
        <v>2.617</v>
      </c>
    </row>
    <row r="1183" spans="1:3" x14ac:dyDescent="0.15">
      <c r="A1183" s="323">
        <v>1182</v>
      </c>
      <c r="B1183" s="323" t="s">
        <v>12129</v>
      </c>
      <c r="C1183" s="323">
        <v>0.28799999999999998</v>
      </c>
    </row>
    <row r="1184" spans="1:3" x14ac:dyDescent="0.15">
      <c r="A1184" s="323">
        <v>1183</v>
      </c>
      <c r="B1184" s="323" t="s">
        <v>9973</v>
      </c>
      <c r="C1184" s="323">
        <v>0.90400000000000003</v>
      </c>
    </row>
    <row r="1185" spans="1:3" x14ac:dyDescent="0.15">
      <c r="A1185" s="323">
        <v>1184</v>
      </c>
      <c r="B1185" s="323" t="s">
        <v>6778</v>
      </c>
      <c r="C1185" s="323">
        <v>1.7270000000000001</v>
      </c>
    </row>
    <row r="1186" spans="1:3" x14ac:dyDescent="0.15">
      <c r="A1186" s="323">
        <v>1185</v>
      </c>
      <c r="B1186" s="323" t="s">
        <v>9057</v>
      </c>
      <c r="C1186" s="323">
        <v>1.1479999999999999</v>
      </c>
    </row>
    <row r="1187" spans="1:3" x14ac:dyDescent="0.15">
      <c r="A1187" s="323">
        <v>1186</v>
      </c>
      <c r="B1187" s="323" t="s">
        <v>11261</v>
      </c>
      <c r="C1187" s="323">
        <v>0.57899999999999996</v>
      </c>
    </row>
    <row r="1188" spans="1:3" x14ac:dyDescent="0.15">
      <c r="A1188" s="323">
        <v>1187</v>
      </c>
      <c r="B1188" s="323" t="s">
        <v>9578</v>
      </c>
      <c r="C1188" s="323">
        <v>1.0029999999999999</v>
      </c>
    </row>
    <row r="1189" spans="1:3" x14ac:dyDescent="0.15">
      <c r="A1189" s="323">
        <v>1188</v>
      </c>
      <c r="B1189" s="323" t="s">
        <v>9920</v>
      </c>
      <c r="C1189" s="323">
        <v>0.91800000000000004</v>
      </c>
    </row>
    <row r="1190" spans="1:3" x14ac:dyDescent="0.15">
      <c r="A1190" s="323">
        <v>1189</v>
      </c>
      <c r="B1190" s="323" t="s">
        <v>12145</v>
      </c>
      <c r="C1190" s="323">
        <v>0.27900000000000003</v>
      </c>
    </row>
    <row r="1191" spans="1:3" x14ac:dyDescent="0.15">
      <c r="A1191" s="323">
        <v>1190</v>
      </c>
      <c r="B1191" s="323" t="s">
        <v>7844</v>
      </c>
      <c r="C1191" s="323">
        <v>1.45</v>
      </c>
    </row>
    <row r="1192" spans="1:3" x14ac:dyDescent="0.15">
      <c r="A1192" s="323">
        <v>1191</v>
      </c>
      <c r="B1192" s="323" t="s">
        <v>11110</v>
      </c>
      <c r="C1192" s="323">
        <v>0.61699999999999999</v>
      </c>
    </row>
    <row r="1193" spans="1:3" x14ac:dyDescent="0.15">
      <c r="A1193" s="323">
        <v>1192</v>
      </c>
      <c r="B1193" s="323" t="s">
        <v>9570</v>
      </c>
      <c r="C1193" s="323">
        <v>1.008</v>
      </c>
    </row>
    <row r="1194" spans="1:3" x14ac:dyDescent="0.15">
      <c r="A1194" s="323">
        <v>1193</v>
      </c>
      <c r="B1194" s="323" t="s">
        <v>12193</v>
      </c>
      <c r="C1194" s="323">
        <v>0.25800000000000001</v>
      </c>
    </row>
    <row r="1195" spans="1:3" x14ac:dyDescent="0.15">
      <c r="A1195" s="323">
        <v>1194</v>
      </c>
      <c r="B1195" s="323" t="s">
        <v>11026</v>
      </c>
      <c r="C1195" s="323">
        <v>0.64200000000000002</v>
      </c>
    </row>
    <row r="1196" spans="1:3" x14ac:dyDescent="0.15">
      <c r="A1196" s="323">
        <v>1195</v>
      </c>
      <c r="B1196" s="323" t="s">
        <v>966</v>
      </c>
      <c r="C1196" s="323">
        <v>6.6040000000000001</v>
      </c>
    </row>
    <row r="1197" spans="1:3" x14ac:dyDescent="0.15">
      <c r="A1197" s="323">
        <v>1196</v>
      </c>
      <c r="B1197" s="323" t="s">
        <v>11485</v>
      </c>
      <c r="C1197" s="323">
        <v>0.51900000000000002</v>
      </c>
    </row>
    <row r="1198" spans="1:3" x14ac:dyDescent="0.15">
      <c r="A1198" s="323">
        <v>1197</v>
      </c>
      <c r="B1198" s="323" t="s">
        <v>645</v>
      </c>
      <c r="C1198" s="323">
        <v>9.5860000000000003</v>
      </c>
    </row>
    <row r="1199" spans="1:3" x14ac:dyDescent="0.15">
      <c r="A1199" s="323">
        <v>1198</v>
      </c>
      <c r="B1199" s="323" t="s">
        <v>2077</v>
      </c>
      <c r="C1199" s="323">
        <v>4.056</v>
      </c>
    </row>
    <row r="1200" spans="1:3" x14ac:dyDescent="0.15">
      <c r="A1200" s="323">
        <v>1199</v>
      </c>
      <c r="B1200" s="323" t="s">
        <v>2028</v>
      </c>
      <c r="C1200" s="323">
        <v>4.1029999999999998</v>
      </c>
    </row>
    <row r="1201" spans="1:3" x14ac:dyDescent="0.15">
      <c r="A1201" s="323">
        <v>1200</v>
      </c>
      <c r="B1201" s="323" t="s">
        <v>6388</v>
      </c>
      <c r="C1201" s="323">
        <v>1.8360000000000001</v>
      </c>
    </row>
    <row r="1202" spans="1:3" x14ac:dyDescent="0.15">
      <c r="A1202" s="323">
        <v>1201</v>
      </c>
      <c r="B1202" s="323" t="s">
        <v>7614</v>
      </c>
      <c r="C1202" s="323">
        <v>1.51</v>
      </c>
    </row>
    <row r="1203" spans="1:3" x14ac:dyDescent="0.15">
      <c r="A1203" s="323">
        <v>1202</v>
      </c>
      <c r="B1203" s="323" t="s">
        <v>11218</v>
      </c>
      <c r="C1203" s="323">
        <v>0.58799999999999997</v>
      </c>
    </row>
    <row r="1204" spans="1:3" x14ac:dyDescent="0.15">
      <c r="A1204" s="323">
        <v>1203</v>
      </c>
      <c r="B1204" s="323" t="s">
        <v>7799</v>
      </c>
      <c r="C1204" s="323">
        <v>1.466</v>
      </c>
    </row>
    <row r="1205" spans="1:3" x14ac:dyDescent="0.15">
      <c r="A1205" s="323">
        <v>1204</v>
      </c>
      <c r="B1205" s="323" t="s">
        <v>1854</v>
      </c>
      <c r="C1205" s="323">
        <v>4.3250000000000002</v>
      </c>
    </row>
    <row r="1206" spans="1:3" x14ac:dyDescent="0.15">
      <c r="A1206" s="323">
        <v>1205</v>
      </c>
      <c r="B1206" s="323" t="s">
        <v>2909</v>
      </c>
      <c r="C1206" s="323">
        <v>3.343</v>
      </c>
    </row>
    <row r="1207" spans="1:3" x14ac:dyDescent="0.15">
      <c r="A1207" s="323">
        <v>1206</v>
      </c>
      <c r="B1207" s="323" t="s">
        <v>962</v>
      </c>
      <c r="C1207" s="323">
        <v>6.6280000000000001</v>
      </c>
    </row>
    <row r="1208" spans="1:3" x14ac:dyDescent="0.15">
      <c r="A1208" s="323">
        <v>1207</v>
      </c>
      <c r="B1208" s="323" t="s">
        <v>1816</v>
      </c>
      <c r="C1208" s="323">
        <v>4.383</v>
      </c>
    </row>
    <row r="1209" spans="1:3" x14ac:dyDescent="0.15">
      <c r="A1209" s="323">
        <v>1208</v>
      </c>
      <c r="B1209" s="323" t="s">
        <v>1170</v>
      </c>
      <c r="C1209" s="323">
        <v>5.7469999999999999</v>
      </c>
    </row>
    <row r="1210" spans="1:3" x14ac:dyDescent="0.15">
      <c r="A1210" s="323">
        <v>1209</v>
      </c>
      <c r="B1210" s="323" t="s">
        <v>8895</v>
      </c>
      <c r="C1210" s="323">
        <v>1.1859999999999999</v>
      </c>
    </row>
    <row r="1211" spans="1:3" x14ac:dyDescent="0.15">
      <c r="A1211" s="323">
        <v>1210</v>
      </c>
      <c r="B1211" s="323" t="s">
        <v>5080</v>
      </c>
      <c r="C1211" s="323">
        <v>2.2589999999999999</v>
      </c>
    </row>
    <row r="1212" spans="1:3" x14ac:dyDescent="0.15">
      <c r="A1212" s="323">
        <v>1211</v>
      </c>
      <c r="B1212" s="323" t="s">
        <v>9047</v>
      </c>
      <c r="C1212" s="323">
        <v>1.1499999999999999</v>
      </c>
    </row>
    <row r="1213" spans="1:3" x14ac:dyDescent="0.15">
      <c r="A1213" s="323">
        <v>1212</v>
      </c>
      <c r="B1213" s="323" t="s">
        <v>8349</v>
      </c>
      <c r="C1213" s="323">
        <v>1.3220000000000001</v>
      </c>
    </row>
    <row r="1214" spans="1:3" x14ac:dyDescent="0.15">
      <c r="A1214" s="323">
        <v>1213</v>
      </c>
      <c r="B1214" s="323" t="s">
        <v>4062</v>
      </c>
      <c r="C1214" s="323">
        <v>2.6779999999999999</v>
      </c>
    </row>
    <row r="1215" spans="1:3" x14ac:dyDescent="0.15">
      <c r="A1215" s="323">
        <v>1214</v>
      </c>
      <c r="B1215" s="323" t="s">
        <v>8308</v>
      </c>
      <c r="C1215" s="323">
        <v>1.331</v>
      </c>
    </row>
    <row r="1216" spans="1:3" x14ac:dyDescent="0.15">
      <c r="A1216" s="323">
        <v>1215</v>
      </c>
      <c r="B1216" s="323" t="s">
        <v>12269</v>
      </c>
      <c r="C1216" s="323">
        <v>0.221</v>
      </c>
    </row>
    <row r="1217" spans="1:3" x14ac:dyDescent="0.15">
      <c r="A1217" s="323">
        <v>1216</v>
      </c>
      <c r="B1217" s="323" t="s">
        <v>9777</v>
      </c>
      <c r="C1217" s="323">
        <v>0.95699999999999996</v>
      </c>
    </row>
    <row r="1218" spans="1:3" x14ac:dyDescent="0.15">
      <c r="A1218" s="323">
        <v>1217</v>
      </c>
      <c r="B1218" s="323" t="s">
        <v>8800</v>
      </c>
      <c r="C1218" s="323">
        <v>1.208</v>
      </c>
    </row>
    <row r="1219" spans="1:3" x14ac:dyDescent="0.15">
      <c r="A1219" s="323">
        <v>1218</v>
      </c>
      <c r="B1219" s="323" t="s">
        <v>9806</v>
      </c>
      <c r="C1219" s="323">
        <v>0.94899999999999995</v>
      </c>
    </row>
    <row r="1220" spans="1:3" x14ac:dyDescent="0.15">
      <c r="A1220" s="323">
        <v>1219</v>
      </c>
      <c r="B1220" s="323" t="s">
        <v>10541</v>
      </c>
      <c r="C1220" s="323">
        <v>0.76100000000000001</v>
      </c>
    </row>
    <row r="1221" spans="1:3" x14ac:dyDescent="0.15">
      <c r="A1221" s="323">
        <v>1220</v>
      </c>
      <c r="B1221" s="323" t="s">
        <v>11856</v>
      </c>
      <c r="C1221" s="323">
        <v>0.39600000000000002</v>
      </c>
    </row>
    <row r="1222" spans="1:3" x14ac:dyDescent="0.15">
      <c r="A1222" s="323">
        <v>1221</v>
      </c>
      <c r="B1222" s="323" t="s">
        <v>8681</v>
      </c>
      <c r="C1222" s="323">
        <v>1.236</v>
      </c>
    </row>
    <row r="1223" spans="1:3" x14ac:dyDescent="0.15">
      <c r="A1223" s="323">
        <v>1222</v>
      </c>
      <c r="B1223" s="323" t="s">
        <v>10645</v>
      </c>
      <c r="C1223" s="323">
        <v>0.73299999999999998</v>
      </c>
    </row>
    <row r="1224" spans="1:3" x14ac:dyDescent="0.15">
      <c r="A1224" s="323">
        <v>1223</v>
      </c>
      <c r="B1224" s="323" t="s">
        <v>6201</v>
      </c>
      <c r="C1224" s="323">
        <v>1.8939999999999999</v>
      </c>
    </row>
    <row r="1225" spans="1:3" x14ac:dyDescent="0.15">
      <c r="A1225" s="323">
        <v>1224</v>
      </c>
      <c r="B1225" s="323" t="s">
        <v>3339</v>
      </c>
      <c r="C1225" s="323">
        <v>3.0640000000000001</v>
      </c>
    </row>
    <row r="1226" spans="1:3" x14ac:dyDescent="0.15">
      <c r="A1226" s="323">
        <v>1225</v>
      </c>
      <c r="B1226" s="323" t="s">
        <v>4453</v>
      </c>
      <c r="C1226" s="323">
        <v>2.5110000000000001</v>
      </c>
    </row>
    <row r="1227" spans="1:3" x14ac:dyDescent="0.15">
      <c r="A1227" s="323">
        <v>1226</v>
      </c>
      <c r="B1227" s="323" t="s">
        <v>11193</v>
      </c>
      <c r="C1227" s="323">
        <v>0.59499999999999997</v>
      </c>
    </row>
    <row r="1228" spans="1:3" x14ac:dyDescent="0.15">
      <c r="A1228" s="323">
        <v>1227</v>
      </c>
      <c r="B1228" s="323" t="s">
        <v>5796</v>
      </c>
      <c r="C1228" s="323">
        <v>2.0169999999999999</v>
      </c>
    </row>
    <row r="1229" spans="1:3" x14ac:dyDescent="0.15">
      <c r="A1229" s="323">
        <v>1228</v>
      </c>
      <c r="B1229" s="323" t="s">
        <v>10921</v>
      </c>
      <c r="C1229" s="323">
        <v>0.66700000000000004</v>
      </c>
    </row>
    <row r="1230" spans="1:3" x14ac:dyDescent="0.15">
      <c r="A1230" s="323">
        <v>1229</v>
      </c>
      <c r="B1230" s="323" t="s">
        <v>8791</v>
      </c>
      <c r="C1230" s="323">
        <v>1.2110000000000001</v>
      </c>
    </row>
    <row r="1231" spans="1:3" x14ac:dyDescent="0.15">
      <c r="A1231" s="323">
        <v>1230</v>
      </c>
      <c r="B1231" s="323" t="s">
        <v>9417</v>
      </c>
      <c r="C1231" s="323">
        <v>1.0509999999999999</v>
      </c>
    </row>
    <row r="1232" spans="1:3" x14ac:dyDescent="0.15">
      <c r="A1232" s="323">
        <v>1231</v>
      </c>
      <c r="B1232" s="323" t="s">
        <v>10558</v>
      </c>
      <c r="C1232" s="323">
        <v>0.75600000000000001</v>
      </c>
    </row>
    <row r="1233" spans="1:3" x14ac:dyDescent="0.15">
      <c r="A1233" s="323">
        <v>1232</v>
      </c>
      <c r="B1233" s="323" t="s">
        <v>12040</v>
      </c>
      <c r="C1233" s="323">
        <v>0.32400000000000001</v>
      </c>
    </row>
    <row r="1234" spans="1:3" x14ac:dyDescent="0.15">
      <c r="A1234" s="323">
        <v>1233</v>
      </c>
      <c r="B1234" s="323" t="s">
        <v>5273</v>
      </c>
      <c r="C1234" s="323">
        <v>2.1920000000000002</v>
      </c>
    </row>
    <row r="1235" spans="1:3" x14ac:dyDescent="0.15">
      <c r="A1235" s="323">
        <v>1234</v>
      </c>
      <c r="B1235" s="323" t="s">
        <v>10693</v>
      </c>
      <c r="C1235" s="323">
        <v>0.72199999999999998</v>
      </c>
    </row>
    <row r="1236" spans="1:3" x14ac:dyDescent="0.15">
      <c r="A1236" s="323">
        <v>1235</v>
      </c>
      <c r="B1236" s="323" t="s">
        <v>11188</v>
      </c>
      <c r="C1236" s="323">
        <v>0.59599999999999997</v>
      </c>
    </row>
    <row r="1237" spans="1:3" x14ac:dyDescent="0.15">
      <c r="A1237" s="323">
        <v>1236</v>
      </c>
      <c r="B1237" s="323" t="s">
        <v>8413</v>
      </c>
      <c r="C1237" s="323">
        <v>1.304</v>
      </c>
    </row>
    <row r="1238" spans="1:3" x14ac:dyDescent="0.15">
      <c r="A1238" s="323">
        <v>1237</v>
      </c>
      <c r="B1238" s="323" t="s">
        <v>9412</v>
      </c>
      <c r="C1238" s="323">
        <v>1.052</v>
      </c>
    </row>
    <row r="1239" spans="1:3" x14ac:dyDescent="0.15">
      <c r="A1239" s="323">
        <v>1238</v>
      </c>
      <c r="B1239" s="323" t="s">
        <v>4617</v>
      </c>
      <c r="C1239" s="323">
        <v>2.448</v>
      </c>
    </row>
    <row r="1240" spans="1:3" x14ac:dyDescent="0.15">
      <c r="A1240" s="323">
        <v>1239</v>
      </c>
      <c r="B1240" s="323" t="s">
        <v>10610</v>
      </c>
      <c r="C1240" s="323">
        <v>0.74299999999999999</v>
      </c>
    </row>
    <row r="1241" spans="1:3" x14ac:dyDescent="0.15">
      <c r="A1241" s="323">
        <v>1240</v>
      </c>
      <c r="B1241" s="323" t="s">
        <v>3869</v>
      </c>
      <c r="C1241" s="323">
        <v>2.7789999999999999</v>
      </c>
    </row>
    <row r="1242" spans="1:3" x14ac:dyDescent="0.15">
      <c r="A1242" s="323">
        <v>1241</v>
      </c>
      <c r="B1242" s="323" t="s">
        <v>9391</v>
      </c>
      <c r="C1242" s="323">
        <v>1.056</v>
      </c>
    </row>
    <row r="1243" spans="1:3" x14ac:dyDescent="0.15">
      <c r="A1243" s="323">
        <v>1242</v>
      </c>
      <c r="B1243" s="323" t="s">
        <v>11389</v>
      </c>
      <c r="C1243" s="323">
        <v>0.54200000000000004</v>
      </c>
    </row>
    <row r="1244" spans="1:3" x14ac:dyDescent="0.15">
      <c r="A1244" s="323">
        <v>1243</v>
      </c>
      <c r="B1244" s="323" t="s">
        <v>3216</v>
      </c>
      <c r="C1244" s="323">
        <v>3.13</v>
      </c>
    </row>
    <row r="1245" spans="1:3" x14ac:dyDescent="0.15">
      <c r="A1245" s="323">
        <v>1244</v>
      </c>
      <c r="B1245" s="323" t="s">
        <v>2163</v>
      </c>
      <c r="C1245" s="323">
        <v>3.968</v>
      </c>
    </row>
    <row r="1246" spans="1:3" x14ac:dyDescent="0.15">
      <c r="A1246" s="323">
        <v>1245</v>
      </c>
      <c r="B1246" s="323" t="s">
        <v>4408</v>
      </c>
      <c r="C1246" s="323">
        <v>2.5289999999999999</v>
      </c>
    </row>
    <row r="1247" spans="1:3" x14ac:dyDescent="0.15">
      <c r="A1247" s="323">
        <v>1246</v>
      </c>
      <c r="B1247" s="323" t="s">
        <v>9361</v>
      </c>
      <c r="C1247" s="323">
        <v>1.0629999999999999</v>
      </c>
    </row>
    <row r="1248" spans="1:3" x14ac:dyDescent="0.15">
      <c r="A1248" s="323">
        <v>1247</v>
      </c>
      <c r="B1248" s="323" t="s">
        <v>10966</v>
      </c>
      <c r="C1248" s="323">
        <v>0.65500000000000003</v>
      </c>
    </row>
    <row r="1249" spans="1:3" x14ac:dyDescent="0.15">
      <c r="A1249" s="323">
        <v>1248</v>
      </c>
      <c r="B1249" s="323" t="s">
        <v>6383</v>
      </c>
      <c r="C1249" s="323">
        <v>1.8380000000000001</v>
      </c>
    </row>
    <row r="1250" spans="1:3" x14ac:dyDescent="0.15">
      <c r="A1250" s="323">
        <v>1249</v>
      </c>
      <c r="B1250" s="323" t="s">
        <v>10510</v>
      </c>
      <c r="C1250" s="323">
        <v>0.76700000000000002</v>
      </c>
    </row>
    <row r="1251" spans="1:3" x14ac:dyDescent="0.15">
      <c r="A1251" s="323">
        <v>1250</v>
      </c>
      <c r="B1251" s="323" t="s">
        <v>12124</v>
      </c>
      <c r="C1251" s="323">
        <v>0.29099999999999998</v>
      </c>
    </row>
    <row r="1252" spans="1:3" x14ac:dyDescent="0.15">
      <c r="A1252" s="323">
        <v>1251</v>
      </c>
      <c r="B1252" s="323" t="s">
        <v>11999</v>
      </c>
      <c r="C1252" s="323">
        <v>0.33300000000000002</v>
      </c>
    </row>
    <row r="1253" spans="1:3" x14ac:dyDescent="0.15">
      <c r="A1253" s="323">
        <v>1252</v>
      </c>
      <c r="B1253" s="323" t="s">
        <v>11094</v>
      </c>
      <c r="C1253" s="323">
        <v>0.621</v>
      </c>
    </row>
    <row r="1254" spans="1:3" x14ac:dyDescent="0.15">
      <c r="A1254" s="323">
        <v>1253</v>
      </c>
      <c r="B1254" s="323" t="s">
        <v>9647</v>
      </c>
      <c r="C1254" s="323">
        <v>0.98799999999999999</v>
      </c>
    </row>
    <row r="1255" spans="1:3" x14ac:dyDescent="0.15">
      <c r="A1255" s="323">
        <v>1254</v>
      </c>
      <c r="B1255" s="323" t="s">
        <v>9647</v>
      </c>
      <c r="C1255" s="323">
        <v>0.98799999999999999</v>
      </c>
    </row>
    <row r="1256" spans="1:3" x14ac:dyDescent="0.15">
      <c r="A1256" s="323">
        <v>1255</v>
      </c>
      <c r="B1256" s="323" t="s">
        <v>8634</v>
      </c>
      <c r="C1256" s="323">
        <v>1.2470000000000001</v>
      </c>
    </row>
    <row r="1257" spans="1:3" x14ac:dyDescent="0.15">
      <c r="A1257" s="323">
        <v>1256</v>
      </c>
      <c r="B1257" s="323" t="s">
        <v>6158</v>
      </c>
      <c r="C1257" s="323">
        <v>1.903</v>
      </c>
    </row>
    <row r="1258" spans="1:3" x14ac:dyDescent="0.15">
      <c r="A1258" s="323">
        <v>1257</v>
      </c>
      <c r="B1258" s="323" t="s">
        <v>6043</v>
      </c>
      <c r="C1258" s="323">
        <v>1.94</v>
      </c>
    </row>
    <row r="1259" spans="1:3" x14ac:dyDescent="0.15">
      <c r="A1259" s="323">
        <v>1258</v>
      </c>
      <c r="B1259" s="323" t="s">
        <v>11369</v>
      </c>
      <c r="C1259" s="323">
        <v>0.54900000000000004</v>
      </c>
    </row>
    <row r="1260" spans="1:3" x14ac:dyDescent="0.15">
      <c r="A1260" s="323">
        <v>1259</v>
      </c>
      <c r="B1260" s="323" t="s">
        <v>9062</v>
      </c>
      <c r="C1260" s="323">
        <v>1.147</v>
      </c>
    </row>
    <row r="1261" spans="1:3" x14ac:dyDescent="0.15">
      <c r="A1261" s="323">
        <v>1260</v>
      </c>
      <c r="B1261" s="323" t="s">
        <v>10366</v>
      </c>
      <c r="C1261" s="323">
        <v>0.8</v>
      </c>
    </row>
    <row r="1262" spans="1:3" x14ac:dyDescent="0.15">
      <c r="A1262" s="323">
        <v>1261</v>
      </c>
      <c r="B1262" s="323" t="s">
        <v>11636</v>
      </c>
      <c r="C1262" s="323">
        <v>0.47399999999999998</v>
      </c>
    </row>
    <row r="1263" spans="1:3" x14ac:dyDescent="0.15">
      <c r="A1263" s="323">
        <v>1262</v>
      </c>
      <c r="B1263" s="323" t="s">
        <v>12139</v>
      </c>
      <c r="C1263" s="323">
        <v>0.28199999999999997</v>
      </c>
    </row>
    <row r="1264" spans="1:3" x14ac:dyDescent="0.15">
      <c r="A1264" s="323">
        <v>1263</v>
      </c>
      <c r="B1264" s="323" t="s">
        <v>7010</v>
      </c>
      <c r="C1264" s="323">
        <v>1.6639999999999999</v>
      </c>
    </row>
    <row r="1265" spans="1:3" x14ac:dyDescent="0.15">
      <c r="A1265" s="323">
        <v>1264</v>
      </c>
      <c r="B1265" s="323" t="s">
        <v>11595</v>
      </c>
      <c r="C1265" s="323">
        <v>0.48499999999999999</v>
      </c>
    </row>
    <row r="1266" spans="1:3" x14ac:dyDescent="0.15">
      <c r="A1266" s="323">
        <v>1265</v>
      </c>
      <c r="B1266" s="323" t="s">
        <v>10602</v>
      </c>
      <c r="C1266" s="323">
        <v>0.74399999999999999</v>
      </c>
    </row>
    <row r="1267" spans="1:3" x14ac:dyDescent="0.15">
      <c r="A1267" s="323">
        <v>1266</v>
      </c>
      <c r="B1267" s="323" t="s">
        <v>10748</v>
      </c>
      <c r="C1267" s="323">
        <v>0.70499999999999996</v>
      </c>
    </row>
    <row r="1268" spans="1:3" x14ac:dyDescent="0.15">
      <c r="A1268" s="323">
        <v>1267</v>
      </c>
      <c r="B1268" s="323" t="s">
        <v>6399</v>
      </c>
      <c r="C1268" s="323">
        <v>1.833</v>
      </c>
    </row>
    <row r="1269" spans="1:3" x14ac:dyDescent="0.15">
      <c r="A1269" s="323">
        <v>1268</v>
      </c>
      <c r="B1269" s="323" t="s">
        <v>9375</v>
      </c>
      <c r="C1269" s="323">
        <v>1.06</v>
      </c>
    </row>
    <row r="1270" spans="1:3" x14ac:dyDescent="0.15">
      <c r="A1270" s="323">
        <v>1269</v>
      </c>
      <c r="B1270" s="323" t="s">
        <v>5812</v>
      </c>
      <c r="C1270" s="323">
        <v>2.012</v>
      </c>
    </row>
    <row r="1271" spans="1:3" x14ac:dyDescent="0.15">
      <c r="A1271" s="323">
        <v>1270</v>
      </c>
      <c r="B1271" s="323" t="s">
        <v>11266</v>
      </c>
      <c r="C1271" s="323">
        <v>0.57799999999999996</v>
      </c>
    </row>
    <row r="1272" spans="1:3" x14ac:dyDescent="0.15">
      <c r="A1272" s="323">
        <v>1271</v>
      </c>
      <c r="B1272" s="323" t="s">
        <v>10555</v>
      </c>
      <c r="C1272" s="323">
        <v>0.75700000000000001</v>
      </c>
    </row>
    <row r="1273" spans="1:3" x14ac:dyDescent="0.15">
      <c r="A1273" s="323">
        <v>1272</v>
      </c>
      <c r="B1273" s="323" t="s">
        <v>8603</v>
      </c>
      <c r="C1273" s="323">
        <v>1.2549999999999999</v>
      </c>
    </row>
    <row r="1274" spans="1:3" x14ac:dyDescent="0.15">
      <c r="A1274" s="323">
        <v>1273</v>
      </c>
      <c r="B1274" s="323" t="s">
        <v>8603</v>
      </c>
      <c r="C1274" s="323">
        <v>1.2549999999999999</v>
      </c>
    </row>
    <row r="1275" spans="1:3" x14ac:dyDescent="0.15">
      <c r="A1275" s="323">
        <v>1274</v>
      </c>
      <c r="B1275" s="323" t="s">
        <v>9123</v>
      </c>
      <c r="C1275" s="323">
        <v>1.131</v>
      </c>
    </row>
    <row r="1276" spans="1:3" x14ac:dyDescent="0.15">
      <c r="A1276" s="323">
        <v>1275</v>
      </c>
      <c r="B1276" s="323" t="s">
        <v>9261</v>
      </c>
      <c r="C1276" s="323">
        <v>1.0940000000000001</v>
      </c>
    </row>
    <row r="1277" spans="1:3" x14ac:dyDescent="0.15">
      <c r="A1277" s="323">
        <v>1276</v>
      </c>
      <c r="B1277" s="323" t="s">
        <v>9261</v>
      </c>
      <c r="C1277" s="323">
        <v>1.0940000000000001</v>
      </c>
    </row>
    <row r="1278" spans="1:3" x14ac:dyDescent="0.15">
      <c r="A1278" s="323">
        <v>1277</v>
      </c>
      <c r="B1278" s="323" t="s">
        <v>5170</v>
      </c>
      <c r="C1278" s="323">
        <v>2.222</v>
      </c>
    </row>
    <row r="1279" spans="1:3" x14ac:dyDescent="0.15">
      <c r="A1279" s="323">
        <v>1278</v>
      </c>
      <c r="B1279" s="323" t="s">
        <v>5170</v>
      </c>
      <c r="C1279" s="323">
        <v>2.222</v>
      </c>
    </row>
    <row r="1280" spans="1:3" x14ac:dyDescent="0.15">
      <c r="A1280" s="323">
        <v>1279</v>
      </c>
      <c r="B1280" s="323" t="s">
        <v>1975</v>
      </c>
      <c r="C1280" s="323">
        <v>4.1669999999999998</v>
      </c>
    </row>
    <row r="1281" spans="1:3" x14ac:dyDescent="0.15">
      <c r="A1281" s="323">
        <v>1280</v>
      </c>
      <c r="B1281" s="323" t="s">
        <v>8892</v>
      </c>
      <c r="C1281" s="323">
        <v>1.1870000000000001</v>
      </c>
    </row>
    <row r="1282" spans="1:3" x14ac:dyDescent="0.15">
      <c r="A1282" s="323">
        <v>1281</v>
      </c>
      <c r="B1282" s="323" t="s">
        <v>7330</v>
      </c>
      <c r="C1282" s="323">
        <v>1.5820000000000001</v>
      </c>
    </row>
    <row r="1283" spans="1:3" x14ac:dyDescent="0.15">
      <c r="A1283" s="323">
        <v>1282</v>
      </c>
      <c r="B1283" s="323" t="s">
        <v>4727</v>
      </c>
      <c r="C1283" s="323">
        <v>2.4039999999999999</v>
      </c>
    </row>
    <row r="1284" spans="1:3" x14ac:dyDescent="0.15">
      <c r="A1284" s="323">
        <v>1283</v>
      </c>
      <c r="B1284" s="323" t="s">
        <v>2416</v>
      </c>
      <c r="C1284" s="323">
        <v>3.706</v>
      </c>
    </row>
    <row r="1285" spans="1:3" x14ac:dyDescent="0.15">
      <c r="A1285" s="323">
        <v>1284</v>
      </c>
      <c r="B1285" s="323" t="s">
        <v>4910</v>
      </c>
      <c r="C1285" s="323">
        <v>2.3199999999999998</v>
      </c>
    </row>
    <row r="1286" spans="1:3" x14ac:dyDescent="0.15">
      <c r="A1286" s="323">
        <v>1285</v>
      </c>
      <c r="B1286" s="323" t="s">
        <v>5067</v>
      </c>
      <c r="C1286" s="323">
        <v>2.2650000000000001</v>
      </c>
    </row>
    <row r="1287" spans="1:3" x14ac:dyDescent="0.15">
      <c r="A1287" s="323">
        <v>1286</v>
      </c>
      <c r="B1287" s="323" t="s">
        <v>11164</v>
      </c>
      <c r="C1287" s="323">
        <v>0.60299999999999998</v>
      </c>
    </row>
    <row r="1288" spans="1:3" x14ac:dyDescent="0.15">
      <c r="A1288" s="323">
        <v>1287</v>
      </c>
      <c r="B1288" s="323" t="s">
        <v>11164</v>
      </c>
      <c r="C1288" s="323">
        <v>0.60299999999999998</v>
      </c>
    </row>
    <row r="1289" spans="1:3" x14ac:dyDescent="0.15">
      <c r="A1289" s="323">
        <v>1288</v>
      </c>
      <c r="B1289" s="323" t="s">
        <v>8847</v>
      </c>
      <c r="C1289" s="323">
        <v>1.1970000000000001</v>
      </c>
    </row>
    <row r="1290" spans="1:3" x14ac:dyDescent="0.15">
      <c r="A1290" s="323">
        <v>1289</v>
      </c>
      <c r="B1290" s="323" t="s">
        <v>9674</v>
      </c>
      <c r="C1290" s="323">
        <v>0.98</v>
      </c>
    </row>
    <row r="1291" spans="1:3" x14ac:dyDescent="0.15">
      <c r="A1291" s="323">
        <v>1290</v>
      </c>
      <c r="B1291" s="323" t="s">
        <v>6777</v>
      </c>
      <c r="C1291" s="323">
        <v>1.7270000000000001</v>
      </c>
    </row>
    <row r="1292" spans="1:3" x14ac:dyDescent="0.15">
      <c r="A1292" s="323">
        <v>1291</v>
      </c>
      <c r="B1292" s="323" t="s">
        <v>8682</v>
      </c>
      <c r="C1292" s="323">
        <v>1.236</v>
      </c>
    </row>
    <row r="1293" spans="1:3" x14ac:dyDescent="0.15">
      <c r="A1293" s="323">
        <v>1292</v>
      </c>
      <c r="B1293" s="323" t="s">
        <v>8682</v>
      </c>
      <c r="C1293" s="323">
        <v>1.236</v>
      </c>
    </row>
    <row r="1294" spans="1:3" x14ac:dyDescent="0.15">
      <c r="A1294" s="323">
        <v>1293</v>
      </c>
      <c r="B1294" s="323" t="s">
        <v>2042</v>
      </c>
      <c r="C1294" s="323">
        <v>4.0910000000000002</v>
      </c>
    </row>
    <row r="1295" spans="1:3" x14ac:dyDescent="0.15">
      <c r="A1295" s="323">
        <v>1294</v>
      </c>
      <c r="B1295" s="323" t="s">
        <v>1141</v>
      </c>
      <c r="C1295" s="323">
        <v>5.8380000000000001</v>
      </c>
    </row>
    <row r="1296" spans="1:3" x14ac:dyDescent="0.15">
      <c r="A1296" s="323">
        <v>1295</v>
      </c>
      <c r="B1296" s="323" t="s">
        <v>9359</v>
      </c>
      <c r="C1296" s="323">
        <v>1.0640000000000001</v>
      </c>
    </row>
    <row r="1297" spans="1:3" x14ac:dyDescent="0.15">
      <c r="A1297" s="323">
        <v>1296</v>
      </c>
      <c r="B1297" s="323" t="s">
        <v>1201</v>
      </c>
      <c r="C1297" s="323">
        <v>5.6360000000000001</v>
      </c>
    </row>
    <row r="1298" spans="1:3" x14ac:dyDescent="0.15">
      <c r="A1298" s="323">
        <v>1297</v>
      </c>
      <c r="B1298" s="323" t="s">
        <v>11537</v>
      </c>
      <c r="C1298" s="323">
        <v>0.5</v>
      </c>
    </row>
    <row r="1299" spans="1:3" x14ac:dyDescent="0.15">
      <c r="A1299" s="323">
        <v>1298</v>
      </c>
      <c r="B1299" s="323" t="s">
        <v>453</v>
      </c>
      <c r="C1299" s="323">
        <v>16</v>
      </c>
    </row>
    <row r="1300" spans="1:3" x14ac:dyDescent="0.15">
      <c r="A1300" s="323">
        <v>1299</v>
      </c>
      <c r="B1300" s="323" t="s">
        <v>6330</v>
      </c>
      <c r="C1300" s="323">
        <v>1.8540000000000001</v>
      </c>
    </row>
    <row r="1301" spans="1:3" x14ac:dyDescent="0.15">
      <c r="A1301" s="323">
        <v>1300</v>
      </c>
      <c r="B1301" s="323" t="s">
        <v>7711</v>
      </c>
      <c r="C1301" s="323">
        <v>1.4890000000000001</v>
      </c>
    </row>
    <row r="1302" spans="1:3" x14ac:dyDescent="0.15">
      <c r="A1302" s="323">
        <v>1301</v>
      </c>
      <c r="B1302" s="323" t="s">
        <v>8993</v>
      </c>
      <c r="C1302" s="323">
        <v>1.1639999999999999</v>
      </c>
    </row>
    <row r="1303" spans="1:3" x14ac:dyDescent="0.15">
      <c r="A1303" s="323">
        <v>1302</v>
      </c>
      <c r="B1303" s="323" t="s">
        <v>4227</v>
      </c>
      <c r="C1303" s="323">
        <v>2.61</v>
      </c>
    </row>
    <row r="1304" spans="1:3" x14ac:dyDescent="0.15">
      <c r="A1304" s="323">
        <v>1303</v>
      </c>
      <c r="B1304" s="323" t="s">
        <v>8876</v>
      </c>
      <c r="C1304" s="323">
        <v>1.1910000000000001</v>
      </c>
    </row>
    <row r="1305" spans="1:3" x14ac:dyDescent="0.15">
      <c r="A1305" s="323">
        <v>1304</v>
      </c>
      <c r="B1305" s="323" t="s">
        <v>1171</v>
      </c>
      <c r="C1305" s="323">
        <v>5.7450000000000001</v>
      </c>
    </row>
    <row r="1306" spans="1:3" x14ac:dyDescent="0.15">
      <c r="A1306" s="323">
        <v>1305</v>
      </c>
      <c r="B1306" s="323" t="s">
        <v>755</v>
      </c>
      <c r="C1306" s="323">
        <v>8.1980000000000004</v>
      </c>
    </row>
    <row r="1307" spans="1:3" x14ac:dyDescent="0.15">
      <c r="A1307" s="323">
        <v>1306</v>
      </c>
      <c r="B1307" s="323" t="s">
        <v>774</v>
      </c>
      <c r="C1307" s="323">
        <v>7.95</v>
      </c>
    </row>
    <row r="1308" spans="1:3" x14ac:dyDescent="0.15">
      <c r="A1308" s="323">
        <v>1307</v>
      </c>
      <c r="B1308" s="323" t="s">
        <v>10907</v>
      </c>
      <c r="C1308" s="323">
        <v>0.67</v>
      </c>
    </row>
    <row r="1309" spans="1:3" x14ac:dyDescent="0.15">
      <c r="A1309" s="323">
        <v>1308</v>
      </c>
      <c r="B1309" s="323" t="s">
        <v>7920</v>
      </c>
      <c r="C1309" s="323">
        <v>1.43</v>
      </c>
    </row>
    <row r="1310" spans="1:3" x14ac:dyDescent="0.15">
      <c r="A1310" s="323">
        <v>1309</v>
      </c>
      <c r="B1310" s="323" t="s">
        <v>10842</v>
      </c>
      <c r="C1310" s="323">
        <v>0.68200000000000005</v>
      </c>
    </row>
    <row r="1311" spans="1:3" x14ac:dyDescent="0.15">
      <c r="A1311" s="323">
        <v>1310</v>
      </c>
      <c r="B1311" s="323" t="s">
        <v>11591</v>
      </c>
      <c r="C1311" s="323">
        <v>0.48699999999999999</v>
      </c>
    </row>
    <row r="1312" spans="1:3" x14ac:dyDescent="0.15">
      <c r="A1312" s="323">
        <v>1311</v>
      </c>
      <c r="B1312" s="323" t="s">
        <v>9292</v>
      </c>
      <c r="C1312" s="323">
        <v>1.087</v>
      </c>
    </row>
    <row r="1313" spans="1:3" x14ac:dyDescent="0.15">
      <c r="A1313" s="323">
        <v>1312</v>
      </c>
      <c r="B1313" s="323" t="s">
        <v>2203</v>
      </c>
      <c r="C1313" s="323">
        <v>3.919</v>
      </c>
    </row>
    <row r="1314" spans="1:3" x14ac:dyDescent="0.15">
      <c r="A1314" s="323">
        <v>1313</v>
      </c>
      <c r="B1314" s="323" t="s">
        <v>2162</v>
      </c>
      <c r="C1314" s="323">
        <v>3.968</v>
      </c>
    </row>
    <row r="1315" spans="1:3" x14ac:dyDescent="0.15">
      <c r="A1315" s="323">
        <v>1314</v>
      </c>
      <c r="B1315" s="323" t="s">
        <v>10450</v>
      </c>
      <c r="C1315" s="323">
        <v>0.78</v>
      </c>
    </row>
    <row r="1316" spans="1:3" x14ac:dyDescent="0.15">
      <c r="A1316" s="323">
        <v>1315</v>
      </c>
      <c r="B1316" s="323" t="s">
        <v>11370</v>
      </c>
      <c r="C1316" s="323">
        <v>0.54800000000000004</v>
      </c>
    </row>
    <row r="1317" spans="1:3" x14ac:dyDescent="0.15">
      <c r="A1317" s="323">
        <v>1316</v>
      </c>
      <c r="B1317" s="323" t="s">
        <v>12199</v>
      </c>
      <c r="C1317" s="323">
        <v>0.25</v>
      </c>
    </row>
    <row r="1318" spans="1:3" x14ac:dyDescent="0.15">
      <c r="A1318" s="323">
        <v>1317</v>
      </c>
      <c r="B1318" s="323" t="s">
        <v>9206</v>
      </c>
      <c r="C1318" s="323">
        <v>1.1060000000000001</v>
      </c>
    </row>
    <row r="1319" spans="1:3" x14ac:dyDescent="0.15">
      <c r="A1319" s="323">
        <v>1318</v>
      </c>
      <c r="B1319" s="323" t="s">
        <v>4738</v>
      </c>
      <c r="C1319" s="323">
        <v>2.3969999999999998</v>
      </c>
    </row>
    <row r="1320" spans="1:3" x14ac:dyDescent="0.15">
      <c r="A1320" s="323">
        <v>1319</v>
      </c>
      <c r="B1320" s="323" t="s">
        <v>7933</v>
      </c>
      <c r="C1320" s="323">
        <v>1.4259999999999999</v>
      </c>
    </row>
    <row r="1321" spans="1:3" x14ac:dyDescent="0.15">
      <c r="A1321" s="323">
        <v>1320</v>
      </c>
      <c r="B1321" s="323" t="s">
        <v>1266</v>
      </c>
      <c r="C1321" s="323">
        <v>5.4139999999999997</v>
      </c>
    </row>
    <row r="1322" spans="1:3" x14ac:dyDescent="0.15">
      <c r="A1322" s="323">
        <v>1321</v>
      </c>
      <c r="B1322" s="323" t="s">
        <v>2092</v>
      </c>
      <c r="C1322" s="323">
        <v>4.0389999999999997</v>
      </c>
    </row>
    <row r="1323" spans="1:3" x14ac:dyDescent="0.15">
      <c r="A1323" s="323">
        <v>1322</v>
      </c>
      <c r="B1323" s="323" t="s">
        <v>2465</v>
      </c>
      <c r="C1323" s="323">
        <v>3.6680000000000001</v>
      </c>
    </row>
    <row r="1324" spans="1:3" x14ac:dyDescent="0.15">
      <c r="A1324" s="323">
        <v>1323</v>
      </c>
      <c r="B1324" s="323" t="s">
        <v>2646</v>
      </c>
      <c r="C1324" s="323">
        <v>3.5270000000000001</v>
      </c>
    </row>
    <row r="1325" spans="1:3" x14ac:dyDescent="0.15">
      <c r="A1325" s="323">
        <v>1324</v>
      </c>
      <c r="B1325" s="323" t="s">
        <v>1623</v>
      </c>
      <c r="C1325" s="323">
        <v>4.6760000000000002</v>
      </c>
    </row>
    <row r="1326" spans="1:3" x14ac:dyDescent="0.15">
      <c r="A1326" s="323">
        <v>1325</v>
      </c>
      <c r="B1326" s="323" t="s">
        <v>6247</v>
      </c>
      <c r="C1326" s="323">
        <v>1.879</v>
      </c>
    </row>
    <row r="1327" spans="1:3" x14ac:dyDescent="0.15">
      <c r="A1327" s="323">
        <v>1326</v>
      </c>
      <c r="B1327" s="323" t="s">
        <v>4717</v>
      </c>
      <c r="C1327" s="323">
        <v>2.407</v>
      </c>
    </row>
    <row r="1328" spans="1:3" x14ac:dyDescent="0.15">
      <c r="A1328" s="323">
        <v>1327</v>
      </c>
      <c r="B1328" s="323" t="s">
        <v>12167</v>
      </c>
      <c r="C1328" s="323">
        <v>0.27100000000000002</v>
      </c>
    </row>
    <row r="1329" spans="1:3" x14ac:dyDescent="0.15">
      <c r="A1329" s="323">
        <v>1328</v>
      </c>
      <c r="B1329" s="323" t="s">
        <v>8448</v>
      </c>
      <c r="C1329" s="323">
        <v>1.292</v>
      </c>
    </row>
    <row r="1330" spans="1:3" x14ac:dyDescent="0.15">
      <c r="A1330" s="323">
        <v>1329</v>
      </c>
      <c r="B1330" s="323" t="s">
        <v>6744</v>
      </c>
      <c r="C1330" s="323">
        <v>1.7370000000000001</v>
      </c>
    </row>
    <row r="1331" spans="1:3" x14ac:dyDescent="0.15">
      <c r="A1331" s="323">
        <v>1330</v>
      </c>
      <c r="B1331" s="323" t="s">
        <v>4111</v>
      </c>
      <c r="C1331" s="323">
        <v>2.6560000000000001</v>
      </c>
    </row>
    <row r="1332" spans="1:3" x14ac:dyDescent="0.15">
      <c r="A1332" s="323">
        <v>1331</v>
      </c>
      <c r="B1332" s="323" t="s">
        <v>6206</v>
      </c>
      <c r="C1332" s="323">
        <v>1.893</v>
      </c>
    </row>
    <row r="1333" spans="1:3" x14ac:dyDescent="0.15">
      <c r="A1333" s="323">
        <v>1332</v>
      </c>
      <c r="B1333" s="323" t="s">
        <v>6206</v>
      </c>
      <c r="C1333" s="323">
        <v>1.893</v>
      </c>
    </row>
    <row r="1334" spans="1:3" x14ac:dyDescent="0.15">
      <c r="A1334" s="323">
        <v>1333</v>
      </c>
      <c r="B1334" s="323" t="s">
        <v>12425</v>
      </c>
      <c r="C1334" s="323">
        <v>0.10100000000000001</v>
      </c>
    </row>
    <row r="1335" spans="1:3" x14ac:dyDescent="0.15">
      <c r="A1335" s="323">
        <v>1334</v>
      </c>
      <c r="B1335" s="323" t="s">
        <v>7449</v>
      </c>
      <c r="C1335" s="323">
        <v>1.5489999999999999</v>
      </c>
    </row>
    <row r="1336" spans="1:3" x14ac:dyDescent="0.15">
      <c r="A1336" s="323">
        <v>1335</v>
      </c>
      <c r="B1336" s="323" t="s">
        <v>5521</v>
      </c>
      <c r="C1336" s="323">
        <v>2.1080000000000001</v>
      </c>
    </row>
    <row r="1337" spans="1:3" x14ac:dyDescent="0.15">
      <c r="A1337" s="323">
        <v>1336</v>
      </c>
      <c r="B1337" s="323" t="s">
        <v>5505</v>
      </c>
      <c r="C1337" s="323">
        <v>2.113</v>
      </c>
    </row>
    <row r="1338" spans="1:3" x14ac:dyDescent="0.15">
      <c r="A1338" s="323">
        <v>1337</v>
      </c>
      <c r="B1338" s="323" t="s">
        <v>5505</v>
      </c>
      <c r="C1338" s="323">
        <v>2.113</v>
      </c>
    </row>
    <row r="1339" spans="1:3" x14ac:dyDescent="0.15">
      <c r="A1339" s="323">
        <v>1338</v>
      </c>
      <c r="B1339" s="323" t="s">
        <v>5501</v>
      </c>
      <c r="C1339" s="323">
        <v>2.1139999999999999</v>
      </c>
    </row>
    <row r="1340" spans="1:3" x14ac:dyDescent="0.15">
      <c r="A1340" s="323">
        <v>1339</v>
      </c>
      <c r="B1340" s="323" t="s">
        <v>7892</v>
      </c>
      <c r="C1340" s="323">
        <v>1.4359999999999999</v>
      </c>
    </row>
    <row r="1341" spans="1:3" x14ac:dyDescent="0.15">
      <c r="A1341" s="323">
        <v>1340</v>
      </c>
      <c r="B1341" s="323" t="s">
        <v>7440</v>
      </c>
      <c r="C1341" s="323">
        <v>1.5509999999999999</v>
      </c>
    </row>
    <row r="1342" spans="1:3" x14ac:dyDescent="0.15">
      <c r="A1342" s="323">
        <v>1341</v>
      </c>
      <c r="B1342" s="323" t="s">
        <v>7434</v>
      </c>
      <c r="C1342" s="323">
        <v>1.552</v>
      </c>
    </row>
    <row r="1343" spans="1:3" x14ac:dyDescent="0.15">
      <c r="A1343" s="323">
        <v>1342</v>
      </c>
      <c r="B1343" s="323" t="s">
        <v>11111</v>
      </c>
      <c r="C1343" s="323">
        <v>0.61699999999999999</v>
      </c>
    </row>
    <row r="1344" spans="1:3" x14ac:dyDescent="0.15">
      <c r="A1344" s="323">
        <v>1343</v>
      </c>
      <c r="B1344" s="323" t="s">
        <v>11390</v>
      </c>
      <c r="C1344" s="323">
        <v>0.54200000000000004</v>
      </c>
    </row>
    <row r="1345" spans="1:3" x14ac:dyDescent="0.15">
      <c r="A1345" s="323">
        <v>1344</v>
      </c>
      <c r="B1345" s="323" t="s">
        <v>11390</v>
      </c>
      <c r="C1345" s="323">
        <v>0.54200000000000004</v>
      </c>
    </row>
    <row r="1346" spans="1:3" x14ac:dyDescent="0.15">
      <c r="A1346" s="323">
        <v>1345</v>
      </c>
      <c r="B1346" s="323" t="s">
        <v>6569</v>
      </c>
      <c r="C1346" s="323">
        <v>1.7889999999999999</v>
      </c>
    </row>
    <row r="1347" spans="1:3" x14ac:dyDescent="0.15">
      <c r="A1347" s="323">
        <v>1346</v>
      </c>
      <c r="B1347" s="323" t="s">
        <v>11089</v>
      </c>
      <c r="C1347" s="323">
        <v>0.622</v>
      </c>
    </row>
    <row r="1348" spans="1:3" x14ac:dyDescent="0.15">
      <c r="A1348" s="323">
        <v>1347</v>
      </c>
      <c r="B1348" s="323" t="s">
        <v>5995</v>
      </c>
      <c r="C1348" s="323">
        <v>1.956</v>
      </c>
    </row>
    <row r="1349" spans="1:3" x14ac:dyDescent="0.15">
      <c r="A1349" s="323">
        <v>1348</v>
      </c>
      <c r="B1349" s="323" t="s">
        <v>9021</v>
      </c>
      <c r="C1349" s="323">
        <v>1.157</v>
      </c>
    </row>
    <row r="1350" spans="1:3" x14ac:dyDescent="0.15">
      <c r="A1350" s="323">
        <v>1349</v>
      </c>
      <c r="B1350" s="323" t="s">
        <v>8402</v>
      </c>
      <c r="C1350" s="323">
        <v>1.3069999999999999</v>
      </c>
    </row>
    <row r="1351" spans="1:3" x14ac:dyDescent="0.15">
      <c r="A1351" s="323">
        <v>1350</v>
      </c>
      <c r="B1351" s="323" t="s">
        <v>8402</v>
      </c>
      <c r="C1351" s="323">
        <v>1.3069999999999999</v>
      </c>
    </row>
    <row r="1352" spans="1:3" x14ac:dyDescent="0.15">
      <c r="A1352" s="323">
        <v>1351</v>
      </c>
      <c r="B1352" s="323" t="s">
        <v>12408</v>
      </c>
      <c r="C1352" s="323">
        <v>0.113</v>
      </c>
    </row>
    <row r="1353" spans="1:3" x14ac:dyDescent="0.15">
      <c r="A1353" s="323">
        <v>1352</v>
      </c>
      <c r="B1353" s="323" t="s">
        <v>9004</v>
      </c>
      <c r="C1353" s="323">
        <v>1.161</v>
      </c>
    </row>
    <row r="1354" spans="1:3" x14ac:dyDescent="0.15">
      <c r="A1354" s="323">
        <v>1353</v>
      </c>
      <c r="B1354" s="323" t="s">
        <v>7945</v>
      </c>
      <c r="C1354" s="323">
        <v>1.423</v>
      </c>
    </row>
    <row r="1355" spans="1:3" x14ac:dyDescent="0.15">
      <c r="A1355" s="323">
        <v>1354</v>
      </c>
      <c r="B1355" s="323" t="s">
        <v>9492</v>
      </c>
      <c r="C1355" s="323">
        <v>1.0289999999999999</v>
      </c>
    </row>
    <row r="1356" spans="1:3" x14ac:dyDescent="0.15">
      <c r="A1356" s="323">
        <v>1355</v>
      </c>
      <c r="B1356" s="323" t="s">
        <v>9492</v>
      </c>
      <c r="C1356" s="323">
        <v>1.0289999999999999</v>
      </c>
    </row>
    <row r="1357" spans="1:3" x14ac:dyDescent="0.15">
      <c r="A1357" s="323">
        <v>1356</v>
      </c>
      <c r="B1357" s="323" t="s">
        <v>7093</v>
      </c>
      <c r="C1357" s="323">
        <v>1.6439999999999999</v>
      </c>
    </row>
    <row r="1358" spans="1:3" x14ac:dyDescent="0.15">
      <c r="A1358" s="323">
        <v>1357</v>
      </c>
      <c r="B1358" s="323" t="s">
        <v>11388</v>
      </c>
      <c r="C1358" s="323">
        <v>0.54200000000000004</v>
      </c>
    </row>
    <row r="1359" spans="1:3" x14ac:dyDescent="0.15">
      <c r="A1359" s="323">
        <v>1358</v>
      </c>
      <c r="B1359" s="323" t="s">
        <v>11481</v>
      </c>
      <c r="C1359" s="323">
        <v>0.52</v>
      </c>
    </row>
    <row r="1360" spans="1:3" x14ac:dyDescent="0.15">
      <c r="A1360" s="323">
        <v>1359</v>
      </c>
      <c r="B1360" s="323" t="s">
        <v>8155</v>
      </c>
      <c r="C1360" s="323">
        <v>1.371</v>
      </c>
    </row>
    <row r="1361" spans="1:3" x14ac:dyDescent="0.15">
      <c r="A1361" s="323">
        <v>1360</v>
      </c>
      <c r="B1361" s="323" t="s">
        <v>8345</v>
      </c>
      <c r="C1361" s="323">
        <v>1.323</v>
      </c>
    </row>
    <row r="1362" spans="1:3" x14ac:dyDescent="0.15">
      <c r="A1362" s="323">
        <v>1361</v>
      </c>
      <c r="B1362" s="323" t="s">
        <v>12078</v>
      </c>
      <c r="C1362" s="323">
        <v>0.308</v>
      </c>
    </row>
    <row r="1363" spans="1:3" x14ac:dyDescent="0.15">
      <c r="A1363" s="323">
        <v>1362</v>
      </c>
      <c r="B1363" s="323" t="s">
        <v>1635</v>
      </c>
      <c r="C1363" s="323">
        <v>4.657</v>
      </c>
    </row>
    <row r="1364" spans="1:3" x14ac:dyDescent="0.15">
      <c r="A1364" s="323">
        <v>1363</v>
      </c>
      <c r="B1364" s="323" t="s">
        <v>1635</v>
      </c>
      <c r="C1364" s="323">
        <v>4.657</v>
      </c>
    </row>
    <row r="1365" spans="1:3" x14ac:dyDescent="0.15">
      <c r="A1365" s="323">
        <v>1364</v>
      </c>
      <c r="B1365" s="323" t="s">
        <v>5600</v>
      </c>
      <c r="C1365" s="323">
        <v>2.0790000000000002</v>
      </c>
    </row>
    <row r="1366" spans="1:3" x14ac:dyDescent="0.15">
      <c r="A1366" s="323">
        <v>1365</v>
      </c>
      <c r="B1366" s="323" t="s">
        <v>5600</v>
      </c>
      <c r="C1366" s="323">
        <v>2.0790000000000002</v>
      </c>
    </row>
    <row r="1367" spans="1:3" x14ac:dyDescent="0.15">
      <c r="A1367" s="323">
        <v>1366</v>
      </c>
      <c r="B1367" s="323" t="s">
        <v>10441</v>
      </c>
      <c r="C1367" s="323">
        <v>0.78100000000000003</v>
      </c>
    </row>
    <row r="1368" spans="1:3" x14ac:dyDescent="0.15">
      <c r="A1368" s="323">
        <v>1367</v>
      </c>
      <c r="B1368" s="323" t="s">
        <v>5202</v>
      </c>
      <c r="C1368" s="323">
        <v>2.214</v>
      </c>
    </row>
    <row r="1369" spans="1:3" x14ac:dyDescent="0.15">
      <c r="A1369" s="323">
        <v>1368</v>
      </c>
      <c r="B1369" s="323" t="s">
        <v>5202</v>
      </c>
      <c r="C1369" s="323">
        <v>2.214</v>
      </c>
    </row>
    <row r="1370" spans="1:3" x14ac:dyDescent="0.15">
      <c r="A1370" s="323">
        <v>1369</v>
      </c>
      <c r="B1370" s="323" t="s">
        <v>8031</v>
      </c>
      <c r="C1370" s="323">
        <v>1.401</v>
      </c>
    </row>
    <row r="1371" spans="1:3" x14ac:dyDescent="0.15">
      <c r="A1371" s="323">
        <v>1370</v>
      </c>
      <c r="B1371" s="323" t="s">
        <v>12155</v>
      </c>
      <c r="C1371" s="323">
        <v>0.27300000000000002</v>
      </c>
    </row>
    <row r="1372" spans="1:3" x14ac:dyDescent="0.15">
      <c r="A1372" s="323">
        <v>1371</v>
      </c>
      <c r="B1372" s="323" t="s">
        <v>10430</v>
      </c>
      <c r="C1372" s="323">
        <v>0.78300000000000003</v>
      </c>
    </row>
    <row r="1373" spans="1:3" x14ac:dyDescent="0.15">
      <c r="A1373" s="323">
        <v>1372</v>
      </c>
      <c r="B1373" s="323" t="s">
        <v>10730</v>
      </c>
      <c r="C1373" s="323">
        <v>0.71099999999999997</v>
      </c>
    </row>
    <row r="1374" spans="1:3" x14ac:dyDescent="0.15">
      <c r="A1374" s="323">
        <v>1373</v>
      </c>
      <c r="B1374" s="323" t="s">
        <v>7414</v>
      </c>
      <c r="C1374" s="323">
        <v>1.5589999999999999</v>
      </c>
    </row>
    <row r="1375" spans="1:3" x14ac:dyDescent="0.15">
      <c r="A1375" s="323">
        <v>1374</v>
      </c>
      <c r="B1375" s="323" t="s">
        <v>9156</v>
      </c>
      <c r="C1375" s="323">
        <v>1.1200000000000001</v>
      </c>
    </row>
    <row r="1376" spans="1:3" x14ac:dyDescent="0.15">
      <c r="A1376" s="323">
        <v>1375</v>
      </c>
      <c r="B1376" s="323" t="s">
        <v>8758</v>
      </c>
      <c r="C1376" s="323">
        <v>1.22</v>
      </c>
    </row>
    <row r="1377" spans="1:3" x14ac:dyDescent="0.15">
      <c r="A1377" s="323">
        <v>1376</v>
      </c>
      <c r="B1377" s="323" t="s">
        <v>11038</v>
      </c>
      <c r="C1377" s="323">
        <v>0.63800000000000001</v>
      </c>
    </row>
    <row r="1378" spans="1:3" x14ac:dyDescent="0.15">
      <c r="A1378" s="323">
        <v>1377</v>
      </c>
      <c r="B1378" s="323" t="s">
        <v>8158</v>
      </c>
      <c r="C1378" s="323">
        <v>1.37</v>
      </c>
    </row>
    <row r="1379" spans="1:3" x14ac:dyDescent="0.15">
      <c r="A1379" s="323">
        <v>1378</v>
      </c>
      <c r="B1379" s="323" t="s">
        <v>7738</v>
      </c>
      <c r="C1379" s="323">
        <v>1.4830000000000001</v>
      </c>
    </row>
    <row r="1380" spans="1:3" x14ac:dyDescent="0.15">
      <c r="A1380" s="323">
        <v>1379</v>
      </c>
      <c r="B1380" s="323" t="s">
        <v>8358</v>
      </c>
      <c r="C1380" s="323">
        <v>1.32</v>
      </c>
    </row>
    <row r="1381" spans="1:3" x14ac:dyDescent="0.15">
      <c r="A1381" s="323">
        <v>1380</v>
      </c>
      <c r="B1381" s="323" t="s">
        <v>8358</v>
      </c>
      <c r="C1381" s="323">
        <v>1.32</v>
      </c>
    </row>
    <row r="1382" spans="1:3" x14ac:dyDescent="0.15">
      <c r="A1382" s="323">
        <v>1381</v>
      </c>
      <c r="B1382" s="323" t="s">
        <v>11652</v>
      </c>
      <c r="C1382" s="323">
        <v>0.46700000000000003</v>
      </c>
    </row>
    <row r="1383" spans="1:3" x14ac:dyDescent="0.15">
      <c r="A1383" s="323">
        <v>1382</v>
      </c>
      <c r="B1383" s="323" t="s">
        <v>10891</v>
      </c>
      <c r="C1383" s="323">
        <v>0.67400000000000004</v>
      </c>
    </row>
    <row r="1384" spans="1:3" x14ac:dyDescent="0.15">
      <c r="A1384" s="323">
        <v>1383</v>
      </c>
      <c r="B1384" s="323" t="s">
        <v>10891</v>
      </c>
      <c r="C1384" s="323">
        <v>0.67400000000000004</v>
      </c>
    </row>
    <row r="1385" spans="1:3" x14ac:dyDescent="0.15">
      <c r="A1385" s="323">
        <v>1384</v>
      </c>
      <c r="B1385" s="323" t="s">
        <v>8088</v>
      </c>
      <c r="C1385" s="323">
        <v>1.3859999999999999</v>
      </c>
    </row>
    <row r="1386" spans="1:3" x14ac:dyDescent="0.15">
      <c r="A1386" s="323">
        <v>1385</v>
      </c>
      <c r="B1386" s="323" t="s">
        <v>8088</v>
      </c>
      <c r="C1386" s="323">
        <v>1.3859999999999999</v>
      </c>
    </row>
    <row r="1387" spans="1:3" x14ac:dyDescent="0.15">
      <c r="A1387" s="323">
        <v>1386</v>
      </c>
      <c r="B1387" s="323" t="s">
        <v>11711</v>
      </c>
      <c r="C1387" s="323">
        <v>0.44900000000000001</v>
      </c>
    </row>
    <row r="1388" spans="1:3" x14ac:dyDescent="0.15">
      <c r="A1388" s="323">
        <v>1387</v>
      </c>
      <c r="B1388" s="323" t="s">
        <v>8089</v>
      </c>
      <c r="C1388" s="323">
        <v>1.3859999999999999</v>
      </c>
    </row>
    <row r="1389" spans="1:3" x14ac:dyDescent="0.15">
      <c r="A1389" s="323">
        <v>1388</v>
      </c>
      <c r="B1389" s="323" t="s">
        <v>9330</v>
      </c>
      <c r="C1389" s="323">
        <v>1.073</v>
      </c>
    </row>
    <row r="1390" spans="1:3" x14ac:dyDescent="0.15">
      <c r="A1390" s="323">
        <v>1389</v>
      </c>
      <c r="B1390" s="323" t="s">
        <v>7693</v>
      </c>
      <c r="C1390" s="323">
        <v>1.492</v>
      </c>
    </row>
    <row r="1391" spans="1:3" x14ac:dyDescent="0.15">
      <c r="A1391" s="323">
        <v>1390</v>
      </c>
      <c r="B1391" s="323" t="s">
        <v>9815</v>
      </c>
      <c r="C1391" s="323">
        <v>0.94399999999999995</v>
      </c>
    </row>
    <row r="1392" spans="1:3" x14ac:dyDescent="0.15">
      <c r="A1392" s="323">
        <v>1391</v>
      </c>
      <c r="B1392" s="323" t="s">
        <v>8884</v>
      </c>
      <c r="C1392" s="323">
        <v>1.1879999999999999</v>
      </c>
    </row>
    <row r="1393" spans="1:3" x14ac:dyDescent="0.15">
      <c r="A1393" s="323">
        <v>1392</v>
      </c>
      <c r="B1393" s="323" t="s">
        <v>10689</v>
      </c>
      <c r="C1393" s="323">
        <v>0.72299999999999998</v>
      </c>
    </row>
    <row r="1394" spans="1:3" x14ac:dyDescent="0.15">
      <c r="A1394" s="323">
        <v>1393</v>
      </c>
      <c r="B1394" s="323" t="s">
        <v>3207</v>
      </c>
      <c r="C1394" s="323">
        <v>3.137</v>
      </c>
    </row>
    <row r="1395" spans="1:3" x14ac:dyDescent="0.15">
      <c r="A1395" s="323">
        <v>1394</v>
      </c>
      <c r="B1395" s="323" t="s">
        <v>9253</v>
      </c>
      <c r="C1395" s="323">
        <v>1.097</v>
      </c>
    </row>
    <row r="1396" spans="1:3" x14ac:dyDescent="0.15">
      <c r="A1396" s="323">
        <v>1395</v>
      </c>
      <c r="B1396" s="323" t="s">
        <v>10836</v>
      </c>
      <c r="C1396" s="323">
        <v>0.68400000000000005</v>
      </c>
    </row>
    <row r="1397" spans="1:3" x14ac:dyDescent="0.15">
      <c r="A1397" s="323">
        <v>1396</v>
      </c>
      <c r="B1397" s="323" t="s">
        <v>9353</v>
      </c>
      <c r="C1397" s="323">
        <v>1.0649999999999999</v>
      </c>
    </row>
    <row r="1398" spans="1:3" x14ac:dyDescent="0.15">
      <c r="A1398" s="323">
        <v>1397</v>
      </c>
      <c r="B1398" s="323" t="s">
        <v>10516</v>
      </c>
      <c r="C1398" s="323">
        <v>0.76600000000000001</v>
      </c>
    </row>
    <row r="1399" spans="1:3" x14ac:dyDescent="0.15">
      <c r="A1399" s="323">
        <v>1398</v>
      </c>
      <c r="B1399" s="323" t="s">
        <v>11847</v>
      </c>
      <c r="C1399" s="323">
        <v>0.4</v>
      </c>
    </row>
    <row r="1400" spans="1:3" x14ac:dyDescent="0.15">
      <c r="A1400" s="323">
        <v>1399</v>
      </c>
      <c r="B1400" s="323" t="s">
        <v>9697</v>
      </c>
      <c r="C1400" s="323">
        <v>0.97499999999999998</v>
      </c>
    </row>
    <row r="1401" spans="1:3" x14ac:dyDescent="0.15">
      <c r="A1401" s="323">
        <v>1400</v>
      </c>
      <c r="B1401" s="323" t="s">
        <v>9697</v>
      </c>
      <c r="C1401" s="323">
        <v>0.97499999999999998</v>
      </c>
    </row>
    <row r="1402" spans="1:3" x14ac:dyDescent="0.15">
      <c r="A1402" s="323">
        <v>1401</v>
      </c>
      <c r="B1402" s="323" t="s">
        <v>7722</v>
      </c>
      <c r="C1402" s="323">
        <v>1.486</v>
      </c>
    </row>
    <row r="1403" spans="1:3" x14ac:dyDescent="0.15">
      <c r="A1403" s="323">
        <v>1402</v>
      </c>
      <c r="B1403" s="323" t="s">
        <v>9387</v>
      </c>
      <c r="C1403" s="323">
        <v>1.0569999999999999</v>
      </c>
    </row>
    <row r="1404" spans="1:3" x14ac:dyDescent="0.15">
      <c r="A1404" s="323">
        <v>1403</v>
      </c>
      <c r="B1404" s="323" t="s">
        <v>7804</v>
      </c>
      <c r="C1404" s="323">
        <v>1.464</v>
      </c>
    </row>
    <row r="1405" spans="1:3" x14ac:dyDescent="0.15">
      <c r="A1405" s="323">
        <v>1404</v>
      </c>
      <c r="B1405" s="323" t="s">
        <v>7804</v>
      </c>
      <c r="C1405" s="323">
        <v>1.464</v>
      </c>
    </row>
    <row r="1406" spans="1:3" x14ac:dyDescent="0.15">
      <c r="A1406" s="323">
        <v>1405</v>
      </c>
      <c r="B1406" s="323" t="s">
        <v>9945</v>
      </c>
      <c r="C1406" s="323">
        <v>0.91300000000000003</v>
      </c>
    </row>
    <row r="1407" spans="1:3" x14ac:dyDescent="0.15">
      <c r="A1407" s="323">
        <v>1406</v>
      </c>
      <c r="B1407" s="323" t="s">
        <v>11088</v>
      </c>
      <c r="C1407" s="323">
        <v>0.622</v>
      </c>
    </row>
    <row r="1408" spans="1:3" x14ac:dyDescent="0.15">
      <c r="A1408" s="323">
        <v>1407</v>
      </c>
      <c r="B1408" s="323" t="s">
        <v>10195</v>
      </c>
      <c r="C1408" s="323">
        <v>0.84599999999999997</v>
      </c>
    </row>
    <row r="1409" spans="1:3" x14ac:dyDescent="0.15">
      <c r="A1409" s="323">
        <v>1408</v>
      </c>
      <c r="B1409" s="323" t="s">
        <v>9397</v>
      </c>
      <c r="C1409" s="323">
        <v>1.0549999999999999</v>
      </c>
    </row>
    <row r="1410" spans="1:3" x14ac:dyDescent="0.15">
      <c r="A1410" s="323">
        <v>1409</v>
      </c>
      <c r="B1410" s="323" t="s">
        <v>7821</v>
      </c>
      <c r="C1410" s="323">
        <v>1.458</v>
      </c>
    </row>
    <row r="1411" spans="1:3" x14ac:dyDescent="0.15">
      <c r="A1411" s="323">
        <v>1410</v>
      </c>
      <c r="B1411" s="323" t="s">
        <v>8032</v>
      </c>
      <c r="C1411" s="323">
        <v>1.4</v>
      </c>
    </row>
    <row r="1412" spans="1:3" x14ac:dyDescent="0.15">
      <c r="A1412" s="323">
        <v>1411</v>
      </c>
      <c r="B1412" s="323" t="s">
        <v>9659</v>
      </c>
      <c r="C1412" s="323">
        <v>0.98499999999999999</v>
      </c>
    </row>
    <row r="1413" spans="1:3" x14ac:dyDescent="0.15">
      <c r="A1413" s="323">
        <v>1412</v>
      </c>
      <c r="B1413" s="323" t="s">
        <v>9071</v>
      </c>
      <c r="C1413" s="323">
        <v>1.145</v>
      </c>
    </row>
    <row r="1414" spans="1:3" x14ac:dyDescent="0.15">
      <c r="A1414" s="323">
        <v>1413</v>
      </c>
      <c r="B1414" s="323" t="s">
        <v>11758</v>
      </c>
      <c r="C1414" s="323">
        <v>0.433</v>
      </c>
    </row>
    <row r="1415" spans="1:3" x14ac:dyDescent="0.15">
      <c r="A1415" s="323">
        <v>1414</v>
      </c>
      <c r="B1415" s="323" t="s">
        <v>11431</v>
      </c>
      <c r="C1415" s="323">
        <v>0.53300000000000003</v>
      </c>
    </row>
    <row r="1416" spans="1:3" x14ac:dyDescent="0.15">
      <c r="A1416" s="323">
        <v>1415</v>
      </c>
      <c r="B1416" s="323" t="s">
        <v>11621</v>
      </c>
      <c r="C1416" s="323">
        <v>0.47899999999999998</v>
      </c>
    </row>
    <row r="1417" spans="1:3" x14ac:dyDescent="0.15">
      <c r="A1417" s="323">
        <v>1416</v>
      </c>
      <c r="B1417" s="323" t="s">
        <v>12099</v>
      </c>
      <c r="C1417" s="323">
        <v>0.3</v>
      </c>
    </row>
    <row r="1418" spans="1:3" x14ac:dyDescent="0.15">
      <c r="A1418" s="323">
        <v>1417</v>
      </c>
      <c r="B1418" s="323" t="s">
        <v>9584</v>
      </c>
      <c r="C1418" s="323">
        <v>1</v>
      </c>
    </row>
    <row r="1419" spans="1:3" x14ac:dyDescent="0.15">
      <c r="A1419" s="323">
        <v>1418</v>
      </c>
      <c r="B1419" s="323" t="s">
        <v>1669</v>
      </c>
      <c r="C1419" s="323">
        <v>4.609</v>
      </c>
    </row>
    <row r="1420" spans="1:3" x14ac:dyDescent="0.15">
      <c r="A1420" s="323">
        <v>1419</v>
      </c>
      <c r="B1420" s="323" t="s">
        <v>2391</v>
      </c>
      <c r="C1420" s="323">
        <v>3.7269999999999999</v>
      </c>
    </row>
    <row r="1421" spans="1:3" x14ac:dyDescent="0.15">
      <c r="A1421" s="323">
        <v>1420</v>
      </c>
      <c r="B1421" s="323" t="s">
        <v>2391</v>
      </c>
      <c r="C1421" s="323">
        <v>3.7269999999999999</v>
      </c>
    </row>
    <row r="1422" spans="1:3" x14ac:dyDescent="0.15">
      <c r="A1422" s="323">
        <v>1421</v>
      </c>
      <c r="B1422" s="323" t="s">
        <v>5470</v>
      </c>
      <c r="C1422" s="323">
        <v>2.125</v>
      </c>
    </row>
    <row r="1423" spans="1:3" x14ac:dyDescent="0.15">
      <c r="A1423" s="323">
        <v>1422</v>
      </c>
      <c r="B1423" s="323" t="s">
        <v>787</v>
      </c>
      <c r="C1423" s="323">
        <v>7.7670000000000003</v>
      </c>
    </row>
    <row r="1424" spans="1:3" x14ac:dyDescent="0.15">
      <c r="A1424" s="323">
        <v>1423</v>
      </c>
      <c r="B1424" s="323" t="s">
        <v>6314</v>
      </c>
      <c r="C1424" s="323">
        <v>1.857</v>
      </c>
    </row>
    <row r="1425" spans="1:3" x14ac:dyDescent="0.15">
      <c r="A1425" s="323">
        <v>1424</v>
      </c>
      <c r="B1425" s="323" t="s">
        <v>1232</v>
      </c>
      <c r="C1425" s="323">
        <v>5.5410000000000004</v>
      </c>
    </row>
    <row r="1426" spans="1:3" x14ac:dyDescent="0.15">
      <c r="A1426" s="323">
        <v>1425</v>
      </c>
      <c r="B1426" s="323" t="s">
        <v>10530</v>
      </c>
      <c r="C1426" s="323">
        <v>0.76400000000000001</v>
      </c>
    </row>
    <row r="1427" spans="1:3" x14ac:dyDescent="0.15">
      <c r="A1427" s="323">
        <v>1426</v>
      </c>
      <c r="B1427" s="323" t="s">
        <v>11209</v>
      </c>
      <c r="C1427" s="323">
        <v>0.59099999999999997</v>
      </c>
    </row>
    <row r="1428" spans="1:3" x14ac:dyDescent="0.15">
      <c r="A1428" s="323">
        <v>1427</v>
      </c>
      <c r="B1428" s="323" t="s">
        <v>1196</v>
      </c>
      <c r="C1428" s="323">
        <v>5.6689999999999996</v>
      </c>
    </row>
    <row r="1429" spans="1:3" x14ac:dyDescent="0.15">
      <c r="A1429" s="323">
        <v>1428</v>
      </c>
      <c r="B1429" s="323" t="s">
        <v>5243</v>
      </c>
      <c r="C1429" s="323">
        <v>2.2000000000000002</v>
      </c>
    </row>
    <row r="1430" spans="1:3" x14ac:dyDescent="0.15">
      <c r="A1430" s="323">
        <v>1429</v>
      </c>
      <c r="B1430" s="323" t="s">
        <v>8264</v>
      </c>
      <c r="C1430" s="323">
        <v>1.3420000000000001</v>
      </c>
    </row>
    <row r="1431" spans="1:3" x14ac:dyDescent="0.15">
      <c r="A1431" s="323">
        <v>1430</v>
      </c>
      <c r="B1431" s="323" t="s">
        <v>2558</v>
      </c>
      <c r="C1431" s="323">
        <v>3.6019999999999999</v>
      </c>
    </row>
    <row r="1432" spans="1:3" x14ac:dyDescent="0.15">
      <c r="A1432" s="323">
        <v>1431</v>
      </c>
      <c r="B1432" s="323" t="s">
        <v>633</v>
      </c>
      <c r="C1432" s="323">
        <v>9.77</v>
      </c>
    </row>
    <row r="1433" spans="1:3" x14ac:dyDescent="0.15">
      <c r="A1433" s="323">
        <v>1432</v>
      </c>
      <c r="B1433" s="323" t="s">
        <v>10612</v>
      </c>
      <c r="C1433" s="323">
        <v>0.74199999999999999</v>
      </c>
    </row>
    <row r="1434" spans="1:3" x14ac:dyDescent="0.15">
      <c r="A1434" s="323">
        <v>1433</v>
      </c>
      <c r="B1434" s="323" t="s">
        <v>4379</v>
      </c>
      <c r="C1434" s="323">
        <v>2.5409999999999999</v>
      </c>
    </row>
    <row r="1435" spans="1:3" x14ac:dyDescent="0.15">
      <c r="A1435" s="323">
        <v>1434</v>
      </c>
      <c r="B1435" s="323" t="s">
        <v>7303</v>
      </c>
      <c r="C1435" s="323">
        <v>1.59</v>
      </c>
    </row>
    <row r="1436" spans="1:3" x14ac:dyDescent="0.15">
      <c r="A1436" s="323">
        <v>1435</v>
      </c>
      <c r="B1436" s="323" t="s">
        <v>4874</v>
      </c>
      <c r="C1436" s="323">
        <v>2.3380000000000001</v>
      </c>
    </row>
    <row r="1437" spans="1:3" x14ac:dyDescent="0.15">
      <c r="A1437" s="323">
        <v>1436</v>
      </c>
      <c r="B1437" s="323" t="s">
        <v>8777</v>
      </c>
      <c r="C1437" s="323">
        <v>1.2150000000000001</v>
      </c>
    </row>
    <row r="1438" spans="1:3" x14ac:dyDescent="0.15">
      <c r="A1438" s="323">
        <v>1437</v>
      </c>
      <c r="B1438" s="323" t="s">
        <v>11955</v>
      </c>
      <c r="C1438" s="323">
        <v>0.35399999999999998</v>
      </c>
    </row>
    <row r="1439" spans="1:3" x14ac:dyDescent="0.15">
      <c r="A1439" s="323">
        <v>1438</v>
      </c>
      <c r="B1439" s="323" t="s">
        <v>12016</v>
      </c>
      <c r="C1439" s="323">
        <v>0.33</v>
      </c>
    </row>
    <row r="1440" spans="1:3" x14ac:dyDescent="0.15">
      <c r="A1440" s="323">
        <v>1439</v>
      </c>
      <c r="B1440" s="323" t="s">
        <v>11899</v>
      </c>
      <c r="C1440" s="323">
        <v>0.38</v>
      </c>
    </row>
    <row r="1441" spans="1:3" x14ac:dyDescent="0.15">
      <c r="A1441" s="323">
        <v>1440</v>
      </c>
      <c r="B1441" s="323" t="s">
        <v>12219</v>
      </c>
      <c r="C1441" s="323">
        <v>0.246</v>
      </c>
    </row>
    <row r="1442" spans="1:3" x14ac:dyDescent="0.15">
      <c r="A1442" s="323">
        <v>1441</v>
      </c>
      <c r="B1442" s="323" t="s">
        <v>12395</v>
      </c>
      <c r="C1442" s="323">
        <v>0.13</v>
      </c>
    </row>
    <row r="1443" spans="1:3" x14ac:dyDescent="0.15">
      <c r="A1443" s="323">
        <v>1442</v>
      </c>
      <c r="B1443" s="323" t="s">
        <v>11848</v>
      </c>
      <c r="C1443" s="323">
        <v>0.4</v>
      </c>
    </row>
    <row r="1444" spans="1:3" x14ac:dyDescent="0.15">
      <c r="A1444" s="323">
        <v>1443</v>
      </c>
      <c r="B1444" s="323" t="s">
        <v>7515</v>
      </c>
      <c r="C1444" s="323">
        <v>1.5329999999999999</v>
      </c>
    </row>
    <row r="1445" spans="1:3" x14ac:dyDescent="0.15">
      <c r="A1445" s="323">
        <v>1444</v>
      </c>
      <c r="B1445" s="323" t="s">
        <v>10490</v>
      </c>
      <c r="C1445" s="323">
        <v>0.77200000000000002</v>
      </c>
    </row>
    <row r="1446" spans="1:3" x14ac:dyDescent="0.15">
      <c r="A1446" s="323">
        <v>1445</v>
      </c>
      <c r="B1446" s="323" t="s">
        <v>8885</v>
      </c>
      <c r="C1446" s="323">
        <v>1.1879999999999999</v>
      </c>
    </row>
    <row r="1447" spans="1:3" x14ac:dyDescent="0.15">
      <c r="A1447" s="323">
        <v>1446</v>
      </c>
      <c r="B1447" s="323" t="s">
        <v>6811</v>
      </c>
      <c r="C1447" s="323">
        <v>1.7190000000000001</v>
      </c>
    </row>
    <row r="1448" spans="1:3" x14ac:dyDescent="0.15">
      <c r="A1448" s="323">
        <v>1447</v>
      </c>
      <c r="B1448" s="323" t="s">
        <v>11100</v>
      </c>
      <c r="C1448" s="323">
        <v>0.62</v>
      </c>
    </row>
    <row r="1449" spans="1:3" x14ac:dyDescent="0.15">
      <c r="A1449" s="323">
        <v>1448</v>
      </c>
      <c r="B1449" s="323" t="s">
        <v>9457</v>
      </c>
      <c r="C1449" s="323">
        <v>1.0369999999999999</v>
      </c>
    </row>
    <row r="1450" spans="1:3" x14ac:dyDescent="0.15">
      <c r="A1450" s="323">
        <v>1449</v>
      </c>
      <c r="B1450" s="323" t="s">
        <v>9725</v>
      </c>
      <c r="C1450" s="323">
        <v>0.96899999999999997</v>
      </c>
    </row>
    <row r="1451" spans="1:3" x14ac:dyDescent="0.15">
      <c r="A1451" s="323">
        <v>1450</v>
      </c>
      <c r="B1451" s="323" t="s">
        <v>12287</v>
      </c>
      <c r="C1451" s="323">
        <v>0.20899999999999999</v>
      </c>
    </row>
    <row r="1452" spans="1:3" x14ac:dyDescent="0.15">
      <c r="A1452" s="323">
        <v>1451</v>
      </c>
      <c r="B1452" s="323" t="s">
        <v>8407</v>
      </c>
      <c r="C1452" s="323">
        <v>1.306</v>
      </c>
    </row>
    <row r="1453" spans="1:3" x14ac:dyDescent="0.15">
      <c r="A1453" s="323">
        <v>1452</v>
      </c>
      <c r="B1453" s="323" t="s">
        <v>11452</v>
      </c>
      <c r="C1453" s="323">
        <v>0.52700000000000002</v>
      </c>
    </row>
    <row r="1454" spans="1:3" x14ac:dyDescent="0.15">
      <c r="A1454" s="323">
        <v>1453</v>
      </c>
      <c r="B1454" s="323" t="s">
        <v>11870</v>
      </c>
      <c r="C1454" s="323">
        <v>0.39100000000000001</v>
      </c>
    </row>
    <row r="1455" spans="1:3" x14ac:dyDescent="0.15">
      <c r="A1455" s="323">
        <v>1454</v>
      </c>
      <c r="B1455" s="323" t="s">
        <v>11870</v>
      </c>
      <c r="C1455" s="323">
        <v>0.39100000000000001</v>
      </c>
    </row>
    <row r="1456" spans="1:3" x14ac:dyDescent="0.15">
      <c r="A1456" s="323">
        <v>1455</v>
      </c>
      <c r="B1456" s="323" t="s">
        <v>4126</v>
      </c>
      <c r="C1456" s="323">
        <v>2.6509999999999998</v>
      </c>
    </row>
    <row r="1457" spans="1:3" x14ac:dyDescent="0.15">
      <c r="A1457" s="323">
        <v>1456</v>
      </c>
      <c r="B1457" s="323" t="s">
        <v>3177</v>
      </c>
      <c r="C1457" s="323">
        <v>3.1560000000000001</v>
      </c>
    </row>
    <row r="1458" spans="1:3" x14ac:dyDescent="0.15">
      <c r="A1458" s="323">
        <v>1457</v>
      </c>
      <c r="B1458" s="323" t="s">
        <v>7349</v>
      </c>
      <c r="C1458" s="323">
        <v>1.577</v>
      </c>
    </row>
    <row r="1459" spans="1:3" x14ac:dyDescent="0.15">
      <c r="A1459" s="323">
        <v>1458</v>
      </c>
      <c r="B1459" s="323" t="s">
        <v>4251</v>
      </c>
      <c r="C1459" s="323">
        <v>2.6</v>
      </c>
    </row>
    <row r="1460" spans="1:3" x14ac:dyDescent="0.15">
      <c r="A1460" s="323">
        <v>1459</v>
      </c>
      <c r="B1460" s="323" t="s">
        <v>544</v>
      </c>
      <c r="C1460" s="323">
        <v>11.981</v>
      </c>
    </row>
    <row r="1461" spans="1:3" x14ac:dyDescent="0.15">
      <c r="A1461" s="323">
        <v>1460</v>
      </c>
      <c r="B1461" s="323" t="s">
        <v>2968</v>
      </c>
      <c r="C1461" s="323">
        <v>3.3039999999999998</v>
      </c>
    </row>
    <row r="1462" spans="1:3" x14ac:dyDescent="0.15">
      <c r="A1462" s="323">
        <v>1461</v>
      </c>
      <c r="B1462" s="323" t="s">
        <v>10301</v>
      </c>
      <c r="C1462" s="323">
        <v>0.81499999999999995</v>
      </c>
    </row>
    <row r="1463" spans="1:3" x14ac:dyDescent="0.15">
      <c r="A1463" s="323">
        <v>1462</v>
      </c>
      <c r="B1463" s="323" t="s">
        <v>12233</v>
      </c>
      <c r="C1463" s="323">
        <v>0.24199999999999999</v>
      </c>
    </row>
    <row r="1464" spans="1:3" x14ac:dyDescent="0.15">
      <c r="A1464" s="323">
        <v>1463</v>
      </c>
      <c r="B1464" s="323" t="s">
        <v>12141</v>
      </c>
      <c r="C1464" s="323">
        <v>0.28199999999999997</v>
      </c>
    </row>
    <row r="1465" spans="1:3" x14ac:dyDescent="0.15">
      <c r="A1465" s="323">
        <v>1464</v>
      </c>
      <c r="B1465" s="323" t="s">
        <v>4034</v>
      </c>
      <c r="C1465" s="323">
        <v>2.6960000000000002</v>
      </c>
    </row>
    <row r="1466" spans="1:3" x14ac:dyDescent="0.15">
      <c r="A1466" s="323">
        <v>1465</v>
      </c>
      <c r="B1466" s="323" t="s">
        <v>3044</v>
      </c>
      <c r="C1466" s="323">
        <v>3.25</v>
      </c>
    </row>
    <row r="1467" spans="1:3" x14ac:dyDescent="0.15">
      <c r="A1467" s="323">
        <v>1466</v>
      </c>
      <c r="B1467" s="323" t="s">
        <v>5150</v>
      </c>
      <c r="C1467" s="323">
        <v>2.2309999999999999</v>
      </c>
    </row>
    <row r="1468" spans="1:3" x14ac:dyDescent="0.15">
      <c r="A1468" s="323">
        <v>1467</v>
      </c>
      <c r="B1468" s="323" t="s">
        <v>5150</v>
      </c>
      <c r="C1468" s="323">
        <v>2.2309999999999999</v>
      </c>
    </row>
    <row r="1469" spans="1:3" x14ac:dyDescent="0.15">
      <c r="A1469" s="323">
        <v>1468</v>
      </c>
      <c r="B1469" s="323" t="s">
        <v>5532</v>
      </c>
      <c r="C1469" s="323">
        <v>2.105</v>
      </c>
    </row>
    <row r="1470" spans="1:3" x14ac:dyDescent="0.15">
      <c r="A1470" s="323">
        <v>1469</v>
      </c>
      <c r="B1470" s="323" t="s">
        <v>1786</v>
      </c>
      <c r="C1470" s="323">
        <v>4.4249999999999998</v>
      </c>
    </row>
    <row r="1471" spans="1:3" x14ac:dyDescent="0.15">
      <c r="A1471" s="323">
        <v>1470</v>
      </c>
      <c r="B1471" s="323" t="s">
        <v>3054</v>
      </c>
      <c r="C1471" s="323">
        <v>3.2429999999999999</v>
      </c>
    </row>
    <row r="1472" spans="1:3" x14ac:dyDescent="0.15">
      <c r="A1472" s="323">
        <v>1471</v>
      </c>
      <c r="B1472" s="323" t="s">
        <v>5473</v>
      </c>
      <c r="C1472" s="323">
        <v>2.125</v>
      </c>
    </row>
    <row r="1473" spans="1:3" x14ac:dyDescent="0.15">
      <c r="A1473" s="323">
        <v>1472</v>
      </c>
      <c r="B1473" s="323" t="s">
        <v>430</v>
      </c>
      <c r="C1473" s="323">
        <v>17.332999999999998</v>
      </c>
    </row>
    <row r="1474" spans="1:3" x14ac:dyDescent="0.15">
      <c r="A1474" s="323">
        <v>1473</v>
      </c>
      <c r="B1474" s="323" t="s">
        <v>430</v>
      </c>
      <c r="C1474" s="323">
        <v>17.332999999999998</v>
      </c>
    </row>
    <row r="1475" spans="1:3" x14ac:dyDescent="0.15">
      <c r="A1475" s="323">
        <v>1474</v>
      </c>
      <c r="B1475" s="323" t="s">
        <v>7167</v>
      </c>
      <c r="C1475" s="323">
        <v>1.625</v>
      </c>
    </row>
    <row r="1476" spans="1:3" x14ac:dyDescent="0.15">
      <c r="A1476" s="323">
        <v>1475</v>
      </c>
      <c r="B1476" s="323" t="s">
        <v>3912</v>
      </c>
      <c r="C1476" s="323">
        <v>2.7610000000000001</v>
      </c>
    </row>
    <row r="1477" spans="1:3" x14ac:dyDescent="0.15">
      <c r="A1477" s="323">
        <v>1476</v>
      </c>
      <c r="B1477" s="323" t="s">
        <v>5038</v>
      </c>
      <c r="C1477" s="323">
        <v>2.2770000000000001</v>
      </c>
    </row>
    <row r="1478" spans="1:3" x14ac:dyDescent="0.15">
      <c r="A1478" s="323">
        <v>1477</v>
      </c>
      <c r="B1478" s="323" t="s">
        <v>10659</v>
      </c>
      <c r="C1478" s="323">
        <v>0.73099999999999998</v>
      </c>
    </row>
    <row r="1479" spans="1:3" x14ac:dyDescent="0.15">
      <c r="A1479" s="323">
        <v>1478</v>
      </c>
      <c r="B1479" s="323" t="s">
        <v>6801</v>
      </c>
      <c r="C1479" s="323">
        <v>1.7210000000000001</v>
      </c>
    </row>
    <row r="1480" spans="1:3" x14ac:dyDescent="0.15">
      <c r="A1480" s="323">
        <v>1479</v>
      </c>
      <c r="B1480" s="323" t="s">
        <v>6801</v>
      </c>
      <c r="C1480" s="323">
        <v>1.7210000000000001</v>
      </c>
    </row>
    <row r="1481" spans="1:3" x14ac:dyDescent="0.15">
      <c r="A1481" s="323">
        <v>1480</v>
      </c>
      <c r="B1481" s="323" t="s">
        <v>6828</v>
      </c>
      <c r="C1481" s="323">
        <v>1.714</v>
      </c>
    </row>
    <row r="1482" spans="1:3" x14ac:dyDescent="0.15">
      <c r="A1482" s="323">
        <v>1481</v>
      </c>
      <c r="B1482" s="323" t="s">
        <v>9539</v>
      </c>
      <c r="C1482" s="323">
        <v>1.0169999999999999</v>
      </c>
    </row>
    <row r="1483" spans="1:3" x14ac:dyDescent="0.15">
      <c r="A1483" s="323">
        <v>1482</v>
      </c>
      <c r="B1483" s="323" t="s">
        <v>9227</v>
      </c>
      <c r="C1483" s="323">
        <v>1.1020000000000001</v>
      </c>
    </row>
    <row r="1484" spans="1:3" x14ac:dyDescent="0.15">
      <c r="A1484" s="323">
        <v>1483</v>
      </c>
      <c r="B1484" s="323" t="s">
        <v>4751</v>
      </c>
      <c r="C1484" s="323">
        <v>2.39</v>
      </c>
    </row>
    <row r="1485" spans="1:3" x14ac:dyDescent="0.15">
      <c r="A1485" s="323">
        <v>1484</v>
      </c>
      <c r="B1485" s="323" t="s">
        <v>9535</v>
      </c>
      <c r="C1485" s="323">
        <v>1.0189999999999999</v>
      </c>
    </row>
    <row r="1486" spans="1:3" x14ac:dyDescent="0.15">
      <c r="A1486" s="323">
        <v>1485</v>
      </c>
      <c r="B1486" s="323" t="s">
        <v>6594</v>
      </c>
      <c r="C1486" s="323">
        <v>1.7809999999999999</v>
      </c>
    </row>
    <row r="1487" spans="1:3" x14ac:dyDescent="0.15">
      <c r="A1487" s="323">
        <v>1486</v>
      </c>
      <c r="B1487" s="323" t="s">
        <v>6594</v>
      </c>
      <c r="C1487" s="323">
        <v>1.7809999999999999</v>
      </c>
    </row>
    <row r="1488" spans="1:3" x14ac:dyDescent="0.15">
      <c r="A1488" s="323">
        <v>1487</v>
      </c>
      <c r="B1488" s="323" t="s">
        <v>9482</v>
      </c>
      <c r="C1488" s="323">
        <v>1.032</v>
      </c>
    </row>
    <row r="1489" spans="1:3" x14ac:dyDescent="0.15">
      <c r="A1489" s="323">
        <v>1488</v>
      </c>
      <c r="B1489" s="323" t="s">
        <v>1735</v>
      </c>
      <c r="C1489" s="323">
        <v>4.5</v>
      </c>
    </row>
    <row r="1490" spans="1:3" x14ac:dyDescent="0.15">
      <c r="A1490" s="323">
        <v>1489</v>
      </c>
      <c r="B1490" s="323" t="s">
        <v>7037</v>
      </c>
      <c r="C1490" s="323">
        <v>1.657</v>
      </c>
    </row>
    <row r="1491" spans="1:3" x14ac:dyDescent="0.15">
      <c r="A1491" s="323">
        <v>1490</v>
      </c>
      <c r="B1491" s="323" t="s">
        <v>3489</v>
      </c>
      <c r="C1491" s="323">
        <v>2.9769999999999999</v>
      </c>
    </row>
    <row r="1492" spans="1:3" x14ac:dyDescent="0.15">
      <c r="A1492" s="323">
        <v>1491</v>
      </c>
      <c r="B1492" s="323" t="s">
        <v>5568</v>
      </c>
      <c r="C1492" s="323">
        <v>2.093</v>
      </c>
    </row>
    <row r="1493" spans="1:3" x14ac:dyDescent="0.15">
      <c r="A1493" s="323">
        <v>1492</v>
      </c>
      <c r="B1493" s="323" t="s">
        <v>6727</v>
      </c>
      <c r="C1493" s="323">
        <v>1.7410000000000001</v>
      </c>
    </row>
    <row r="1494" spans="1:3" x14ac:dyDescent="0.15">
      <c r="A1494" s="323">
        <v>1493</v>
      </c>
      <c r="B1494" s="323" t="s">
        <v>6353</v>
      </c>
      <c r="C1494" s="323">
        <v>1.8460000000000001</v>
      </c>
    </row>
    <row r="1495" spans="1:3" x14ac:dyDescent="0.15">
      <c r="A1495" s="323">
        <v>1494</v>
      </c>
      <c r="B1495" s="323" t="s">
        <v>6353</v>
      </c>
      <c r="C1495" s="323">
        <v>1.8460000000000001</v>
      </c>
    </row>
    <row r="1496" spans="1:3" x14ac:dyDescent="0.15">
      <c r="A1496" s="323">
        <v>1495</v>
      </c>
      <c r="B1496" s="323" t="s">
        <v>4222</v>
      </c>
      <c r="C1496" s="323">
        <v>2.6120000000000001</v>
      </c>
    </row>
    <row r="1497" spans="1:3" x14ac:dyDescent="0.15">
      <c r="A1497" s="323">
        <v>1496</v>
      </c>
      <c r="B1497" s="323" t="s">
        <v>4199</v>
      </c>
      <c r="C1497" s="323">
        <v>2.6219999999999999</v>
      </c>
    </row>
    <row r="1498" spans="1:3" x14ac:dyDescent="0.15">
      <c r="A1498" s="323">
        <v>1497</v>
      </c>
      <c r="B1498" s="323" t="s">
        <v>9585</v>
      </c>
      <c r="C1498" s="323">
        <v>1</v>
      </c>
    </row>
    <row r="1499" spans="1:3" x14ac:dyDescent="0.15">
      <c r="A1499" s="323">
        <v>1498</v>
      </c>
      <c r="B1499" s="323" t="s">
        <v>12472</v>
      </c>
      <c r="C1499" s="323">
        <v>0</v>
      </c>
    </row>
    <row r="1500" spans="1:3" x14ac:dyDescent="0.15">
      <c r="A1500" s="323">
        <v>1499</v>
      </c>
      <c r="B1500" s="323" t="s">
        <v>2868</v>
      </c>
      <c r="C1500" s="323">
        <v>3.37</v>
      </c>
    </row>
    <row r="1501" spans="1:3" x14ac:dyDescent="0.15">
      <c r="A1501" s="323">
        <v>1500</v>
      </c>
      <c r="B1501" s="323" t="s">
        <v>12240</v>
      </c>
      <c r="C1501" s="323">
        <v>0.23599999999999999</v>
      </c>
    </row>
    <row r="1502" spans="1:3" x14ac:dyDescent="0.15">
      <c r="A1502" s="323">
        <v>1501</v>
      </c>
      <c r="B1502" s="323" t="s">
        <v>12065</v>
      </c>
      <c r="C1502" s="323">
        <v>0.314</v>
      </c>
    </row>
    <row r="1503" spans="1:3" x14ac:dyDescent="0.15">
      <c r="A1503" s="323">
        <v>1502</v>
      </c>
      <c r="B1503" s="323" t="s">
        <v>12146</v>
      </c>
      <c r="C1503" s="323">
        <v>0.27900000000000003</v>
      </c>
    </row>
    <row r="1504" spans="1:3" x14ac:dyDescent="0.15">
      <c r="A1504" s="323">
        <v>1503</v>
      </c>
      <c r="B1504" s="323" t="s">
        <v>12146</v>
      </c>
      <c r="C1504" s="323">
        <v>0.27900000000000003</v>
      </c>
    </row>
    <row r="1505" spans="1:3" x14ac:dyDescent="0.15">
      <c r="A1505" s="323">
        <v>1504</v>
      </c>
      <c r="B1505" s="323" t="s">
        <v>12140</v>
      </c>
      <c r="C1505" s="323">
        <v>0.28199999999999997</v>
      </c>
    </row>
    <row r="1506" spans="1:3" x14ac:dyDescent="0.15">
      <c r="A1506" s="323">
        <v>1505</v>
      </c>
      <c r="B1506" s="323" t="s">
        <v>11945</v>
      </c>
      <c r="C1506" s="323">
        <v>0.36</v>
      </c>
    </row>
    <row r="1507" spans="1:3" x14ac:dyDescent="0.15">
      <c r="A1507" s="323">
        <v>1506</v>
      </c>
      <c r="B1507" s="323" t="s">
        <v>7679</v>
      </c>
      <c r="C1507" s="323">
        <v>1.496</v>
      </c>
    </row>
    <row r="1508" spans="1:3" x14ac:dyDescent="0.15">
      <c r="A1508" s="323">
        <v>1507</v>
      </c>
      <c r="B1508" s="323" t="s">
        <v>2425</v>
      </c>
      <c r="C1508" s="323">
        <v>3.7010000000000001</v>
      </c>
    </row>
    <row r="1509" spans="1:3" x14ac:dyDescent="0.15">
      <c r="A1509" s="323">
        <v>1508</v>
      </c>
      <c r="B1509" s="323" t="s">
        <v>2144</v>
      </c>
      <c r="C1509" s="323">
        <v>3.9910000000000001</v>
      </c>
    </row>
    <row r="1510" spans="1:3" x14ac:dyDescent="0.15">
      <c r="A1510" s="323">
        <v>1509</v>
      </c>
      <c r="B1510" s="323" t="s">
        <v>3842</v>
      </c>
      <c r="C1510" s="323">
        <v>2.7919999999999998</v>
      </c>
    </row>
    <row r="1511" spans="1:3" x14ac:dyDescent="0.15">
      <c r="A1511" s="323">
        <v>1510</v>
      </c>
      <c r="B1511" s="323" t="s">
        <v>1811</v>
      </c>
      <c r="C1511" s="323">
        <v>4.3869999999999996</v>
      </c>
    </row>
    <row r="1512" spans="1:3" x14ac:dyDescent="0.15">
      <c r="A1512" s="323">
        <v>1511</v>
      </c>
      <c r="B1512" s="323" t="s">
        <v>3976</v>
      </c>
      <c r="C1512" s="323">
        <v>2.7269999999999999</v>
      </c>
    </row>
    <row r="1513" spans="1:3" x14ac:dyDescent="0.15">
      <c r="A1513" s="323">
        <v>1512</v>
      </c>
      <c r="B1513" s="323" t="s">
        <v>9704</v>
      </c>
      <c r="C1513" s="323">
        <v>0.97399999999999998</v>
      </c>
    </row>
    <row r="1514" spans="1:3" x14ac:dyDescent="0.15">
      <c r="A1514" s="323">
        <v>1513</v>
      </c>
      <c r="B1514" s="323" t="s">
        <v>12429</v>
      </c>
      <c r="C1514" s="323">
        <v>9.5000000000000001E-2</v>
      </c>
    </row>
    <row r="1515" spans="1:3" x14ac:dyDescent="0.15">
      <c r="A1515" s="323">
        <v>1514</v>
      </c>
      <c r="B1515" s="323" t="s">
        <v>2499</v>
      </c>
      <c r="C1515" s="323">
        <v>3.6440000000000001</v>
      </c>
    </row>
    <row r="1516" spans="1:3" x14ac:dyDescent="0.15">
      <c r="A1516" s="323">
        <v>1515</v>
      </c>
      <c r="B1516" s="323" t="s">
        <v>1691</v>
      </c>
      <c r="C1516" s="323">
        <v>4.577</v>
      </c>
    </row>
    <row r="1517" spans="1:3" x14ac:dyDescent="0.15">
      <c r="A1517" s="323">
        <v>1516</v>
      </c>
      <c r="B1517" s="323" t="s">
        <v>4074</v>
      </c>
      <c r="C1517" s="323">
        <v>2.673</v>
      </c>
    </row>
    <row r="1518" spans="1:3" x14ac:dyDescent="0.15">
      <c r="A1518" s="323">
        <v>1517</v>
      </c>
      <c r="B1518" s="323" t="s">
        <v>11770</v>
      </c>
      <c r="C1518" s="323">
        <v>0.42899999999999999</v>
      </c>
    </row>
    <row r="1519" spans="1:3" x14ac:dyDescent="0.15">
      <c r="A1519" s="323">
        <v>1518</v>
      </c>
      <c r="B1519" s="323" t="s">
        <v>12270</v>
      </c>
      <c r="C1519" s="323">
        <v>0.219</v>
      </c>
    </row>
    <row r="1520" spans="1:3" x14ac:dyDescent="0.15">
      <c r="A1520" s="323">
        <v>1519</v>
      </c>
      <c r="B1520" s="323" t="s">
        <v>5218</v>
      </c>
      <c r="C1520" s="323">
        <v>2.21</v>
      </c>
    </row>
    <row r="1521" spans="1:3" x14ac:dyDescent="0.15">
      <c r="A1521" s="323">
        <v>1520</v>
      </c>
      <c r="B1521" s="323" t="s">
        <v>5171</v>
      </c>
      <c r="C1521" s="323">
        <v>2.222</v>
      </c>
    </row>
    <row r="1522" spans="1:3" x14ac:dyDescent="0.15">
      <c r="A1522" s="323">
        <v>1521</v>
      </c>
      <c r="B1522" s="323" t="s">
        <v>705</v>
      </c>
      <c r="C1522" s="323">
        <v>8.7240000000000002</v>
      </c>
    </row>
    <row r="1523" spans="1:3" x14ac:dyDescent="0.15">
      <c r="A1523" s="323">
        <v>1522</v>
      </c>
      <c r="B1523" s="323" t="s">
        <v>11320</v>
      </c>
      <c r="C1523" s="323">
        <v>0.56000000000000005</v>
      </c>
    </row>
    <row r="1524" spans="1:3" x14ac:dyDescent="0.15">
      <c r="A1524" s="323">
        <v>1523</v>
      </c>
      <c r="B1524" s="323" t="s">
        <v>4792</v>
      </c>
      <c r="C1524" s="323">
        <v>2.371</v>
      </c>
    </row>
    <row r="1525" spans="1:3" x14ac:dyDescent="0.15">
      <c r="A1525" s="323">
        <v>1524</v>
      </c>
      <c r="B1525" s="323" t="s">
        <v>6301</v>
      </c>
      <c r="C1525" s="323">
        <v>1.863</v>
      </c>
    </row>
    <row r="1526" spans="1:3" x14ac:dyDescent="0.15">
      <c r="A1526" s="323">
        <v>1525</v>
      </c>
      <c r="B1526" s="323" t="s">
        <v>3778</v>
      </c>
      <c r="C1526" s="323">
        <v>2.8210000000000002</v>
      </c>
    </row>
    <row r="1527" spans="1:3" x14ac:dyDescent="0.15">
      <c r="A1527" s="323">
        <v>1526</v>
      </c>
      <c r="B1527" s="323" t="s">
        <v>5502</v>
      </c>
      <c r="C1527" s="323">
        <v>2.1139999999999999</v>
      </c>
    </row>
    <row r="1528" spans="1:3" x14ac:dyDescent="0.15">
      <c r="A1528" s="323">
        <v>1527</v>
      </c>
      <c r="B1528" s="323" t="s">
        <v>3477</v>
      </c>
      <c r="C1528" s="323">
        <v>2.9849999999999999</v>
      </c>
    </row>
    <row r="1529" spans="1:3" x14ac:dyDescent="0.15">
      <c r="A1529" s="323">
        <v>1528</v>
      </c>
      <c r="B1529" s="323" t="s">
        <v>2715</v>
      </c>
      <c r="C1529" s="323">
        <v>3.4750000000000001</v>
      </c>
    </row>
    <row r="1530" spans="1:3" x14ac:dyDescent="0.15">
      <c r="A1530" s="323">
        <v>1529</v>
      </c>
      <c r="B1530" s="323" t="s">
        <v>5768</v>
      </c>
      <c r="C1530" s="323">
        <v>2.0270000000000001</v>
      </c>
    </row>
    <row r="1531" spans="1:3" x14ac:dyDescent="0.15">
      <c r="A1531" s="323">
        <v>1530</v>
      </c>
      <c r="B1531" s="323" t="s">
        <v>2033</v>
      </c>
      <c r="C1531" s="323">
        <v>4.0970000000000004</v>
      </c>
    </row>
    <row r="1532" spans="1:3" x14ac:dyDescent="0.15">
      <c r="A1532" s="323">
        <v>1531</v>
      </c>
      <c r="B1532" s="323" t="s">
        <v>1456</v>
      </c>
      <c r="C1532" s="323">
        <v>4.96</v>
      </c>
    </row>
    <row r="1533" spans="1:3" x14ac:dyDescent="0.15">
      <c r="A1533" s="323">
        <v>1532</v>
      </c>
      <c r="B1533" s="323" t="s">
        <v>1365</v>
      </c>
      <c r="C1533" s="323">
        <v>5.16</v>
      </c>
    </row>
    <row r="1534" spans="1:3" x14ac:dyDescent="0.15">
      <c r="A1534" s="323">
        <v>1533</v>
      </c>
      <c r="B1534" s="323" t="s">
        <v>9299</v>
      </c>
      <c r="C1534" s="323">
        <v>1.085</v>
      </c>
    </row>
    <row r="1535" spans="1:3" x14ac:dyDescent="0.15">
      <c r="A1535" s="323">
        <v>1534</v>
      </c>
      <c r="B1535" s="323" t="s">
        <v>3675</v>
      </c>
      <c r="C1535" s="323">
        <v>2.8650000000000002</v>
      </c>
    </row>
    <row r="1536" spans="1:3" x14ac:dyDescent="0.15">
      <c r="A1536" s="323">
        <v>1535</v>
      </c>
      <c r="B1536" s="323" t="s">
        <v>4588</v>
      </c>
      <c r="C1536" s="323">
        <v>2.46</v>
      </c>
    </row>
    <row r="1537" spans="1:3" x14ac:dyDescent="0.15">
      <c r="A1537" s="323">
        <v>1536</v>
      </c>
      <c r="B1537" s="323" t="s">
        <v>9896</v>
      </c>
      <c r="C1537" s="323">
        <v>0.92400000000000004</v>
      </c>
    </row>
    <row r="1538" spans="1:3" x14ac:dyDescent="0.15">
      <c r="A1538" s="323">
        <v>1537</v>
      </c>
      <c r="B1538" s="323" t="s">
        <v>5920</v>
      </c>
      <c r="C1538" s="323">
        <v>1.978</v>
      </c>
    </row>
    <row r="1539" spans="1:3" x14ac:dyDescent="0.15">
      <c r="A1539" s="323">
        <v>1538</v>
      </c>
      <c r="B1539" s="323" t="s">
        <v>2733</v>
      </c>
      <c r="C1539" s="323">
        <v>3.4649999999999999</v>
      </c>
    </row>
    <row r="1540" spans="1:3" x14ac:dyDescent="0.15">
      <c r="A1540" s="323">
        <v>1539</v>
      </c>
      <c r="B1540" s="323" t="s">
        <v>2805</v>
      </c>
      <c r="C1540" s="323">
        <v>3.411</v>
      </c>
    </row>
    <row r="1541" spans="1:3" x14ac:dyDescent="0.15">
      <c r="A1541" s="323">
        <v>1540</v>
      </c>
      <c r="B1541" s="323" t="s">
        <v>2671</v>
      </c>
      <c r="C1541" s="323">
        <v>3.51</v>
      </c>
    </row>
    <row r="1542" spans="1:3" x14ac:dyDescent="0.15">
      <c r="A1542" s="323">
        <v>1541</v>
      </c>
      <c r="B1542" s="323" t="s">
        <v>2782</v>
      </c>
      <c r="C1542" s="323">
        <v>3.4220000000000002</v>
      </c>
    </row>
    <row r="1543" spans="1:3" x14ac:dyDescent="0.15">
      <c r="A1543" s="323">
        <v>1542</v>
      </c>
      <c r="B1543" s="323" t="s">
        <v>1727</v>
      </c>
      <c r="C1543" s="323">
        <v>4.5190000000000001</v>
      </c>
    </row>
    <row r="1544" spans="1:3" x14ac:dyDescent="0.15">
      <c r="A1544" s="323">
        <v>1543</v>
      </c>
      <c r="B1544" s="323" t="s">
        <v>1834</v>
      </c>
      <c r="C1544" s="323">
        <v>4.3520000000000003</v>
      </c>
    </row>
    <row r="1545" spans="1:3" x14ac:dyDescent="0.15">
      <c r="A1545" s="323">
        <v>1544</v>
      </c>
      <c r="B1545" s="323" t="s">
        <v>2026</v>
      </c>
      <c r="C1545" s="323">
        <v>4.1050000000000004</v>
      </c>
    </row>
    <row r="1546" spans="1:3" x14ac:dyDescent="0.15">
      <c r="A1546" s="323">
        <v>1545</v>
      </c>
      <c r="B1546" s="323" t="s">
        <v>4791</v>
      </c>
      <c r="C1546" s="323">
        <v>2.371</v>
      </c>
    </row>
    <row r="1547" spans="1:3" x14ac:dyDescent="0.15">
      <c r="A1547" s="323">
        <v>1546</v>
      </c>
      <c r="B1547" s="323" t="s">
        <v>837</v>
      </c>
      <c r="C1547" s="323">
        <v>7.3650000000000002</v>
      </c>
    </row>
    <row r="1548" spans="1:3" x14ac:dyDescent="0.15">
      <c r="A1548" s="323">
        <v>1547</v>
      </c>
      <c r="B1548" s="323" t="s">
        <v>2798</v>
      </c>
      <c r="C1548" s="323">
        <v>3.4129999999999998</v>
      </c>
    </row>
    <row r="1549" spans="1:3" x14ac:dyDescent="0.15">
      <c r="A1549" s="323">
        <v>1548</v>
      </c>
      <c r="B1549" s="323" t="s">
        <v>4949</v>
      </c>
      <c r="C1549" s="323">
        <v>2.3090000000000002</v>
      </c>
    </row>
    <row r="1550" spans="1:3" x14ac:dyDescent="0.15">
      <c r="A1550" s="323">
        <v>1549</v>
      </c>
      <c r="B1550" s="323" t="s">
        <v>2101</v>
      </c>
      <c r="C1550" s="323">
        <v>4.0309999999999997</v>
      </c>
    </row>
    <row r="1551" spans="1:3" x14ac:dyDescent="0.15">
      <c r="A1551" s="323">
        <v>1550</v>
      </c>
      <c r="B1551" s="323" t="s">
        <v>3287</v>
      </c>
      <c r="C1551" s="323">
        <v>3.0920000000000001</v>
      </c>
    </row>
    <row r="1552" spans="1:3" x14ac:dyDescent="0.15">
      <c r="A1552" s="323">
        <v>1551</v>
      </c>
      <c r="B1552" s="323" t="s">
        <v>10242</v>
      </c>
      <c r="C1552" s="323">
        <v>0.83299999999999996</v>
      </c>
    </row>
    <row r="1553" spans="1:3" x14ac:dyDescent="0.15">
      <c r="A1553" s="323">
        <v>1552</v>
      </c>
      <c r="B1553" s="323" t="s">
        <v>8778</v>
      </c>
      <c r="C1553" s="323">
        <v>1.2150000000000001</v>
      </c>
    </row>
    <row r="1554" spans="1:3" x14ac:dyDescent="0.15">
      <c r="A1554" s="323">
        <v>1553</v>
      </c>
      <c r="B1554" s="323" t="s">
        <v>4393</v>
      </c>
      <c r="C1554" s="323">
        <v>2.5369999999999999</v>
      </c>
    </row>
    <row r="1555" spans="1:3" x14ac:dyDescent="0.15">
      <c r="A1555" s="323">
        <v>1554</v>
      </c>
      <c r="B1555" s="323" t="s">
        <v>4078</v>
      </c>
      <c r="C1555" s="323">
        <v>2.6720000000000002</v>
      </c>
    </row>
    <row r="1556" spans="1:3" x14ac:dyDescent="0.15">
      <c r="A1556" s="323">
        <v>1555</v>
      </c>
      <c r="B1556" s="323" t="s">
        <v>3818</v>
      </c>
      <c r="C1556" s="323">
        <v>2.8050000000000002</v>
      </c>
    </row>
    <row r="1557" spans="1:3" x14ac:dyDescent="0.15">
      <c r="A1557" s="323">
        <v>1556</v>
      </c>
      <c r="B1557" s="323" t="s">
        <v>8828</v>
      </c>
      <c r="C1557" s="323">
        <v>1.2</v>
      </c>
    </row>
    <row r="1558" spans="1:3" x14ac:dyDescent="0.15">
      <c r="A1558" s="323">
        <v>1557</v>
      </c>
      <c r="B1558" s="323" t="s">
        <v>2038</v>
      </c>
      <c r="C1558" s="323">
        <v>4.0949999999999998</v>
      </c>
    </row>
    <row r="1559" spans="1:3" x14ac:dyDescent="0.15">
      <c r="A1559" s="323">
        <v>1558</v>
      </c>
      <c r="B1559" s="323" t="s">
        <v>3547</v>
      </c>
      <c r="C1559" s="323">
        <v>2.9350000000000001</v>
      </c>
    </row>
    <row r="1560" spans="1:3" x14ac:dyDescent="0.15">
      <c r="A1560" s="323">
        <v>1559</v>
      </c>
      <c r="B1560" s="323" t="s">
        <v>8309</v>
      </c>
      <c r="C1560" s="323">
        <v>1.331</v>
      </c>
    </row>
    <row r="1561" spans="1:3" x14ac:dyDescent="0.15">
      <c r="A1561" s="323">
        <v>1560</v>
      </c>
      <c r="B1561" s="323" t="s">
        <v>1311</v>
      </c>
      <c r="C1561" s="323">
        <v>5.3129999999999997</v>
      </c>
    </row>
    <row r="1562" spans="1:3" x14ac:dyDescent="0.15">
      <c r="A1562" s="323">
        <v>1561</v>
      </c>
      <c r="B1562" s="323" t="s">
        <v>1589</v>
      </c>
      <c r="C1562" s="323">
        <v>4.7220000000000004</v>
      </c>
    </row>
    <row r="1563" spans="1:3" x14ac:dyDescent="0.15">
      <c r="A1563" s="323">
        <v>1562</v>
      </c>
      <c r="B1563" s="323" t="s">
        <v>5033</v>
      </c>
      <c r="C1563" s="323">
        <v>2.278</v>
      </c>
    </row>
    <row r="1564" spans="1:3" x14ac:dyDescent="0.15">
      <c r="A1564" s="323">
        <v>1563</v>
      </c>
      <c r="B1564" s="323" t="s">
        <v>5261</v>
      </c>
      <c r="C1564" s="323">
        <v>2.1949999999999998</v>
      </c>
    </row>
    <row r="1565" spans="1:3" x14ac:dyDescent="0.15">
      <c r="A1565" s="323">
        <v>1564</v>
      </c>
      <c r="B1565" s="323" t="s">
        <v>5231</v>
      </c>
      <c r="C1565" s="323">
        <v>2.2050000000000001</v>
      </c>
    </row>
    <row r="1566" spans="1:3" x14ac:dyDescent="0.15">
      <c r="A1566" s="323">
        <v>1565</v>
      </c>
      <c r="B1566" s="323" t="s">
        <v>1078</v>
      </c>
      <c r="C1566" s="323">
        <v>6.0910000000000002</v>
      </c>
    </row>
    <row r="1567" spans="1:3" x14ac:dyDescent="0.15">
      <c r="A1567" s="323">
        <v>1566</v>
      </c>
      <c r="B1567" s="323" t="s">
        <v>1655</v>
      </c>
      <c r="C1567" s="323">
        <v>4.6269999999999998</v>
      </c>
    </row>
    <row r="1568" spans="1:3" x14ac:dyDescent="0.15">
      <c r="A1568" s="323">
        <v>1567</v>
      </c>
      <c r="B1568" s="323" t="s">
        <v>6529</v>
      </c>
      <c r="C1568" s="323">
        <v>1.7989999999999999</v>
      </c>
    </row>
    <row r="1569" spans="1:3" x14ac:dyDescent="0.15">
      <c r="A1569" s="323">
        <v>1568</v>
      </c>
      <c r="B1569" s="323" t="s">
        <v>6529</v>
      </c>
      <c r="C1569" s="323">
        <v>1.7989999999999999</v>
      </c>
    </row>
    <row r="1570" spans="1:3" x14ac:dyDescent="0.15">
      <c r="A1570" s="323">
        <v>1569</v>
      </c>
      <c r="B1570" s="323" t="s">
        <v>752</v>
      </c>
      <c r="C1570" s="323">
        <v>8.2129999999999992</v>
      </c>
    </row>
    <row r="1571" spans="1:3" x14ac:dyDescent="0.15">
      <c r="A1571" s="323">
        <v>1570</v>
      </c>
      <c r="B1571" s="323" t="s">
        <v>1579</v>
      </c>
      <c r="C1571" s="323">
        <v>4.734</v>
      </c>
    </row>
    <row r="1572" spans="1:3" x14ac:dyDescent="0.15">
      <c r="A1572" s="323">
        <v>1571</v>
      </c>
      <c r="B1572" s="323" t="s">
        <v>4839</v>
      </c>
      <c r="C1572" s="323">
        <v>2.351</v>
      </c>
    </row>
    <row r="1573" spans="1:3" x14ac:dyDescent="0.15">
      <c r="A1573" s="323">
        <v>1572</v>
      </c>
      <c r="B1573" s="323" t="s">
        <v>1724</v>
      </c>
      <c r="C1573" s="323">
        <v>4.5279999999999996</v>
      </c>
    </row>
    <row r="1574" spans="1:3" x14ac:dyDescent="0.15">
      <c r="A1574" s="323">
        <v>1573</v>
      </c>
      <c r="B1574" s="323" t="s">
        <v>7680</v>
      </c>
      <c r="C1574" s="323">
        <v>1.496</v>
      </c>
    </row>
    <row r="1575" spans="1:3" x14ac:dyDescent="0.15">
      <c r="A1575" s="323">
        <v>1574</v>
      </c>
      <c r="B1575" s="323" t="s">
        <v>1981</v>
      </c>
      <c r="C1575" s="323">
        <v>4.1609999999999996</v>
      </c>
    </row>
    <row r="1576" spans="1:3" x14ac:dyDescent="0.15">
      <c r="A1576" s="323">
        <v>1575</v>
      </c>
      <c r="B1576" s="323" t="s">
        <v>2711</v>
      </c>
      <c r="C1576" s="323">
        <v>3.48</v>
      </c>
    </row>
    <row r="1577" spans="1:3" x14ac:dyDescent="0.15">
      <c r="A1577" s="323">
        <v>1576</v>
      </c>
      <c r="B1577" s="323" t="s">
        <v>2467</v>
      </c>
      <c r="C1577" s="323">
        <v>3.6669999999999998</v>
      </c>
    </row>
    <row r="1578" spans="1:3" x14ac:dyDescent="0.15">
      <c r="A1578" s="323">
        <v>1577</v>
      </c>
      <c r="B1578" s="323" t="s">
        <v>2716</v>
      </c>
      <c r="C1578" s="323">
        <v>3.4750000000000001</v>
      </c>
    </row>
    <row r="1579" spans="1:3" x14ac:dyDescent="0.15">
      <c r="A1579" s="323">
        <v>1578</v>
      </c>
      <c r="B1579" s="323" t="s">
        <v>1210</v>
      </c>
      <c r="C1579" s="323">
        <v>5.61</v>
      </c>
    </row>
    <row r="1580" spans="1:3" x14ac:dyDescent="0.15">
      <c r="A1580" s="323">
        <v>1579</v>
      </c>
      <c r="B1580" s="323" t="s">
        <v>3017</v>
      </c>
      <c r="C1580" s="323">
        <v>3.2730000000000001</v>
      </c>
    </row>
    <row r="1581" spans="1:3" x14ac:dyDescent="0.15">
      <c r="A1581" s="323">
        <v>1580</v>
      </c>
      <c r="B1581" s="323" t="s">
        <v>3345</v>
      </c>
      <c r="C1581" s="323">
        <v>3.0619999999999998</v>
      </c>
    </row>
    <row r="1582" spans="1:3" x14ac:dyDescent="0.15">
      <c r="A1582" s="323">
        <v>1581</v>
      </c>
      <c r="B1582" s="323" t="s">
        <v>9675</v>
      </c>
      <c r="C1582" s="323">
        <v>0.98</v>
      </c>
    </row>
    <row r="1583" spans="1:3" x14ac:dyDescent="0.15">
      <c r="A1583" s="323">
        <v>1582</v>
      </c>
      <c r="B1583" s="323" t="s">
        <v>5716</v>
      </c>
      <c r="C1583" s="323">
        <v>2.0430000000000001</v>
      </c>
    </row>
    <row r="1584" spans="1:3" x14ac:dyDescent="0.15">
      <c r="A1584" s="323">
        <v>1583</v>
      </c>
      <c r="B1584" s="323" t="s">
        <v>7639</v>
      </c>
      <c r="C1584" s="323">
        <v>1.504</v>
      </c>
    </row>
    <row r="1585" spans="1:3" x14ac:dyDescent="0.15">
      <c r="A1585" s="323">
        <v>1584</v>
      </c>
      <c r="B1585" s="323" t="s">
        <v>10321</v>
      </c>
      <c r="C1585" s="323">
        <v>0.81100000000000005</v>
      </c>
    </row>
    <row r="1586" spans="1:3" x14ac:dyDescent="0.15">
      <c r="A1586" s="323">
        <v>1585</v>
      </c>
      <c r="B1586" s="323" t="s">
        <v>7253</v>
      </c>
      <c r="C1586" s="323">
        <v>1.601</v>
      </c>
    </row>
    <row r="1587" spans="1:3" x14ac:dyDescent="0.15">
      <c r="A1587" s="323">
        <v>1586</v>
      </c>
      <c r="B1587" s="323" t="s">
        <v>6302</v>
      </c>
      <c r="C1587" s="323">
        <v>1.863</v>
      </c>
    </row>
    <row r="1588" spans="1:3" x14ac:dyDescent="0.15">
      <c r="A1588" s="323">
        <v>1587</v>
      </c>
      <c r="B1588" s="323" t="s">
        <v>6971</v>
      </c>
      <c r="C1588" s="323">
        <v>1.6739999999999999</v>
      </c>
    </row>
    <row r="1589" spans="1:3" x14ac:dyDescent="0.15">
      <c r="A1589" s="323">
        <v>1588</v>
      </c>
      <c r="B1589" s="323" t="s">
        <v>7543</v>
      </c>
      <c r="C1589" s="323">
        <v>1.5269999999999999</v>
      </c>
    </row>
    <row r="1590" spans="1:3" x14ac:dyDescent="0.15">
      <c r="A1590" s="323">
        <v>1589</v>
      </c>
      <c r="B1590" s="323" t="s">
        <v>3021</v>
      </c>
      <c r="C1590" s="323">
        <v>3.27</v>
      </c>
    </row>
    <row r="1591" spans="1:3" x14ac:dyDescent="0.15">
      <c r="A1591" s="323">
        <v>1590</v>
      </c>
      <c r="B1591" s="323" t="s">
        <v>1594</v>
      </c>
      <c r="C1591" s="323">
        <v>4.7110000000000003</v>
      </c>
    </row>
    <row r="1592" spans="1:3" x14ac:dyDescent="0.15">
      <c r="A1592" s="323">
        <v>1591</v>
      </c>
      <c r="B1592" s="323" t="s">
        <v>3919</v>
      </c>
      <c r="C1592" s="323">
        <v>2.754</v>
      </c>
    </row>
    <row r="1593" spans="1:3" x14ac:dyDescent="0.15">
      <c r="A1593" s="323">
        <v>1592</v>
      </c>
      <c r="B1593" s="323" t="s">
        <v>9179</v>
      </c>
      <c r="C1593" s="323">
        <v>1.111</v>
      </c>
    </row>
    <row r="1594" spans="1:3" x14ac:dyDescent="0.15">
      <c r="A1594" s="323">
        <v>1593</v>
      </c>
      <c r="B1594" s="323" t="s">
        <v>3295</v>
      </c>
      <c r="C1594" s="323">
        <v>3.0870000000000002</v>
      </c>
    </row>
    <row r="1595" spans="1:3" x14ac:dyDescent="0.15">
      <c r="A1595" s="323">
        <v>1594</v>
      </c>
      <c r="B1595" s="323" t="s">
        <v>5972</v>
      </c>
      <c r="C1595" s="323">
        <v>1.9610000000000001</v>
      </c>
    </row>
    <row r="1596" spans="1:3" x14ac:dyDescent="0.15">
      <c r="A1596" s="323">
        <v>1595</v>
      </c>
      <c r="B1596" s="323" t="s">
        <v>4001</v>
      </c>
      <c r="C1596" s="323">
        <v>2.7109999999999999</v>
      </c>
    </row>
    <row r="1597" spans="1:3" x14ac:dyDescent="0.15">
      <c r="A1597" s="323">
        <v>1596</v>
      </c>
      <c r="B1597" s="323" t="s">
        <v>539</v>
      </c>
      <c r="C1597" s="323">
        <v>12.095000000000001</v>
      </c>
    </row>
    <row r="1598" spans="1:3" x14ac:dyDescent="0.15">
      <c r="A1598" s="323">
        <v>1597</v>
      </c>
      <c r="B1598" s="323" t="s">
        <v>1299</v>
      </c>
      <c r="C1598" s="323">
        <v>5.335</v>
      </c>
    </row>
    <row r="1599" spans="1:3" x14ac:dyDescent="0.15">
      <c r="A1599" s="323">
        <v>1598</v>
      </c>
      <c r="B1599" s="323" t="s">
        <v>3905</v>
      </c>
      <c r="C1599" s="323">
        <v>2.7629999999999999</v>
      </c>
    </row>
    <row r="1600" spans="1:3" x14ac:dyDescent="0.15">
      <c r="A1600" s="323">
        <v>1599</v>
      </c>
      <c r="B1600" s="323" t="s">
        <v>3905</v>
      </c>
      <c r="C1600" s="323">
        <v>2.7629999999999999</v>
      </c>
    </row>
    <row r="1601" spans="1:3" x14ac:dyDescent="0.15">
      <c r="A1601" s="323">
        <v>1600</v>
      </c>
      <c r="B1601" s="323" t="s">
        <v>3288</v>
      </c>
      <c r="C1601" s="323">
        <v>3.0920000000000001</v>
      </c>
    </row>
    <row r="1602" spans="1:3" x14ac:dyDescent="0.15">
      <c r="A1602" s="323">
        <v>1601</v>
      </c>
      <c r="B1602" s="323" t="s">
        <v>6570</v>
      </c>
      <c r="C1602" s="323">
        <v>1.7889999999999999</v>
      </c>
    </row>
    <row r="1603" spans="1:3" x14ac:dyDescent="0.15">
      <c r="A1603" s="323">
        <v>1602</v>
      </c>
      <c r="B1603" s="323" t="s">
        <v>591</v>
      </c>
      <c r="C1603" s="323">
        <v>10.701000000000001</v>
      </c>
    </row>
    <row r="1604" spans="1:3" x14ac:dyDescent="0.15">
      <c r="A1604" s="323">
        <v>1603</v>
      </c>
      <c r="B1604" s="323" t="s">
        <v>10265</v>
      </c>
      <c r="C1604" s="323">
        <v>0.82599999999999996</v>
      </c>
    </row>
    <row r="1605" spans="1:3" x14ac:dyDescent="0.15">
      <c r="A1605" s="323">
        <v>1604</v>
      </c>
      <c r="B1605" s="323" t="s">
        <v>4158</v>
      </c>
      <c r="C1605" s="323">
        <v>2.6389999999999998</v>
      </c>
    </row>
    <row r="1606" spans="1:3" x14ac:dyDescent="0.15">
      <c r="A1606" s="323">
        <v>1605</v>
      </c>
      <c r="B1606" s="323" t="s">
        <v>11125</v>
      </c>
      <c r="C1606" s="323">
        <v>0.61299999999999999</v>
      </c>
    </row>
    <row r="1607" spans="1:3" x14ac:dyDescent="0.15">
      <c r="A1607" s="323">
        <v>1606</v>
      </c>
      <c r="B1607" s="323" t="s">
        <v>6524</v>
      </c>
      <c r="C1607" s="323">
        <v>1.8009999999999999</v>
      </c>
    </row>
    <row r="1608" spans="1:3" x14ac:dyDescent="0.15">
      <c r="A1608" s="323">
        <v>1607</v>
      </c>
      <c r="B1608" s="323" t="s">
        <v>12390</v>
      </c>
      <c r="C1608" s="323">
        <v>0.13400000000000001</v>
      </c>
    </row>
    <row r="1609" spans="1:3" x14ac:dyDescent="0.15">
      <c r="A1609" s="323">
        <v>1608</v>
      </c>
      <c r="B1609" s="323" t="s">
        <v>9142</v>
      </c>
      <c r="C1609" s="323">
        <v>1.125</v>
      </c>
    </row>
    <row r="1610" spans="1:3" x14ac:dyDescent="0.15">
      <c r="A1610" s="323">
        <v>1609</v>
      </c>
      <c r="B1610" s="323" t="s">
        <v>9142</v>
      </c>
      <c r="C1610" s="323">
        <v>1.125</v>
      </c>
    </row>
    <row r="1611" spans="1:3" x14ac:dyDescent="0.15">
      <c r="A1611" s="323">
        <v>1610</v>
      </c>
      <c r="B1611" s="323" t="s">
        <v>10970</v>
      </c>
      <c r="C1611" s="323">
        <v>0.65400000000000003</v>
      </c>
    </row>
    <row r="1612" spans="1:3" x14ac:dyDescent="0.15">
      <c r="A1612" s="323">
        <v>1611</v>
      </c>
      <c r="B1612" s="323" t="s">
        <v>1239</v>
      </c>
      <c r="C1612" s="323">
        <v>5.5209999999999999</v>
      </c>
    </row>
    <row r="1613" spans="1:3" x14ac:dyDescent="0.15">
      <c r="A1613" s="323">
        <v>1612</v>
      </c>
      <c r="B1613" s="323" t="s">
        <v>11812</v>
      </c>
      <c r="C1613" s="323">
        <v>0.41299999999999998</v>
      </c>
    </row>
    <row r="1614" spans="1:3" x14ac:dyDescent="0.15">
      <c r="A1614" s="323">
        <v>1613</v>
      </c>
      <c r="B1614" s="323" t="s">
        <v>5270</v>
      </c>
      <c r="C1614" s="323">
        <v>2.1930000000000001</v>
      </c>
    </row>
    <row r="1615" spans="1:3" x14ac:dyDescent="0.15">
      <c r="A1615" s="323">
        <v>1614</v>
      </c>
      <c r="B1615" s="323" t="s">
        <v>3668</v>
      </c>
      <c r="C1615" s="323">
        <v>2.8690000000000002</v>
      </c>
    </row>
    <row r="1616" spans="1:3" x14ac:dyDescent="0.15">
      <c r="A1616" s="323">
        <v>1615</v>
      </c>
      <c r="B1616" s="323" t="s">
        <v>2264</v>
      </c>
      <c r="C1616" s="323">
        <v>3.8530000000000002</v>
      </c>
    </row>
    <row r="1617" spans="1:3" x14ac:dyDescent="0.15">
      <c r="A1617" s="323">
        <v>1616</v>
      </c>
      <c r="B1617" s="323" t="s">
        <v>2944</v>
      </c>
      <c r="C1617" s="323">
        <v>3.3220000000000001</v>
      </c>
    </row>
    <row r="1618" spans="1:3" x14ac:dyDescent="0.15">
      <c r="A1618" s="323">
        <v>1617</v>
      </c>
      <c r="B1618" s="323" t="s">
        <v>3023</v>
      </c>
      <c r="C1618" s="323">
        <v>3.2669999999999999</v>
      </c>
    </row>
    <row r="1619" spans="1:3" x14ac:dyDescent="0.15">
      <c r="A1619" s="323">
        <v>1618</v>
      </c>
      <c r="B1619" s="323" t="s">
        <v>5829</v>
      </c>
      <c r="C1619" s="323">
        <v>2</v>
      </c>
    </row>
    <row r="1620" spans="1:3" x14ac:dyDescent="0.15">
      <c r="A1620" s="323">
        <v>1619</v>
      </c>
      <c r="B1620" s="323" t="s">
        <v>2199</v>
      </c>
      <c r="C1620" s="323">
        <v>3.9220000000000002</v>
      </c>
    </row>
    <row r="1621" spans="1:3" x14ac:dyDescent="0.15">
      <c r="A1621" s="323">
        <v>1620</v>
      </c>
      <c r="B1621" s="323" t="s">
        <v>5760</v>
      </c>
      <c r="C1621" s="323">
        <v>2.0289999999999999</v>
      </c>
    </row>
    <row r="1622" spans="1:3" x14ac:dyDescent="0.15">
      <c r="A1622" s="323">
        <v>1621</v>
      </c>
      <c r="B1622" s="323" t="s">
        <v>2320</v>
      </c>
      <c r="C1622" s="323">
        <v>3.7959999999999998</v>
      </c>
    </row>
    <row r="1623" spans="1:3" x14ac:dyDescent="0.15">
      <c r="A1623" s="323">
        <v>1622</v>
      </c>
      <c r="B1623" s="323" t="s">
        <v>1076</v>
      </c>
      <c r="C1623" s="323">
        <v>6.0919999999999996</v>
      </c>
    </row>
    <row r="1624" spans="1:3" x14ac:dyDescent="0.15">
      <c r="A1624" s="323">
        <v>1623</v>
      </c>
      <c r="B1624" s="323" t="s">
        <v>1512</v>
      </c>
      <c r="C1624" s="323">
        <v>4.8659999999999997</v>
      </c>
    </row>
    <row r="1625" spans="1:3" x14ac:dyDescent="0.15">
      <c r="A1625" s="323">
        <v>1624</v>
      </c>
      <c r="B1625" s="323" t="s">
        <v>5632</v>
      </c>
      <c r="C1625" s="323">
        <v>2.0699999999999998</v>
      </c>
    </row>
    <row r="1626" spans="1:3" x14ac:dyDescent="0.15">
      <c r="A1626" s="323">
        <v>1625</v>
      </c>
      <c r="B1626" s="323" t="s">
        <v>4543</v>
      </c>
      <c r="C1626" s="323">
        <v>2.4790000000000001</v>
      </c>
    </row>
    <row r="1627" spans="1:3" x14ac:dyDescent="0.15">
      <c r="A1627" s="323">
        <v>1626</v>
      </c>
      <c r="B1627" s="323" t="s">
        <v>2613</v>
      </c>
      <c r="C1627" s="323">
        <v>3.5510000000000002</v>
      </c>
    </row>
    <row r="1628" spans="1:3" x14ac:dyDescent="0.15">
      <c r="A1628" s="323">
        <v>1627</v>
      </c>
      <c r="B1628" s="323" t="s">
        <v>4245</v>
      </c>
      <c r="C1628" s="323">
        <v>2.6019999999999999</v>
      </c>
    </row>
    <row r="1629" spans="1:3" x14ac:dyDescent="0.15">
      <c r="A1629" s="323">
        <v>1628</v>
      </c>
      <c r="B1629" s="323" t="s">
        <v>607</v>
      </c>
      <c r="C1629" s="323">
        <v>10.317</v>
      </c>
    </row>
    <row r="1630" spans="1:3" x14ac:dyDescent="0.15">
      <c r="A1630" s="323">
        <v>1629</v>
      </c>
      <c r="B1630" s="323" t="s">
        <v>1050</v>
      </c>
      <c r="C1630" s="323">
        <v>6.1829999999999998</v>
      </c>
    </row>
    <row r="1631" spans="1:3" x14ac:dyDescent="0.15">
      <c r="A1631" s="323">
        <v>1630</v>
      </c>
      <c r="B1631" s="323" t="s">
        <v>4415</v>
      </c>
      <c r="C1631" s="323">
        <v>2.5270000000000001</v>
      </c>
    </row>
    <row r="1632" spans="1:3" x14ac:dyDescent="0.15">
      <c r="A1632" s="323">
        <v>1631</v>
      </c>
      <c r="B1632" s="323" t="s">
        <v>5040</v>
      </c>
      <c r="C1632" s="323">
        <v>2.2759999999999998</v>
      </c>
    </row>
    <row r="1633" spans="1:3" x14ac:dyDescent="0.15">
      <c r="A1633" s="323">
        <v>1632</v>
      </c>
      <c r="B1633" s="323" t="s">
        <v>11183</v>
      </c>
      <c r="C1633" s="323">
        <v>0.59699999999999998</v>
      </c>
    </row>
    <row r="1634" spans="1:3" x14ac:dyDescent="0.15">
      <c r="A1634" s="323">
        <v>1633</v>
      </c>
      <c r="B1634" s="323" t="s">
        <v>4112</v>
      </c>
      <c r="C1634" s="323">
        <v>2.6560000000000001</v>
      </c>
    </row>
    <row r="1635" spans="1:3" x14ac:dyDescent="0.15">
      <c r="A1635" s="323">
        <v>1634</v>
      </c>
      <c r="B1635" s="323" t="s">
        <v>6771</v>
      </c>
      <c r="C1635" s="323">
        <v>1.728</v>
      </c>
    </row>
    <row r="1636" spans="1:3" x14ac:dyDescent="0.15">
      <c r="A1636" s="323">
        <v>1635</v>
      </c>
      <c r="B1636" s="323" t="s">
        <v>5662</v>
      </c>
      <c r="C1636" s="323">
        <v>2.0590000000000002</v>
      </c>
    </row>
    <row r="1637" spans="1:3" x14ac:dyDescent="0.15">
      <c r="A1637" s="323">
        <v>1636</v>
      </c>
      <c r="B1637" s="323" t="s">
        <v>9400</v>
      </c>
      <c r="C1637" s="323">
        <v>1.054</v>
      </c>
    </row>
    <row r="1638" spans="1:3" x14ac:dyDescent="0.15">
      <c r="A1638" s="323">
        <v>1637</v>
      </c>
      <c r="B1638" s="323" t="s">
        <v>2435</v>
      </c>
      <c r="C1638" s="323">
        <v>3.6970000000000001</v>
      </c>
    </row>
    <row r="1639" spans="1:3" x14ac:dyDescent="0.15">
      <c r="A1639" s="323">
        <v>1638</v>
      </c>
      <c r="B1639" s="323" t="s">
        <v>3151</v>
      </c>
      <c r="C1639" s="323">
        <v>3.1739999999999999</v>
      </c>
    </row>
    <row r="1640" spans="1:3" x14ac:dyDescent="0.15">
      <c r="A1640" s="323">
        <v>1639</v>
      </c>
      <c r="B1640" s="323" t="s">
        <v>8650</v>
      </c>
      <c r="C1640" s="323">
        <v>1.2430000000000001</v>
      </c>
    </row>
    <row r="1641" spans="1:3" x14ac:dyDescent="0.15">
      <c r="A1641" s="323">
        <v>1640</v>
      </c>
      <c r="B1641" s="323" t="s">
        <v>5320</v>
      </c>
      <c r="C1641" s="323">
        <v>2.1760000000000002</v>
      </c>
    </row>
    <row r="1642" spans="1:3" x14ac:dyDescent="0.15">
      <c r="A1642" s="323">
        <v>1641</v>
      </c>
      <c r="B1642" s="323" t="s">
        <v>2200</v>
      </c>
      <c r="C1642" s="323">
        <v>3.9209999999999998</v>
      </c>
    </row>
    <row r="1643" spans="1:3" x14ac:dyDescent="0.15">
      <c r="A1643" s="323">
        <v>1642</v>
      </c>
      <c r="B1643" s="323" t="s">
        <v>9586</v>
      </c>
      <c r="C1643" s="323">
        <v>1</v>
      </c>
    </row>
    <row r="1644" spans="1:3" x14ac:dyDescent="0.15">
      <c r="A1644" s="323">
        <v>1643</v>
      </c>
      <c r="B1644" s="323" t="s">
        <v>7924</v>
      </c>
      <c r="C1644" s="323">
        <v>1.429</v>
      </c>
    </row>
    <row r="1645" spans="1:3" x14ac:dyDescent="0.15">
      <c r="A1645" s="323">
        <v>1644</v>
      </c>
      <c r="B1645" s="323" t="s">
        <v>3208</v>
      </c>
      <c r="C1645" s="323">
        <v>3.137</v>
      </c>
    </row>
    <row r="1646" spans="1:3" x14ac:dyDescent="0.15">
      <c r="A1646" s="323">
        <v>1645</v>
      </c>
      <c r="B1646" s="323" t="s">
        <v>1713</v>
      </c>
      <c r="C1646" s="323">
        <v>4.5449999999999999</v>
      </c>
    </row>
    <row r="1647" spans="1:3" x14ac:dyDescent="0.15">
      <c r="A1647" s="323">
        <v>1646</v>
      </c>
      <c r="B1647" s="323" t="s">
        <v>1591</v>
      </c>
      <c r="C1647" s="323">
        <v>4.7169999999999996</v>
      </c>
    </row>
    <row r="1648" spans="1:3" x14ac:dyDescent="0.15">
      <c r="A1648" s="323">
        <v>1647</v>
      </c>
      <c r="B1648" s="323" t="s">
        <v>4542</v>
      </c>
      <c r="C1648" s="323">
        <v>2.4790000000000001</v>
      </c>
    </row>
    <row r="1649" spans="1:3" x14ac:dyDescent="0.15">
      <c r="A1649" s="323">
        <v>1648</v>
      </c>
      <c r="B1649" s="323" t="s">
        <v>7975</v>
      </c>
      <c r="C1649" s="323">
        <v>1.4159999999999999</v>
      </c>
    </row>
    <row r="1650" spans="1:3" x14ac:dyDescent="0.15">
      <c r="A1650" s="323">
        <v>1649</v>
      </c>
      <c r="B1650" s="323" t="s">
        <v>6845</v>
      </c>
      <c r="C1650" s="323">
        <v>1.7110000000000001</v>
      </c>
    </row>
    <row r="1651" spans="1:3" x14ac:dyDescent="0.15">
      <c r="A1651" s="323">
        <v>1650</v>
      </c>
      <c r="B1651" s="323" t="s">
        <v>7143</v>
      </c>
      <c r="C1651" s="323">
        <v>1.6319999999999999</v>
      </c>
    </row>
    <row r="1652" spans="1:3" x14ac:dyDescent="0.15">
      <c r="A1652" s="323">
        <v>1651</v>
      </c>
      <c r="B1652" s="323" t="s">
        <v>4486</v>
      </c>
      <c r="C1652" s="323">
        <v>2.5</v>
      </c>
    </row>
    <row r="1653" spans="1:3" x14ac:dyDescent="0.15">
      <c r="A1653" s="323">
        <v>1652</v>
      </c>
      <c r="B1653" s="323" t="s">
        <v>10871</v>
      </c>
      <c r="C1653" s="323">
        <v>0.67700000000000005</v>
      </c>
    </row>
    <row r="1654" spans="1:3" x14ac:dyDescent="0.15">
      <c r="A1654" s="323">
        <v>1653</v>
      </c>
      <c r="B1654" s="323" t="s">
        <v>2049</v>
      </c>
      <c r="C1654" s="323">
        <v>4.0819999999999999</v>
      </c>
    </row>
    <row r="1655" spans="1:3" x14ac:dyDescent="0.15">
      <c r="A1655" s="323">
        <v>1654</v>
      </c>
      <c r="B1655" s="323" t="s">
        <v>2726</v>
      </c>
      <c r="C1655" s="323">
        <v>3.47</v>
      </c>
    </row>
    <row r="1656" spans="1:3" x14ac:dyDescent="0.15">
      <c r="A1656" s="323">
        <v>1655</v>
      </c>
      <c r="B1656" s="323" t="s">
        <v>3316</v>
      </c>
      <c r="C1656" s="323">
        <v>3.073</v>
      </c>
    </row>
    <row r="1657" spans="1:3" x14ac:dyDescent="0.15">
      <c r="A1657" s="323">
        <v>1656</v>
      </c>
      <c r="B1657" s="323" t="s">
        <v>4322</v>
      </c>
      <c r="C1657" s="323">
        <v>2.5720000000000001</v>
      </c>
    </row>
    <row r="1658" spans="1:3" x14ac:dyDescent="0.15">
      <c r="A1658" s="323">
        <v>1657</v>
      </c>
      <c r="B1658" s="323" t="s">
        <v>1533</v>
      </c>
      <c r="C1658" s="323">
        <v>4.8310000000000004</v>
      </c>
    </row>
    <row r="1659" spans="1:3" x14ac:dyDescent="0.15">
      <c r="A1659" s="323">
        <v>1658</v>
      </c>
      <c r="B1659" s="323" t="s">
        <v>12315</v>
      </c>
      <c r="C1659" s="323">
        <v>0.191</v>
      </c>
    </row>
    <row r="1660" spans="1:3" x14ac:dyDescent="0.15">
      <c r="A1660" s="323">
        <v>1659</v>
      </c>
      <c r="B1660" s="323" t="s">
        <v>7014</v>
      </c>
      <c r="C1660" s="323">
        <v>1.663</v>
      </c>
    </row>
    <row r="1661" spans="1:3" x14ac:dyDescent="0.15">
      <c r="A1661" s="323">
        <v>1660</v>
      </c>
      <c r="B1661" s="323" t="s">
        <v>5861</v>
      </c>
      <c r="C1661" s="323">
        <v>1.9950000000000001</v>
      </c>
    </row>
    <row r="1662" spans="1:3" x14ac:dyDescent="0.15">
      <c r="A1662" s="323">
        <v>1661</v>
      </c>
      <c r="B1662" s="323" t="s">
        <v>2263</v>
      </c>
      <c r="C1662" s="323">
        <v>3.8540000000000001</v>
      </c>
    </row>
    <row r="1663" spans="1:3" x14ac:dyDescent="0.15">
      <c r="A1663" s="323">
        <v>1662</v>
      </c>
      <c r="B1663" s="323" t="s">
        <v>6331</v>
      </c>
      <c r="C1663" s="323">
        <v>1.8540000000000001</v>
      </c>
    </row>
    <row r="1664" spans="1:3" x14ac:dyDescent="0.15">
      <c r="A1664" s="323">
        <v>1663</v>
      </c>
      <c r="B1664" s="323" t="s">
        <v>6147</v>
      </c>
      <c r="C1664" s="323">
        <v>1.9059999999999999</v>
      </c>
    </row>
    <row r="1665" spans="1:3" x14ac:dyDescent="0.15">
      <c r="A1665" s="323">
        <v>1664</v>
      </c>
      <c r="B1665" s="323" t="s">
        <v>4683</v>
      </c>
      <c r="C1665" s="323">
        <v>2.419</v>
      </c>
    </row>
    <row r="1666" spans="1:3" x14ac:dyDescent="0.15">
      <c r="A1666" s="323">
        <v>1665</v>
      </c>
      <c r="B1666" s="323" t="s">
        <v>9974</v>
      </c>
      <c r="C1666" s="323">
        <v>0.90400000000000003</v>
      </c>
    </row>
    <row r="1667" spans="1:3" x14ac:dyDescent="0.15">
      <c r="A1667" s="323">
        <v>1666</v>
      </c>
      <c r="B1667" s="323" t="s">
        <v>6791</v>
      </c>
      <c r="C1667" s="323">
        <v>1.724</v>
      </c>
    </row>
    <row r="1668" spans="1:3" x14ac:dyDescent="0.15">
      <c r="A1668" s="323">
        <v>1667</v>
      </c>
      <c r="B1668" s="323" t="s">
        <v>819</v>
      </c>
      <c r="C1668" s="323">
        <v>7.5389999999999997</v>
      </c>
    </row>
    <row r="1669" spans="1:3" x14ac:dyDescent="0.15">
      <c r="A1669" s="323">
        <v>1668</v>
      </c>
      <c r="B1669" s="323" t="s">
        <v>7999</v>
      </c>
      <c r="C1669" s="323">
        <v>1.409</v>
      </c>
    </row>
    <row r="1670" spans="1:3" x14ac:dyDescent="0.15">
      <c r="A1670" s="323">
        <v>1669</v>
      </c>
      <c r="B1670" s="323" t="s">
        <v>10026</v>
      </c>
      <c r="C1670" s="323">
        <v>0.88900000000000001</v>
      </c>
    </row>
    <row r="1671" spans="1:3" x14ac:dyDescent="0.15">
      <c r="A1671" s="323">
        <v>1670</v>
      </c>
      <c r="B1671" s="323" t="s">
        <v>743</v>
      </c>
      <c r="C1671" s="323">
        <v>8.282</v>
      </c>
    </row>
    <row r="1672" spans="1:3" x14ac:dyDescent="0.15">
      <c r="A1672" s="323">
        <v>1671</v>
      </c>
      <c r="B1672" s="323" t="s">
        <v>7578</v>
      </c>
      <c r="C1672" s="323">
        <v>1.516</v>
      </c>
    </row>
    <row r="1673" spans="1:3" x14ac:dyDescent="0.15">
      <c r="A1673" s="323">
        <v>1672</v>
      </c>
      <c r="B1673" s="323" t="s">
        <v>12174</v>
      </c>
      <c r="C1673" s="323">
        <v>0.26800000000000002</v>
      </c>
    </row>
    <row r="1674" spans="1:3" x14ac:dyDescent="0.15">
      <c r="A1674" s="323">
        <v>1673</v>
      </c>
      <c r="B1674" s="323" t="s">
        <v>6148</v>
      </c>
      <c r="C1674" s="323">
        <v>1.9059999999999999</v>
      </c>
    </row>
    <row r="1675" spans="1:3" x14ac:dyDescent="0.15">
      <c r="A1675" s="323">
        <v>1674</v>
      </c>
      <c r="B1675" s="323" t="s">
        <v>3536</v>
      </c>
      <c r="C1675" s="323">
        <v>2.9420000000000002</v>
      </c>
    </row>
    <row r="1676" spans="1:3" x14ac:dyDescent="0.15">
      <c r="A1676" s="323">
        <v>1675</v>
      </c>
      <c r="B1676" s="323" t="s">
        <v>7429</v>
      </c>
      <c r="C1676" s="323">
        <v>1.5529999999999999</v>
      </c>
    </row>
    <row r="1677" spans="1:3" x14ac:dyDescent="0.15">
      <c r="A1677" s="323">
        <v>1676</v>
      </c>
      <c r="B1677" s="323" t="s">
        <v>9530</v>
      </c>
      <c r="C1677" s="323">
        <v>1.0209999999999999</v>
      </c>
    </row>
    <row r="1678" spans="1:3" x14ac:dyDescent="0.15">
      <c r="A1678" s="323">
        <v>1677</v>
      </c>
      <c r="B1678" s="323" t="s">
        <v>9530</v>
      </c>
      <c r="C1678" s="323">
        <v>1.0209999999999999</v>
      </c>
    </row>
    <row r="1679" spans="1:3" x14ac:dyDescent="0.15">
      <c r="A1679" s="323">
        <v>1678</v>
      </c>
      <c r="B1679" s="323" t="s">
        <v>609</v>
      </c>
      <c r="C1679" s="323">
        <v>10.257</v>
      </c>
    </row>
    <row r="1680" spans="1:3" x14ac:dyDescent="0.15">
      <c r="A1680" s="323">
        <v>1679</v>
      </c>
      <c r="B1680" s="323" t="s">
        <v>3061</v>
      </c>
      <c r="C1680" s="323">
        <v>3.24</v>
      </c>
    </row>
    <row r="1681" spans="1:3" x14ac:dyDescent="0.15">
      <c r="A1681" s="323">
        <v>1680</v>
      </c>
      <c r="B1681" s="323" t="s">
        <v>6459</v>
      </c>
      <c r="C1681" s="323">
        <v>1.8169999999999999</v>
      </c>
    </row>
    <row r="1682" spans="1:3" x14ac:dyDescent="0.15">
      <c r="A1682" s="323">
        <v>1681</v>
      </c>
      <c r="B1682" s="323" t="s">
        <v>3275</v>
      </c>
      <c r="C1682" s="323">
        <v>3.0979999999999999</v>
      </c>
    </row>
    <row r="1683" spans="1:3" x14ac:dyDescent="0.15">
      <c r="A1683" s="323">
        <v>1682</v>
      </c>
      <c r="B1683" s="323" t="s">
        <v>6495</v>
      </c>
      <c r="C1683" s="323">
        <v>1.8080000000000001</v>
      </c>
    </row>
    <row r="1684" spans="1:3" x14ac:dyDescent="0.15">
      <c r="A1684" s="323">
        <v>1683</v>
      </c>
      <c r="B1684" s="323" t="s">
        <v>3100</v>
      </c>
      <c r="C1684" s="323">
        <v>3.2149999999999999</v>
      </c>
    </row>
    <row r="1685" spans="1:3" x14ac:dyDescent="0.15">
      <c r="A1685" s="323">
        <v>1684</v>
      </c>
      <c r="B1685" s="323" t="s">
        <v>9902</v>
      </c>
      <c r="C1685" s="323">
        <v>0.92200000000000004</v>
      </c>
    </row>
    <row r="1686" spans="1:3" x14ac:dyDescent="0.15">
      <c r="A1686" s="323">
        <v>1685</v>
      </c>
      <c r="B1686" s="323" t="s">
        <v>8822</v>
      </c>
      <c r="C1686" s="323">
        <v>1.2030000000000001</v>
      </c>
    </row>
    <row r="1687" spans="1:3" x14ac:dyDescent="0.15">
      <c r="A1687" s="323">
        <v>1686</v>
      </c>
      <c r="B1687" s="323" t="s">
        <v>7475</v>
      </c>
      <c r="C1687" s="323">
        <v>1.5409999999999999</v>
      </c>
    </row>
    <row r="1688" spans="1:3" x14ac:dyDescent="0.15">
      <c r="A1688" s="323">
        <v>1687</v>
      </c>
      <c r="B1688" s="323" t="s">
        <v>8362</v>
      </c>
      <c r="C1688" s="323">
        <v>1.319</v>
      </c>
    </row>
    <row r="1689" spans="1:3" x14ac:dyDescent="0.15">
      <c r="A1689" s="323">
        <v>1688</v>
      </c>
      <c r="B1689" s="323" t="s">
        <v>8896</v>
      </c>
      <c r="C1689" s="323">
        <v>1.1859999999999999</v>
      </c>
    </row>
    <row r="1690" spans="1:3" x14ac:dyDescent="0.15">
      <c r="A1690" s="323">
        <v>1689</v>
      </c>
      <c r="B1690" s="323" t="s">
        <v>1822</v>
      </c>
      <c r="C1690" s="323">
        <v>4.375</v>
      </c>
    </row>
    <row r="1691" spans="1:3" x14ac:dyDescent="0.15">
      <c r="A1691" s="323">
        <v>1690</v>
      </c>
      <c r="B1691" s="323" t="s">
        <v>589</v>
      </c>
      <c r="C1691" s="323">
        <v>10.744</v>
      </c>
    </row>
    <row r="1692" spans="1:3" x14ac:dyDescent="0.15">
      <c r="A1692" s="323">
        <v>1691</v>
      </c>
      <c r="B1692" s="323" t="s">
        <v>7122</v>
      </c>
      <c r="C1692" s="323">
        <v>1.6379999999999999</v>
      </c>
    </row>
    <row r="1693" spans="1:3" x14ac:dyDescent="0.15">
      <c r="A1693" s="323">
        <v>1692</v>
      </c>
      <c r="B1693" s="323" t="s">
        <v>2130</v>
      </c>
      <c r="C1693" s="323">
        <v>4.0019999999999998</v>
      </c>
    </row>
    <row r="1694" spans="1:3" x14ac:dyDescent="0.15">
      <c r="A1694" s="323">
        <v>1693</v>
      </c>
      <c r="B1694" s="323" t="s">
        <v>5208</v>
      </c>
      <c r="C1694" s="323">
        <v>2.2130000000000001</v>
      </c>
    </row>
    <row r="1695" spans="1:3" x14ac:dyDescent="0.15">
      <c r="A1695" s="323">
        <v>1694</v>
      </c>
      <c r="B1695" s="323" t="s">
        <v>1537</v>
      </c>
      <c r="C1695" s="323">
        <v>4.8150000000000004</v>
      </c>
    </row>
    <row r="1696" spans="1:3" x14ac:dyDescent="0.15">
      <c r="A1696" s="323">
        <v>1695</v>
      </c>
      <c r="B1696" s="323" t="s">
        <v>2207</v>
      </c>
      <c r="C1696" s="323">
        <v>3.9119999999999999</v>
      </c>
    </row>
    <row r="1697" spans="1:3" x14ac:dyDescent="0.15">
      <c r="A1697" s="323">
        <v>1696</v>
      </c>
      <c r="B1697" s="323" t="s">
        <v>12307</v>
      </c>
      <c r="C1697" s="323">
        <v>0.19600000000000001</v>
      </c>
    </row>
    <row r="1698" spans="1:3" x14ac:dyDescent="0.15">
      <c r="A1698" s="323">
        <v>1697</v>
      </c>
      <c r="B1698" s="323" t="s">
        <v>5922</v>
      </c>
      <c r="C1698" s="323">
        <v>1.9770000000000001</v>
      </c>
    </row>
    <row r="1699" spans="1:3" x14ac:dyDescent="0.15">
      <c r="A1699" s="323">
        <v>1698</v>
      </c>
      <c r="B1699" s="323" t="s">
        <v>4881</v>
      </c>
      <c r="C1699" s="323">
        <v>2.3340000000000001</v>
      </c>
    </row>
    <row r="1700" spans="1:3" x14ac:dyDescent="0.15">
      <c r="A1700" s="323">
        <v>1699</v>
      </c>
      <c r="B1700" s="323" t="s">
        <v>5580</v>
      </c>
      <c r="C1700" s="323">
        <v>2.09</v>
      </c>
    </row>
    <row r="1701" spans="1:3" x14ac:dyDescent="0.15">
      <c r="A1701" s="323">
        <v>1700</v>
      </c>
      <c r="B1701" s="323" t="s">
        <v>1271</v>
      </c>
      <c r="C1701" s="323">
        <v>5.41</v>
      </c>
    </row>
    <row r="1702" spans="1:3" x14ac:dyDescent="0.15">
      <c r="A1702" s="323">
        <v>1701</v>
      </c>
      <c r="B1702" s="323" t="s">
        <v>6354</v>
      </c>
      <c r="C1702" s="323">
        <v>1.8460000000000001</v>
      </c>
    </row>
    <row r="1703" spans="1:3" x14ac:dyDescent="0.15">
      <c r="A1703" s="323">
        <v>1702</v>
      </c>
      <c r="B1703" s="323" t="s">
        <v>9796</v>
      </c>
      <c r="C1703" s="323">
        <v>0.95199999999999996</v>
      </c>
    </row>
    <row r="1704" spans="1:3" x14ac:dyDescent="0.15">
      <c r="A1704" s="323">
        <v>1703</v>
      </c>
      <c r="B1704" s="323" t="s">
        <v>6193</v>
      </c>
      <c r="C1704" s="323">
        <v>1.8959999999999999</v>
      </c>
    </row>
    <row r="1705" spans="1:3" x14ac:dyDescent="0.15">
      <c r="A1705" s="323">
        <v>1704</v>
      </c>
      <c r="B1705" s="323" t="s">
        <v>4017</v>
      </c>
      <c r="C1705" s="323">
        <v>2.7050000000000001</v>
      </c>
    </row>
    <row r="1706" spans="1:3" x14ac:dyDescent="0.15">
      <c r="A1706" s="323">
        <v>1705</v>
      </c>
      <c r="B1706" s="323" t="s">
        <v>4017</v>
      </c>
      <c r="C1706" s="323">
        <v>2.7050000000000001</v>
      </c>
    </row>
    <row r="1707" spans="1:3" x14ac:dyDescent="0.15">
      <c r="A1707" s="323">
        <v>1706</v>
      </c>
      <c r="B1707" s="323" t="s">
        <v>8312</v>
      </c>
      <c r="C1707" s="323">
        <v>1.33</v>
      </c>
    </row>
    <row r="1708" spans="1:3" x14ac:dyDescent="0.15">
      <c r="A1708" s="323">
        <v>1707</v>
      </c>
      <c r="B1708" s="323" t="s">
        <v>1631</v>
      </c>
      <c r="C1708" s="323">
        <v>4.6630000000000003</v>
      </c>
    </row>
    <row r="1709" spans="1:3" x14ac:dyDescent="0.15">
      <c r="A1709" s="323">
        <v>1708</v>
      </c>
      <c r="B1709" s="323" t="s">
        <v>5006</v>
      </c>
      <c r="C1709" s="323">
        <v>2.286</v>
      </c>
    </row>
    <row r="1710" spans="1:3" x14ac:dyDescent="0.15">
      <c r="A1710" s="323">
        <v>1709</v>
      </c>
      <c r="B1710" s="323" t="s">
        <v>1541</v>
      </c>
      <c r="C1710" s="323">
        <v>4.806</v>
      </c>
    </row>
    <row r="1711" spans="1:3" x14ac:dyDescent="0.15">
      <c r="A1711" s="323">
        <v>1710</v>
      </c>
      <c r="B1711" s="323" t="s">
        <v>3875</v>
      </c>
      <c r="C1711" s="323">
        <v>2.778</v>
      </c>
    </row>
    <row r="1712" spans="1:3" x14ac:dyDescent="0.15">
      <c r="A1712" s="323">
        <v>1711</v>
      </c>
      <c r="B1712" s="323" t="s">
        <v>425</v>
      </c>
      <c r="C1712" s="323">
        <v>17.542999999999999</v>
      </c>
    </row>
    <row r="1713" spans="1:3" x14ac:dyDescent="0.15">
      <c r="A1713" s="323">
        <v>1712</v>
      </c>
      <c r="B1713" s="323" t="s">
        <v>1686</v>
      </c>
      <c r="C1713" s="323">
        <v>4.5839999999999996</v>
      </c>
    </row>
    <row r="1714" spans="1:3" x14ac:dyDescent="0.15">
      <c r="A1714" s="323">
        <v>1713</v>
      </c>
      <c r="B1714" s="323" t="s">
        <v>766</v>
      </c>
      <c r="C1714" s="323">
        <v>8.0229999999999997</v>
      </c>
    </row>
    <row r="1715" spans="1:3" x14ac:dyDescent="0.15">
      <c r="A1715" s="323">
        <v>1714</v>
      </c>
      <c r="B1715" s="323" t="s">
        <v>4587</v>
      </c>
      <c r="C1715" s="323">
        <v>2.46</v>
      </c>
    </row>
    <row r="1716" spans="1:3" x14ac:dyDescent="0.15">
      <c r="A1716" s="323">
        <v>1715</v>
      </c>
      <c r="B1716" s="323" t="s">
        <v>8823</v>
      </c>
      <c r="C1716" s="323">
        <v>1.2030000000000001</v>
      </c>
    </row>
    <row r="1717" spans="1:3" x14ac:dyDescent="0.15">
      <c r="A1717" s="323">
        <v>1716</v>
      </c>
      <c r="B1717" s="323" t="s">
        <v>5337</v>
      </c>
      <c r="C1717" s="323">
        <v>2.169</v>
      </c>
    </row>
    <row r="1718" spans="1:3" x14ac:dyDescent="0.15">
      <c r="A1718" s="323">
        <v>1717</v>
      </c>
      <c r="B1718" s="323" t="s">
        <v>9273</v>
      </c>
      <c r="C1718" s="323">
        <v>1.0920000000000001</v>
      </c>
    </row>
    <row r="1719" spans="1:3" x14ac:dyDescent="0.15">
      <c r="A1719" s="323">
        <v>1718</v>
      </c>
      <c r="B1719" s="323" t="s">
        <v>5494</v>
      </c>
      <c r="C1719" s="323">
        <v>2.1160000000000001</v>
      </c>
    </row>
    <row r="1720" spans="1:3" x14ac:dyDescent="0.15">
      <c r="A1720" s="323">
        <v>1719</v>
      </c>
      <c r="B1720" s="323" t="s">
        <v>1145</v>
      </c>
      <c r="C1720" s="323">
        <v>5.8230000000000004</v>
      </c>
    </row>
    <row r="1721" spans="1:3" x14ac:dyDescent="0.15">
      <c r="A1721" s="323">
        <v>1720</v>
      </c>
      <c r="B1721" s="323" t="s">
        <v>2474</v>
      </c>
      <c r="C1721" s="323">
        <v>3.6619999999999999</v>
      </c>
    </row>
    <row r="1722" spans="1:3" x14ac:dyDescent="0.15">
      <c r="A1722" s="323">
        <v>1721</v>
      </c>
      <c r="B1722" s="323" t="s">
        <v>10330</v>
      </c>
      <c r="C1722" s="323">
        <v>0.80900000000000005</v>
      </c>
    </row>
    <row r="1723" spans="1:3" x14ac:dyDescent="0.15">
      <c r="A1723" s="323">
        <v>1722</v>
      </c>
      <c r="B1723" s="323" t="s">
        <v>3164</v>
      </c>
      <c r="C1723" s="323">
        <v>3.1669999999999998</v>
      </c>
    </row>
    <row r="1724" spans="1:3" x14ac:dyDescent="0.15">
      <c r="A1724" s="323">
        <v>1723</v>
      </c>
      <c r="B1724" s="323" t="s">
        <v>6898</v>
      </c>
      <c r="C1724" s="323">
        <v>1.6950000000000001</v>
      </c>
    </row>
    <row r="1725" spans="1:3" x14ac:dyDescent="0.15">
      <c r="A1725" s="323">
        <v>1724</v>
      </c>
      <c r="B1725" s="323" t="s">
        <v>6692</v>
      </c>
      <c r="C1725" s="323">
        <v>1.75</v>
      </c>
    </row>
    <row r="1726" spans="1:3" x14ac:dyDescent="0.15">
      <c r="A1726" s="323">
        <v>1725</v>
      </c>
      <c r="B1726" s="323" t="s">
        <v>3056</v>
      </c>
      <c r="C1726" s="323">
        <v>3.242</v>
      </c>
    </row>
    <row r="1727" spans="1:3" x14ac:dyDescent="0.15">
      <c r="A1727" s="323">
        <v>1726</v>
      </c>
      <c r="B1727" s="323" t="s">
        <v>943</v>
      </c>
      <c r="C1727" s="323">
        <v>6.7649999999999997</v>
      </c>
    </row>
    <row r="1728" spans="1:3" x14ac:dyDescent="0.15">
      <c r="A1728" s="323">
        <v>1727</v>
      </c>
      <c r="B1728" s="323" t="s">
        <v>5287</v>
      </c>
      <c r="C1728" s="323">
        <v>2.1880000000000002</v>
      </c>
    </row>
    <row r="1729" spans="1:3" x14ac:dyDescent="0.15">
      <c r="A1729" s="323">
        <v>1728</v>
      </c>
      <c r="B1729" s="323" t="s">
        <v>4933</v>
      </c>
      <c r="C1729" s="323">
        <v>2.3119999999999998</v>
      </c>
    </row>
    <row r="1730" spans="1:3" x14ac:dyDescent="0.15">
      <c r="A1730" s="323">
        <v>1729</v>
      </c>
      <c r="B1730" s="323" t="s">
        <v>3186</v>
      </c>
      <c r="C1730" s="323">
        <v>3.15</v>
      </c>
    </row>
    <row r="1731" spans="1:3" x14ac:dyDescent="0.15">
      <c r="A1731" s="323">
        <v>1730</v>
      </c>
      <c r="B1731" s="323" t="s">
        <v>5605</v>
      </c>
      <c r="C1731" s="323">
        <v>2.0779999999999998</v>
      </c>
    </row>
    <row r="1732" spans="1:3" x14ac:dyDescent="0.15">
      <c r="A1732" s="323">
        <v>1731</v>
      </c>
      <c r="B1732" s="323" t="s">
        <v>3331</v>
      </c>
      <c r="C1732" s="323">
        <v>3.0659999999999998</v>
      </c>
    </row>
    <row r="1733" spans="1:3" x14ac:dyDescent="0.15">
      <c r="A1733" s="323">
        <v>1732</v>
      </c>
      <c r="B1733" s="323" t="s">
        <v>3735</v>
      </c>
      <c r="C1733" s="323">
        <v>2.8330000000000002</v>
      </c>
    </row>
    <row r="1734" spans="1:3" x14ac:dyDescent="0.15">
      <c r="A1734" s="323">
        <v>1733</v>
      </c>
      <c r="B1734" s="323" t="s">
        <v>5830</v>
      </c>
      <c r="C1734" s="323">
        <v>2</v>
      </c>
    </row>
    <row r="1735" spans="1:3" x14ac:dyDescent="0.15">
      <c r="A1735" s="323">
        <v>1734</v>
      </c>
      <c r="B1735" s="323" t="s">
        <v>5759</v>
      </c>
      <c r="C1735" s="323">
        <v>2.0289999999999999</v>
      </c>
    </row>
    <row r="1736" spans="1:3" x14ac:dyDescent="0.15">
      <c r="A1736" s="323">
        <v>1735</v>
      </c>
      <c r="B1736" s="323" t="s">
        <v>7749</v>
      </c>
      <c r="C1736" s="323">
        <v>1.48</v>
      </c>
    </row>
    <row r="1737" spans="1:3" x14ac:dyDescent="0.15">
      <c r="A1737" s="323">
        <v>1736</v>
      </c>
      <c r="B1737" s="323" t="s">
        <v>5865</v>
      </c>
      <c r="C1737" s="323">
        <v>1.994</v>
      </c>
    </row>
    <row r="1738" spans="1:3" x14ac:dyDescent="0.15">
      <c r="A1738" s="323">
        <v>1737</v>
      </c>
      <c r="B1738" s="323" t="s">
        <v>3352</v>
      </c>
      <c r="C1738" s="323">
        <v>3.0579999999999998</v>
      </c>
    </row>
    <row r="1739" spans="1:3" x14ac:dyDescent="0.15">
      <c r="A1739" s="323">
        <v>1738</v>
      </c>
      <c r="B1739" s="323" t="s">
        <v>5779</v>
      </c>
      <c r="C1739" s="323">
        <v>2.0219999999999998</v>
      </c>
    </row>
    <row r="1740" spans="1:3" x14ac:dyDescent="0.15">
      <c r="A1740" s="323">
        <v>1739</v>
      </c>
      <c r="B1740" s="323" t="s">
        <v>4519</v>
      </c>
      <c r="C1740" s="323">
        <v>2.4889999999999999</v>
      </c>
    </row>
    <row r="1741" spans="1:3" x14ac:dyDescent="0.15">
      <c r="A1741" s="323">
        <v>1740</v>
      </c>
      <c r="B1741" s="323" t="s">
        <v>4337</v>
      </c>
      <c r="C1741" s="323">
        <v>2.5670000000000002</v>
      </c>
    </row>
    <row r="1742" spans="1:3" x14ac:dyDescent="0.15">
      <c r="A1742" s="323">
        <v>1741</v>
      </c>
      <c r="B1742" s="323" t="s">
        <v>2564</v>
      </c>
      <c r="C1742" s="323">
        <v>3.5939999999999999</v>
      </c>
    </row>
    <row r="1743" spans="1:3" x14ac:dyDescent="0.15">
      <c r="A1743" s="323">
        <v>1742</v>
      </c>
      <c r="B1743" s="323" t="s">
        <v>3310</v>
      </c>
      <c r="C1743" s="323">
        <v>3.077</v>
      </c>
    </row>
    <row r="1744" spans="1:3" x14ac:dyDescent="0.15">
      <c r="A1744" s="323">
        <v>1743</v>
      </c>
      <c r="B1744" s="323" t="s">
        <v>3310</v>
      </c>
      <c r="C1744" s="323">
        <v>3.077</v>
      </c>
    </row>
    <row r="1745" spans="1:3" x14ac:dyDescent="0.15">
      <c r="A1745" s="323">
        <v>1744</v>
      </c>
      <c r="B1745" s="323" t="s">
        <v>5887</v>
      </c>
      <c r="C1745" s="323">
        <v>1.9870000000000001</v>
      </c>
    </row>
    <row r="1746" spans="1:3" x14ac:dyDescent="0.15">
      <c r="A1746" s="323">
        <v>1745</v>
      </c>
      <c r="B1746" s="323" t="s">
        <v>4505</v>
      </c>
      <c r="C1746" s="323">
        <v>2.4950000000000001</v>
      </c>
    </row>
    <row r="1747" spans="1:3" x14ac:dyDescent="0.15">
      <c r="A1747" s="323">
        <v>1746</v>
      </c>
      <c r="B1747" s="323" t="s">
        <v>4049</v>
      </c>
      <c r="C1747" s="323">
        <v>2.6880000000000002</v>
      </c>
    </row>
    <row r="1748" spans="1:3" x14ac:dyDescent="0.15">
      <c r="A1748" s="323">
        <v>1747</v>
      </c>
      <c r="B1748" s="323" t="s">
        <v>6308</v>
      </c>
      <c r="C1748" s="323">
        <v>1.861</v>
      </c>
    </row>
    <row r="1749" spans="1:3" x14ac:dyDescent="0.15">
      <c r="A1749" s="323">
        <v>1748</v>
      </c>
      <c r="B1749" s="323" t="s">
        <v>6409</v>
      </c>
      <c r="C1749" s="323">
        <v>1.831</v>
      </c>
    </row>
    <row r="1750" spans="1:3" x14ac:dyDescent="0.15">
      <c r="A1750" s="323">
        <v>1749</v>
      </c>
      <c r="B1750" s="323" t="s">
        <v>6409</v>
      </c>
      <c r="C1750" s="323">
        <v>1.831</v>
      </c>
    </row>
    <row r="1751" spans="1:3" x14ac:dyDescent="0.15">
      <c r="A1751" s="323">
        <v>1750</v>
      </c>
      <c r="B1751" s="323" t="s">
        <v>4607</v>
      </c>
      <c r="C1751" s="323">
        <v>2.4510000000000001</v>
      </c>
    </row>
    <row r="1752" spans="1:3" x14ac:dyDescent="0.15">
      <c r="A1752" s="323">
        <v>1751</v>
      </c>
      <c r="B1752" s="323" t="s">
        <v>4607</v>
      </c>
      <c r="C1752" s="323">
        <v>2.4510000000000001</v>
      </c>
    </row>
    <row r="1753" spans="1:3" x14ac:dyDescent="0.15">
      <c r="A1753" s="323">
        <v>1752</v>
      </c>
      <c r="B1753" s="323" t="s">
        <v>7319</v>
      </c>
      <c r="C1753" s="323">
        <v>1.585</v>
      </c>
    </row>
    <row r="1754" spans="1:3" x14ac:dyDescent="0.15">
      <c r="A1754" s="323">
        <v>1753</v>
      </c>
      <c r="B1754" s="323" t="s">
        <v>4331</v>
      </c>
      <c r="C1754" s="323">
        <v>2.57</v>
      </c>
    </row>
    <row r="1755" spans="1:3" x14ac:dyDescent="0.15">
      <c r="A1755" s="323">
        <v>1754</v>
      </c>
      <c r="B1755" s="323" t="s">
        <v>6555</v>
      </c>
      <c r="C1755" s="323">
        <v>1.792</v>
      </c>
    </row>
    <row r="1756" spans="1:3" x14ac:dyDescent="0.15">
      <c r="A1756" s="323">
        <v>1755</v>
      </c>
      <c r="B1756" s="323" t="s">
        <v>4922</v>
      </c>
      <c r="C1756" s="323">
        <v>2.3170000000000002</v>
      </c>
    </row>
    <row r="1757" spans="1:3" x14ac:dyDescent="0.15">
      <c r="A1757" s="323">
        <v>1756</v>
      </c>
      <c r="B1757" s="323" t="s">
        <v>3396</v>
      </c>
      <c r="C1757" s="323">
        <v>3.0310000000000001</v>
      </c>
    </row>
    <row r="1758" spans="1:3" x14ac:dyDescent="0.15">
      <c r="A1758" s="323">
        <v>1757</v>
      </c>
      <c r="B1758" s="323" t="s">
        <v>936</v>
      </c>
      <c r="C1758" s="323">
        <v>6.782</v>
      </c>
    </row>
    <row r="1759" spans="1:3" x14ac:dyDescent="0.15">
      <c r="A1759" s="323">
        <v>1758</v>
      </c>
      <c r="B1759" s="323" t="s">
        <v>3470</v>
      </c>
      <c r="C1759" s="323">
        <v>2.9889999999999999</v>
      </c>
    </row>
    <row r="1760" spans="1:3" x14ac:dyDescent="0.15">
      <c r="A1760" s="323">
        <v>1759</v>
      </c>
      <c r="B1760" s="323" t="s">
        <v>7036</v>
      </c>
      <c r="C1760" s="323">
        <v>1.6579999999999999</v>
      </c>
    </row>
    <row r="1761" spans="1:3" x14ac:dyDescent="0.15">
      <c r="A1761" s="323">
        <v>1760</v>
      </c>
      <c r="B1761" s="323" t="s">
        <v>6248</v>
      </c>
      <c r="C1761" s="323">
        <v>1.879</v>
      </c>
    </row>
    <row r="1762" spans="1:3" x14ac:dyDescent="0.15">
      <c r="A1762" s="323">
        <v>1761</v>
      </c>
      <c r="B1762" s="323" t="s">
        <v>6121</v>
      </c>
      <c r="C1762" s="323">
        <v>1.913</v>
      </c>
    </row>
    <row r="1763" spans="1:3" x14ac:dyDescent="0.15">
      <c r="A1763" s="323">
        <v>1762</v>
      </c>
      <c r="B1763" s="323" t="s">
        <v>4825</v>
      </c>
      <c r="C1763" s="323">
        <v>2.3559999999999999</v>
      </c>
    </row>
    <row r="1764" spans="1:3" x14ac:dyDescent="0.15">
      <c r="A1764" s="323">
        <v>1763</v>
      </c>
      <c r="B1764" s="323" t="s">
        <v>3803</v>
      </c>
      <c r="C1764" s="323">
        <v>2.8109999999999999</v>
      </c>
    </row>
    <row r="1765" spans="1:3" x14ac:dyDescent="0.15">
      <c r="A1765" s="323">
        <v>1764</v>
      </c>
      <c r="B1765" s="323" t="s">
        <v>6355</v>
      </c>
      <c r="C1765" s="323">
        <v>1.8460000000000001</v>
      </c>
    </row>
    <row r="1766" spans="1:3" x14ac:dyDescent="0.15">
      <c r="A1766" s="323">
        <v>1765</v>
      </c>
      <c r="B1766" s="323" t="s">
        <v>6355</v>
      </c>
      <c r="C1766" s="323">
        <v>1.8460000000000001</v>
      </c>
    </row>
    <row r="1767" spans="1:3" x14ac:dyDescent="0.15">
      <c r="A1767" s="323">
        <v>1766</v>
      </c>
      <c r="B1767" s="323" t="s">
        <v>7987</v>
      </c>
      <c r="C1767" s="323">
        <v>1.413</v>
      </c>
    </row>
    <row r="1768" spans="1:3" x14ac:dyDescent="0.15">
      <c r="A1768" s="323">
        <v>1767</v>
      </c>
      <c r="B1768" s="323" t="s">
        <v>6131</v>
      </c>
      <c r="C1768" s="323">
        <v>1.911</v>
      </c>
    </row>
    <row r="1769" spans="1:3" x14ac:dyDescent="0.15">
      <c r="A1769" s="323">
        <v>1768</v>
      </c>
      <c r="B1769" s="323" t="s">
        <v>5797</v>
      </c>
      <c r="C1769" s="323">
        <v>2.0150000000000001</v>
      </c>
    </row>
    <row r="1770" spans="1:3" x14ac:dyDescent="0.15">
      <c r="A1770" s="323">
        <v>1769</v>
      </c>
      <c r="B1770" s="323" t="s">
        <v>5797</v>
      </c>
      <c r="C1770" s="323">
        <v>2.0150000000000001</v>
      </c>
    </row>
    <row r="1771" spans="1:3" x14ac:dyDescent="0.15">
      <c r="A1771" s="323">
        <v>1770</v>
      </c>
      <c r="B1771" s="323" t="s">
        <v>6137</v>
      </c>
      <c r="C1771" s="323">
        <v>1.909</v>
      </c>
    </row>
    <row r="1772" spans="1:3" x14ac:dyDescent="0.15">
      <c r="A1772" s="323">
        <v>1771</v>
      </c>
      <c r="B1772" s="323" t="s">
        <v>6627</v>
      </c>
      <c r="C1772" s="323">
        <v>1.7709999999999999</v>
      </c>
    </row>
    <row r="1773" spans="1:3" x14ac:dyDescent="0.15">
      <c r="A1773" s="323">
        <v>1772</v>
      </c>
      <c r="B1773" s="323" t="s">
        <v>2688</v>
      </c>
      <c r="C1773" s="323">
        <v>3.4969999999999999</v>
      </c>
    </row>
    <row r="1774" spans="1:3" x14ac:dyDescent="0.15">
      <c r="A1774" s="323">
        <v>1773</v>
      </c>
      <c r="B1774" s="323" t="s">
        <v>5134</v>
      </c>
      <c r="C1774" s="323">
        <v>2.2389999999999999</v>
      </c>
    </row>
    <row r="1775" spans="1:3" x14ac:dyDescent="0.15">
      <c r="A1775" s="323">
        <v>1774</v>
      </c>
      <c r="B1775" s="323" t="s">
        <v>4019</v>
      </c>
      <c r="C1775" s="323">
        <v>2.7040000000000002</v>
      </c>
    </row>
    <row r="1776" spans="1:3" x14ac:dyDescent="0.15">
      <c r="A1776" s="323">
        <v>1775</v>
      </c>
      <c r="B1776" s="323" t="s">
        <v>4429</v>
      </c>
      <c r="C1776" s="323">
        <v>2.5209999999999999</v>
      </c>
    </row>
    <row r="1777" spans="1:3" x14ac:dyDescent="0.15">
      <c r="A1777" s="323">
        <v>1776</v>
      </c>
      <c r="B1777" s="323" t="s">
        <v>3800</v>
      </c>
      <c r="C1777" s="323">
        <v>2.8130000000000002</v>
      </c>
    </row>
    <row r="1778" spans="1:3" x14ac:dyDescent="0.15">
      <c r="A1778" s="323">
        <v>1777</v>
      </c>
      <c r="B1778" s="323" t="s">
        <v>5915</v>
      </c>
      <c r="C1778" s="323">
        <v>1.9790000000000001</v>
      </c>
    </row>
    <row r="1779" spans="1:3" x14ac:dyDescent="0.15">
      <c r="A1779" s="323">
        <v>1778</v>
      </c>
      <c r="B1779" s="323" t="s">
        <v>6126</v>
      </c>
      <c r="C1779" s="323">
        <v>1.9119999999999999</v>
      </c>
    </row>
    <row r="1780" spans="1:3" x14ac:dyDescent="0.15">
      <c r="A1780" s="323">
        <v>1779</v>
      </c>
      <c r="B1780" s="323" t="s">
        <v>7292</v>
      </c>
      <c r="C1780" s="323">
        <v>1.5920000000000001</v>
      </c>
    </row>
    <row r="1781" spans="1:3" x14ac:dyDescent="0.15">
      <c r="A1781" s="323">
        <v>1780</v>
      </c>
      <c r="B1781" s="323" t="s">
        <v>6394</v>
      </c>
      <c r="C1781" s="323">
        <v>1.835</v>
      </c>
    </row>
    <row r="1782" spans="1:3" x14ac:dyDescent="0.15">
      <c r="A1782" s="323">
        <v>1781</v>
      </c>
      <c r="B1782" s="323" t="s">
        <v>7461</v>
      </c>
      <c r="C1782" s="323">
        <v>1.544</v>
      </c>
    </row>
    <row r="1783" spans="1:3" x14ac:dyDescent="0.15">
      <c r="A1783" s="323">
        <v>1782</v>
      </c>
      <c r="B1783" s="323" t="s">
        <v>7461</v>
      </c>
      <c r="C1783" s="323">
        <v>1.544</v>
      </c>
    </row>
    <row r="1784" spans="1:3" x14ac:dyDescent="0.15">
      <c r="A1784" s="323">
        <v>1783</v>
      </c>
      <c r="B1784" s="323" t="s">
        <v>5498</v>
      </c>
      <c r="C1784" s="323">
        <v>2.1150000000000002</v>
      </c>
    </row>
    <row r="1785" spans="1:3" x14ac:dyDescent="0.15">
      <c r="A1785" s="323">
        <v>1784</v>
      </c>
      <c r="B1785" s="323" t="s">
        <v>12087</v>
      </c>
      <c r="C1785" s="323">
        <v>0.30399999999999999</v>
      </c>
    </row>
    <row r="1786" spans="1:3" x14ac:dyDescent="0.15">
      <c r="A1786" s="323">
        <v>1785</v>
      </c>
      <c r="B1786" s="323" t="s">
        <v>1889</v>
      </c>
      <c r="C1786" s="323">
        <v>4.28</v>
      </c>
    </row>
    <row r="1787" spans="1:3" x14ac:dyDescent="0.15">
      <c r="A1787" s="323">
        <v>1786</v>
      </c>
      <c r="B1787" s="323" t="s">
        <v>1889</v>
      </c>
      <c r="C1787" s="323">
        <v>4.28</v>
      </c>
    </row>
    <row r="1788" spans="1:3" x14ac:dyDescent="0.15">
      <c r="A1788" s="323">
        <v>1787</v>
      </c>
      <c r="B1788" s="323" t="s">
        <v>4503</v>
      </c>
      <c r="C1788" s="323">
        <v>2.496</v>
      </c>
    </row>
    <row r="1789" spans="1:3" x14ac:dyDescent="0.15">
      <c r="A1789" s="323">
        <v>1788</v>
      </c>
      <c r="B1789" s="323" t="s">
        <v>3137</v>
      </c>
      <c r="C1789" s="323">
        <v>3.1829999999999998</v>
      </c>
    </row>
    <row r="1790" spans="1:3" x14ac:dyDescent="0.15">
      <c r="A1790" s="323">
        <v>1789</v>
      </c>
      <c r="B1790" s="323" t="s">
        <v>1080</v>
      </c>
      <c r="C1790" s="323">
        <v>6.0839999999999996</v>
      </c>
    </row>
    <row r="1791" spans="1:3" x14ac:dyDescent="0.15">
      <c r="A1791" s="323">
        <v>1790</v>
      </c>
      <c r="B1791" s="323" t="s">
        <v>1080</v>
      </c>
      <c r="C1791" s="323">
        <v>6.0839999999999996</v>
      </c>
    </row>
    <row r="1792" spans="1:3" x14ac:dyDescent="0.15">
      <c r="A1792" s="323">
        <v>1791</v>
      </c>
      <c r="B1792" s="323" t="s">
        <v>5472</v>
      </c>
      <c r="C1792" s="323">
        <v>2.125</v>
      </c>
    </row>
    <row r="1793" spans="1:3" x14ac:dyDescent="0.15">
      <c r="A1793" s="323">
        <v>1792</v>
      </c>
      <c r="B1793" s="323" t="s">
        <v>5472</v>
      </c>
      <c r="C1793" s="323">
        <v>2.125</v>
      </c>
    </row>
    <row r="1794" spans="1:3" x14ac:dyDescent="0.15">
      <c r="A1794" s="323">
        <v>1793</v>
      </c>
      <c r="B1794" s="323" t="s">
        <v>4058</v>
      </c>
      <c r="C1794" s="323">
        <v>2.681</v>
      </c>
    </row>
    <row r="1795" spans="1:3" x14ac:dyDescent="0.15">
      <c r="A1795" s="323">
        <v>1794</v>
      </c>
      <c r="B1795" s="323" t="s">
        <v>363</v>
      </c>
      <c r="C1795" s="323">
        <v>30.222999999999999</v>
      </c>
    </row>
    <row r="1796" spans="1:3" x14ac:dyDescent="0.15">
      <c r="A1796" s="323">
        <v>1795</v>
      </c>
      <c r="B1796" s="323" t="s">
        <v>6993</v>
      </c>
      <c r="C1796" s="323">
        <v>1.667</v>
      </c>
    </row>
    <row r="1797" spans="1:3" x14ac:dyDescent="0.15">
      <c r="A1797" s="323">
        <v>1796</v>
      </c>
      <c r="B1797" s="323" t="s">
        <v>10819</v>
      </c>
      <c r="C1797" s="323">
        <v>0.68799999999999994</v>
      </c>
    </row>
    <row r="1798" spans="1:3" x14ac:dyDescent="0.15">
      <c r="A1798" s="323">
        <v>1797</v>
      </c>
      <c r="B1798" s="323" t="s">
        <v>11334</v>
      </c>
      <c r="C1798" s="323">
        <v>0.55600000000000005</v>
      </c>
    </row>
    <row r="1799" spans="1:3" x14ac:dyDescent="0.15">
      <c r="A1799" s="323">
        <v>1798</v>
      </c>
      <c r="B1799" s="323" t="s">
        <v>10837</v>
      </c>
      <c r="C1799" s="323">
        <v>0.68400000000000005</v>
      </c>
    </row>
    <row r="1800" spans="1:3" x14ac:dyDescent="0.15">
      <c r="A1800" s="323">
        <v>1799</v>
      </c>
      <c r="B1800" s="323" t="s">
        <v>11893</v>
      </c>
      <c r="C1800" s="323">
        <v>0.38300000000000001</v>
      </c>
    </row>
    <row r="1801" spans="1:3" x14ac:dyDescent="0.15">
      <c r="A1801" s="323">
        <v>1800</v>
      </c>
      <c r="B1801" s="323" t="s">
        <v>4440</v>
      </c>
      <c r="C1801" s="323">
        <v>2.5169999999999999</v>
      </c>
    </row>
    <row r="1802" spans="1:3" x14ac:dyDescent="0.15">
      <c r="A1802" s="323">
        <v>1801</v>
      </c>
      <c r="B1802" s="323" t="s">
        <v>10453</v>
      </c>
      <c r="C1802" s="323">
        <v>0.77900000000000003</v>
      </c>
    </row>
    <row r="1803" spans="1:3" x14ac:dyDescent="0.15">
      <c r="A1803" s="323">
        <v>1802</v>
      </c>
      <c r="B1803" s="323" t="s">
        <v>11759</v>
      </c>
      <c r="C1803" s="323">
        <v>0.433</v>
      </c>
    </row>
    <row r="1804" spans="1:3" x14ac:dyDescent="0.15">
      <c r="A1804" s="323">
        <v>1803</v>
      </c>
      <c r="B1804" s="323" t="s">
        <v>10291</v>
      </c>
      <c r="C1804" s="323">
        <v>0.81899999999999995</v>
      </c>
    </row>
    <row r="1805" spans="1:3" x14ac:dyDescent="0.15">
      <c r="A1805" s="323">
        <v>1804</v>
      </c>
      <c r="B1805" s="323" t="s">
        <v>8879</v>
      </c>
      <c r="C1805" s="323">
        <v>1.19</v>
      </c>
    </row>
    <row r="1806" spans="1:3" x14ac:dyDescent="0.15">
      <c r="A1806" s="323">
        <v>1805</v>
      </c>
      <c r="B1806" s="323" t="s">
        <v>8983</v>
      </c>
      <c r="C1806" s="323">
        <v>1.167</v>
      </c>
    </row>
    <row r="1807" spans="1:3" x14ac:dyDescent="0.15">
      <c r="A1807" s="323">
        <v>1806</v>
      </c>
      <c r="B1807" s="323" t="s">
        <v>12473</v>
      </c>
      <c r="C1807" s="323">
        <v>0</v>
      </c>
    </row>
    <row r="1808" spans="1:3" x14ac:dyDescent="0.15">
      <c r="A1808" s="323">
        <v>1807</v>
      </c>
      <c r="B1808" s="323" t="s">
        <v>1995</v>
      </c>
      <c r="C1808" s="323">
        <v>4.1470000000000002</v>
      </c>
    </row>
    <row r="1809" spans="1:3" x14ac:dyDescent="0.15">
      <c r="A1809" s="323">
        <v>1808</v>
      </c>
      <c r="B1809" s="323" t="s">
        <v>1872</v>
      </c>
      <c r="C1809" s="323">
        <v>4.306</v>
      </c>
    </row>
    <row r="1810" spans="1:3" x14ac:dyDescent="0.15">
      <c r="A1810" s="323">
        <v>1809</v>
      </c>
      <c r="B1810" s="323" t="s">
        <v>2637</v>
      </c>
      <c r="C1810" s="323">
        <v>3.532</v>
      </c>
    </row>
    <row r="1811" spans="1:3" x14ac:dyDescent="0.15">
      <c r="A1811" s="323">
        <v>1810</v>
      </c>
      <c r="B1811" s="323" t="s">
        <v>1587</v>
      </c>
      <c r="C1811" s="323">
        <v>4.7249999999999996</v>
      </c>
    </row>
    <row r="1812" spans="1:3" x14ac:dyDescent="0.15">
      <c r="A1812" s="323">
        <v>1811</v>
      </c>
      <c r="B1812" s="323" t="s">
        <v>556</v>
      </c>
      <c r="C1812" s="323">
        <v>11.507999999999999</v>
      </c>
    </row>
    <row r="1813" spans="1:3" x14ac:dyDescent="0.15">
      <c r="A1813" s="323">
        <v>1812</v>
      </c>
      <c r="B1813" s="323" t="s">
        <v>5642</v>
      </c>
      <c r="C1813" s="323">
        <v>2.0670000000000002</v>
      </c>
    </row>
    <row r="1814" spans="1:3" x14ac:dyDescent="0.15">
      <c r="A1814" s="323">
        <v>1813</v>
      </c>
      <c r="B1814" s="323" t="s">
        <v>9239</v>
      </c>
      <c r="C1814" s="323">
        <v>1.1000000000000001</v>
      </c>
    </row>
    <row r="1815" spans="1:3" x14ac:dyDescent="0.15">
      <c r="A1815" s="323">
        <v>1814</v>
      </c>
      <c r="B1815" s="323" t="s">
        <v>4552</v>
      </c>
      <c r="C1815" s="323">
        <v>2.4769999999999999</v>
      </c>
    </row>
    <row r="1816" spans="1:3" x14ac:dyDescent="0.15">
      <c r="A1816" s="323">
        <v>1815</v>
      </c>
      <c r="B1816" s="323" t="s">
        <v>5453</v>
      </c>
      <c r="C1816" s="323">
        <v>2.13</v>
      </c>
    </row>
    <row r="1817" spans="1:3" x14ac:dyDescent="0.15">
      <c r="A1817" s="323">
        <v>1816</v>
      </c>
      <c r="B1817" s="323" t="s">
        <v>5687</v>
      </c>
      <c r="C1817" s="323">
        <v>2.0499999999999998</v>
      </c>
    </row>
    <row r="1818" spans="1:3" x14ac:dyDescent="0.15">
      <c r="A1818" s="323">
        <v>1817</v>
      </c>
      <c r="B1818" s="323" t="s">
        <v>10977</v>
      </c>
      <c r="C1818" s="323">
        <v>0.65300000000000002</v>
      </c>
    </row>
    <row r="1819" spans="1:3" x14ac:dyDescent="0.15">
      <c r="A1819" s="323">
        <v>1818</v>
      </c>
      <c r="B1819" s="323" t="s">
        <v>4659</v>
      </c>
      <c r="C1819" s="323">
        <v>2.4289999999999998</v>
      </c>
    </row>
    <row r="1820" spans="1:3" x14ac:dyDescent="0.15">
      <c r="A1820" s="323">
        <v>1819</v>
      </c>
      <c r="B1820" s="323" t="s">
        <v>8105</v>
      </c>
      <c r="C1820" s="323">
        <v>1.381</v>
      </c>
    </row>
    <row r="1821" spans="1:3" x14ac:dyDescent="0.15">
      <c r="A1821" s="323">
        <v>1820</v>
      </c>
      <c r="B1821" s="323" t="s">
        <v>11679</v>
      </c>
      <c r="C1821" s="323">
        <v>0.46</v>
      </c>
    </row>
    <row r="1822" spans="1:3" x14ac:dyDescent="0.15">
      <c r="A1822" s="323">
        <v>1821</v>
      </c>
      <c r="B1822" s="323" t="s">
        <v>5610</v>
      </c>
      <c r="C1822" s="323">
        <v>2.0760000000000001</v>
      </c>
    </row>
    <row r="1823" spans="1:3" x14ac:dyDescent="0.15">
      <c r="A1823" s="323">
        <v>1822</v>
      </c>
      <c r="B1823" s="323" t="s">
        <v>6992</v>
      </c>
      <c r="C1823" s="323">
        <v>1.667</v>
      </c>
    </row>
    <row r="1824" spans="1:3" x14ac:dyDescent="0.15">
      <c r="A1824" s="323">
        <v>1823</v>
      </c>
      <c r="B1824" s="323" t="s">
        <v>9853</v>
      </c>
      <c r="C1824" s="323">
        <v>0.93500000000000005</v>
      </c>
    </row>
    <row r="1825" spans="1:3" x14ac:dyDescent="0.15">
      <c r="A1825" s="323">
        <v>1824</v>
      </c>
      <c r="B1825" s="323" t="s">
        <v>5364</v>
      </c>
      <c r="C1825" s="323">
        <v>2.1629999999999998</v>
      </c>
    </row>
    <row r="1826" spans="1:3" x14ac:dyDescent="0.15">
      <c r="A1826" s="323">
        <v>1825</v>
      </c>
      <c r="B1826" s="323" t="s">
        <v>9063</v>
      </c>
      <c r="C1826" s="323">
        <v>1.147</v>
      </c>
    </row>
    <row r="1827" spans="1:3" x14ac:dyDescent="0.15">
      <c r="A1827" s="323">
        <v>1826</v>
      </c>
      <c r="B1827" s="323" t="s">
        <v>9429</v>
      </c>
      <c r="C1827" s="323">
        <v>1.048</v>
      </c>
    </row>
    <row r="1828" spans="1:3" x14ac:dyDescent="0.15">
      <c r="A1828" s="323">
        <v>1827</v>
      </c>
      <c r="B1828" s="323" t="s">
        <v>5902</v>
      </c>
      <c r="C1828" s="323">
        <v>1.982</v>
      </c>
    </row>
    <row r="1829" spans="1:3" x14ac:dyDescent="0.15">
      <c r="A1829" s="323">
        <v>1828</v>
      </c>
      <c r="B1829" s="323" t="s">
        <v>12133</v>
      </c>
      <c r="C1829" s="323">
        <v>0.28599999999999998</v>
      </c>
    </row>
    <row r="1830" spans="1:3" x14ac:dyDescent="0.15">
      <c r="A1830" s="323">
        <v>1829</v>
      </c>
      <c r="B1830" s="323" t="s">
        <v>6548</v>
      </c>
      <c r="C1830" s="323">
        <v>1.794</v>
      </c>
    </row>
    <row r="1831" spans="1:3" x14ac:dyDescent="0.15">
      <c r="A1831" s="323">
        <v>1830</v>
      </c>
      <c r="B1831" s="323" t="s">
        <v>3432</v>
      </c>
      <c r="C1831" s="323">
        <v>3.0110000000000001</v>
      </c>
    </row>
    <row r="1832" spans="1:3" x14ac:dyDescent="0.15">
      <c r="A1832" s="323">
        <v>1831</v>
      </c>
      <c r="B1832" s="323" t="s">
        <v>6334</v>
      </c>
      <c r="C1832" s="323">
        <v>1.853</v>
      </c>
    </row>
    <row r="1833" spans="1:3" x14ac:dyDescent="0.15">
      <c r="A1833" s="323">
        <v>1832</v>
      </c>
      <c r="B1833" s="323" t="s">
        <v>11309</v>
      </c>
      <c r="C1833" s="323">
        <v>0.56299999999999994</v>
      </c>
    </row>
    <row r="1834" spans="1:3" x14ac:dyDescent="0.15">
      <c r="A1834" s="323">
        <v>1833</v>
      </c>
      <c r="B1834" s="323" t="s">
        <v>9508</v>
      </c>
      <c r="C1834" s="323">
        <v>1.0249999999999999</v>
      </c>
    </row>
    <row r="1835" spans="1:3" x14ac:dyDescent="0.15">
      <c r="A1835" s="323">
        <v>1834</v>
      </c>
      <c r="B1835" s="323" t="s">
        <v>565</v>
      </c>
      <c r="C1835" s="323">
        <v>11.337</v>
      </c>
    </row>
    <row r="1836" spans="1:3" x14ac:dyDescent="0.15">
      <c r="A1836" s="323">
        <v>1835</v>
      </c>
      <c r="B1836" s="323" t="s">
        <v>7638</v>
      </c>
      <c r="C1836" s="323">
        <v>1.504</v>
      </c>
    </row>
    <row r="1837" spans="1:3" x14ac:dyDescent="0.15">
      <c r="A1837" s="323">
        <v>1836</v>
      </c>
      <c r="B1837" s="323" t="s">
        <v>5576</v>
      </c>
      <c r="C1837" s="323">
        <v>2.0910000000000002</v>
      </c>
    </row>
    <row r="1838" spans="1:3" x14ac:dyDescent="0.15">
      <c r="A1838" s="323">
        <v>1837</v>
      </c>
      <c r="B1838" s="323" t="s">
        <v>4463</v>
      </c>
      <c r="C1838" s="323">
        <v>2.508</v>
      </c>
    </row>
    <row r="1839" spans="1:3" x14ac:dyDescent="0.15">
      <c r="A1839" s="323">
        <v>1838</v>
      </c>
      <c r="B1839" s="323" t="s">
        <v>4463</v>
      </c>
      <c r="C1839" s="323">
        <v>2.508</v>
      </c>
    </row>
    <row r="1840" spans="1:3" x14ac:dyDescent="0.15">
      <c r="A1840" s="323">
        <v>1839</v>
      </c>
      <c r="B1840" s="323" t="s">
        <v>4871</v>
      </c>
      <c r="C1840" s="323">
        <v>2.339</v>
      </c>
    </row>
    <row r="1841" spans="1:3" x14ac:dyDescent="0.15">
      <c r="A1841" s="323">
        <v>1840</v>
      </c>
      <c r="B1841" s="323" t="s">
        <v>4871</v>
      </c>
      <c r="C1841" s="323">
        <v>2.339</v>
      </c>
    </row>
    <row r="1842" spans="1:3" x14ac:dyDescent="0.15">
      <c r="A1842" s="323">
        <v>1841</v>
      </c>
      <c r="B1842" s="323" t="s">
        <v>6268</v>
      </c>
      <c r="C1842" s="323">
        <v>1.875</v>
      </c>
    </row>
    <row r="1843" spans="1:3" x14ac:dyDescent="0.15">
      <c r="A1843" s="323">
        <v>1842</v>
      </c>
      <c r="B1843" s="323" t="s">
        <v>960</v>
      </c>
      <c r="C1843" s="323">
        <v>6.633</v>
      </c>
    </row>
    <row r="1844" spans="1:3" x14ac:dyDescent="0.15">
      <c r="A1844" s="323">
        <v>1843</v>
      </c>
      <c r="B1844" s="323" t="s">
        <v>1332</v>
      </c>
      <c r="C1844" s="323">
        <v>5.2629999999999999</v>
      </c>
    </row>
    <row r="1845" spans="1:3" x14ac:dyDescent="0.15">
      <c r="A1845" s="323">
        <v>1844</v>
      </c>
      <c r="B1845" s="323" t="s">
        <v>2828</v>
      </c>
      <c r="C1845" s="323">
        <v>3.391</v>
      </c>
    </row>
    <row r="1846" spans="1:3" x14ac:dyDescent="0.15">
      <c r="A1846" s="323">
        <v>1845</v>
      </c>
      <c r="B1846" s="323" t="s">
        <v>8217</v>
      </c>
      <c r="C1846" s="323">
        <v>1.3560000000000001</v>
      </c>
    </row>
    <row r="1847" spans="1:3" x14ac:dyDescent="0.15">
      <c r="A1847" s="323">
        <v>1846</v>
      </c>
      <c r="B1847" s="323" t="s">
        <v>6916</v>
      </c>
      <c r="C1847" s="323">
        <v>1.69</v>
      </c>
    </row>
    <row r="1848" spans="1:3" x14ac:dyDescent="0.15">
      <c r="A1848" s="323">
        <v>1847</v>
      </c>
      <c r="B1848" s="323" t="s">
        <v>6916</v>
      </c>
      <c r="C1848" s="323">
        <v>1.69</v>
      </c>
    </row>
    <row r="1849" spans="1:3" x14ac:dyDescent="0.15">
      <c r="A1849" s="323">
        <v>1848</v>
      </c>
      <c r="B1849" s="323" t="s">
        <v>1220</v>
      </c>
      <c r="C1849" s="323">
        <v>5.5679999999999996</v>
      </c>
    </row>
    <row r="1850" spans="1:3" x14ac:dyDescent="0.15">
      <c r="A1850" s="323">
        <v>1849</v>
      </c>
      <c r="B1850" s="323" t="s">
        <v>3966</v>
      </c>
      <c r="C1850" s="323">
        <v>2.7330000000000001</v>
      </c>
    </row>
    <row r="1851" spans="1:3" x14ac:dyDescent="0.15">
      <c r="A1851" s="323">
        <v>1850</v>
      </c>
      <c r="B1851" s="323" t="s">
        <v>2867</v>
      </c>
      <c r="C1851" s="323">
        <v>3.37</v>
      </c>
    </row>
    <row r="1852" spans="1:3" x14ac:dyDescent="0.15">
      <c r="A1852" s="323">
        <v>1851</v>
      </c>
      <c r="B1852" s="323" t="s">
        <v>2933</v>
      </c>
      <c r="C1852" s="323">
        <v>3.3319999999999999</v>
      </c>
    </row>
    <row r="1853" spans="1:3" x14ac:dyDescent="0.15">
      <c r="A1853" s="323">
        <v>1852</v>
      </c>
      <c r="B1853" s="323" t="s">
        <v>976</v>
      </c>
      <c r="C1853" s="323">
        <v>6.5650000000000004</v>
      </c>
    </row>
    <row r="1854" spans="1:3" x14ac:dyDescent="0.15">
      <c r="A1854" s="323">
        <v>1853</v>
      </c>
      <c r="B1854" s="323" t="s">
        <v>2978</v>
      </c>
      <c r="C1854" s="323">
        <v>3.298</v>
      </c>
    </row>
    <row r="1855" spans="1:3" x14ac:dyDescent="0.15">
      <c r="A1855" s="323">
        <v>1854</v>
      </c>
      <c r="B1855" s="323" t="s">
        <v>3917</v>
      </c>
      <c r="C1855" s="323">
        <v>2.7589999999999999</v>
      </c>
    </row>
    <row r="1856" spans="1:3" x14ac:dyDescent="0.15">
      <c r="A1856" s="323">
        <v>1855</v>
      </c>
      <c r="B1856" s="323" t="s">
        <v>4849</v>
      </c>
      <c r="C1856" s="323">
        <v>2.3479999999999999</v>
      </c>
    </row>
    <row r="1857" spans="1:3" x14ac:dyDescent="0.15">
      <c r="A1857" s="323">
        <v>1856</v>
      </c>
      <c r="B1857" s="323" t="s">
        <v>8829</v>
      </c>
      <c r="C1857" s="323">
        <v>1.2</v>
      </c>
    </row>
    <row r="1858" spans="1:3" x14ac:dyDescent="0.15">
      <c r="A1858" s="323">
        <v>1857</v>
      </c>
      <c r="B1858" s="323" t="s">
        <v>11262</v>
      </c>
      <c r="C1858" s="323">
        <v>0.57899999999999996</v>
      </c>
    </row>
    <row r="1859" spans="1:3" x14ac:dyDescent="0.15">
      <c r="A1859" s="323">
        <v>1858</v>
      </c>
      <c r="B1859" s="323" t="s">
        <v>8554</v>
      </c>
      <c r="C1859" s="323">
        <v>1.266</v>
      </c>
    </row>
    <row r="1860" spans="1:3" x14ac:dyDescent="0.15">
      <c r="A1860" s="323">
        <v>1859</v>
      </c>
      <c r="B1860" s="323" t="s">
        <v>9871</v>
      </c>
      <c r="C1860" s="323">
        <v>0.93</v>
      </c>
    </row>
    <row r="1861" spans="1:3" x14ac:dyDescent="0.15">
      <c r="A1861" s="323">
        <v>1860</v>
      </c>
      <c r="B1861" s="323" t="s">
        <v>9405</v>
      </c>
      <c r="C1861" s="323">
        <v>1.0529999999999999</v>
      </c>
    </row>
    <row r="1862" spans="1:3" x14ac:dyDescent="0.15">
      <c r="A1862" s="323">
        <v>1861</v>
      </c>
      <c r="B1862" s="323" t="s">
        <v>9500</v>
      </c>
      <c r="C1862" s="323">
        <v>1.0269999999999999</v>
      </c>
    </row>
    <row r="1863" spans="1:3" x14ac:dyDescent="0.15">
      <c r="A1863" s="323">
        <v>1862</v>
      </c>
      <c r="B1863" s="323" t="s">
        <v>9436</v>
      </c>
      <c r="C1863" s="323">
        <v>1.046</v>
      </c>
    </row>
    <row r="1864" spans="1:3" x14ac:dyDescent="0.15">
      <c r="A1864" s="323">
        <v>1863</v>
      </c>
      <c r="B1864" s="323" t="s">
        <v>5948</v>
      </c>
      <c r="C1864" s="323">
        <v>1.9710000000000001</v>
      </c>
    </row>
    <row r="1865" spans="1:3" x14ac:dyDescent="0.15">
      <c r="A1865" s="323">
        <v>1864</v>
      </c>
      <c r="B1865" s="323" t="s">
        <v>5774</v>
      </c>
      <c r="C1865" s="323">
        <v>2.0230000000000001</v>
      </c>
    </row>
    <row r="1866" spans="1:3" x14ac:dyDescent="0.15">
      <c r="A1866" s="323">
        <v>1865</v>
      </c>
      <c r="B1866" s="323" t="s">
        <v>4667</v>
      </c>
      <c r="C1866" s="323">
        <v>2.4279999999999999</v>
      </c>
    </row>
    <row r="1867" spans="1:3" x14ac:dyDescent="0.15">
      <c r="A1867" s="323">
        <v>1866</v>
      </c>
      <c r="B1867" s="323" t="s">
        <v>11243</v>
      </c>
      <c r="C1867" s="323">
        <v>0.58299999999999996</v>
      </c>
    </row>
    <row r="1868" spans="1:3" x14ac:dyDescent="0.15">
      <c r="A1868" s="323">
        <v>1867</v>
      </c>
      <c r="B1868" s="323" t="s">
        <v>8019</v>
      </c>
      <c r="C1868" s="323">
        <v>1.405</v>
      </c>
    </row>
    <row r="1869" spans="1:3" x14ac:dyDescent="0.15">
      <c r="A1869" s="323">
        <v>1868</v>
      </c>
      <c r="B1869" s="323" t="s">
        <v>10306</v>
      </c>
      <c r="C1869" s="323">
        <v>0.81399999999999995</v>
      </c>
    </row>
    <row r="1870" spans="1:3" x14ac:dyDescent="0.15">
      <c r="A1870" s="323">
        <v>1869</v>
      </c>
      <c r="B1870" s="323" t="s">
        <v>5542</v>
      </c>
      <c r="C1870" s="323">
        <v>2.1</v>
      </c>
    </row>
    <row r="1871" spans="1:3" x14ac:dyDescent="0.15">
      <c r="A1871" s="323">
        <v>1870</v>
      </c>
      <c r="B1871" s="323" t="s">
        <v>10008</v>
      </c>
      <c r="C1871" s="323">
        <v>0.89500000000000002</v>
      </c>
    </row>
    <row r="1872" spans="1:3" x14ac:dyDescent="0.15">
      <c r="A1872" s="323">
        <v>1871</v>
      </c>
      <c r="B1872" s="323" t="s">
        <v>10551</v>
      </c>
      <c r="C1872" s="323">
        <v>0.75900000000000001</v>
      </c>
    </row>
    <row r="1873" spans="1:3" x14ac:dyDescent="0.15">
      <c r="A1873" s="323">
        <v>1872</v>
      </c>
      <c r="B1873" s="323" t="s">
        <v>11054</v>
      </c>
      <c r="C1873" s="323">
        <v>0.63200000000000001</v>
      </c>
    </row>
    <row r="1874" spans="1:3" x14ac:dyDescent="0.15">
      <c r="A1874" s="323">
        <v>1873</v>
      </c>
      <c r="B1874" s="323" t="s">
        <v>7139</v>
      </c>
      <c r="C1874" s="323">
        <v>1.633</v>
      </c>
    </row>
    <row r="1875" spans="1:3" x14ac:dyDescent="0.15">
      <c r="A1875" s="323">
        <v>1874</v>
      </c>
      <c r="B1875" s="323" t="s">
        <v>2360</v>
      </c>
      <c r="C1875" s="323">
        <v>3.754</v>
      </c>
    </row>
    <row r="1876" spans="1:3" x14ac:dyDescent="0.15">
      <c r="A1876" s="323">
        <v>1875</v>
      </c>
      <c r="B1876" s="323" t="s">
        <v>4038</v>
      </c>
      <c r="C1876" s="323">
        <v>2.6949999999999998</v>
      </c>
    </row>
    <row r="1877" spans="1:3" x14ac:dyDescent="0.15">
      <c r="A1877" s="323">
        <v>1876</v>
      </c>
      <c r="B1877" s="323" t="s">
        <v>1440</v>
      </c>
      <c r="C1877" s="323">
        <v>4.9880000000000004</v>
      </c>
    </row>
    <row r="1878" spans="1:3" x14ac:dyDescent="0.15">
      <c r="A1878" s="323">
        <v>1877</v>
      </c>
      <c r="B1878" s="323" t="s">
        <v>2278</v>
      </c>
      <c r="C1878" s="323">
        <v>3.831</v>
      </c>
    </row>
    <row r="1879" spans="1:3" x14ac:dyDescent="0.15">
      <c r="A1879" s="323">
        <v>1878</v>
      </c>
      <c r="B1879" s="323" t="s">
        <v>5761</v>
      </c>
      <c r="C1879" s="323">
        <v>2.0289999999999999</v>
      </c>
    </row>
    <row r="1880" spans="1:3" x14ac:dyDescent="0.15">
      <c r="A1880" s="323">
        <v>1879</v>
      </c>
      <c r="B1880" s="323" t="s">
        <v>5873</v>
      </c>
      <c r="C1880" s="323">
        <v>1.9910000000000001</v>
      </c>
    </row>
    <row r="1881" spans="1:3" x14ac:dyDescent="0.15">
      <c r="A1881" s="323">
        <v>1880</v>
      </c>
      <c r="B1881" s="323" t="s">
        <v>6848</v>
      </c>
      <c r="C1881" s="323">
        <v>1.71</v>
      </c>
    </row>
    <row r="1882" spans="1:3" x14ac:dyDescent="0.15">
      <c r="A1882" s="323">
        <v>1881</v>
      </c>
      <c r="B1882" s="323" t="s">
        <v>6297</v>
      </c>
      <c r="C1882" s="323">
        <v>1.865</v>
      </c>
    </row>
    <row r="1883" spans="1:3" x14ac:dyDescent="0.15">
      <c r="A1883" s="323">
        <v>1882</v>
      </c>
      <c r="B1883" s="323" t="s">
        <v>682</v>
      </c>
      <c r="C1883" s="323">
        <v>8.99</v>
      </c>
    </row>
    <row r="1884" spans="1:3" x14ac:dyDescent="0.15">
      <c r="A1884" s="323">
        <v>1883</v>
      </c>
      <c r="B1884" s="323" t="s">
        <v>3538</v>
      </c>
      <c r="C1884" s="323">
        <v>2.9409999999999998</v>
      </c>
    </row>
    <row r="1885" spans="1:3" x14ac:dyDescent="0.15">
      <c r="A1885" s="323">
        <v>1884</v>
      </c>
      <c r="B1885" s="323" t="s">
        <v>12458</v>
      </c>
      <c r="C1885" s="323">
        <v>5.2999999999999999E-2</v>
      </c>
    </row>
    <row r="1886" spans="1:3" x14ac:dyDescent="0.15">
      <c r="A1886" s="323">
        <v>1885</v>
      </c>
      <c r="B1886" s="323" t="s">
        <v>2925</v>
      </c>
      <c r="C1886" s="323">
        <v>3.3330000000000002</v>
      </c>
    </row>
    <row r="1887" spans="1:3" x14ac:dyDescent="0.15">
      <c r="A1887" s="323">
        <v>1886</v>
      </c>
      <c r="B1887" s="323" t="s">
        <v>8406</v>
      </c>
      <c r="C1887" s="323">
        <v>1.306</v>
      </c>
    </row>
    <row r="1888" spans="1:3" x14ac:dyDescent="0.15">
      <c r="A1888" s="323">
        <v>1887</v>
      </c>
      <c r="B1888" s="323" t="s">
        <v>6687</v>
      </c>
      <c r="C1888" s="323">
        <v>1.752</v>
      </c>
    </row>
    <row r="1889" spans="1:3" x14ac:dyDescent="0.15">
      <c r="A1889" s="323">
        <v>1888</v>
      </c>
      <c r="B1889" s="323" t="s">
        <v>5538</v>
      </c>
      <c r="C1889" s="323">
        <v>2.1019999999999999</v>
      </c>
    </row>
    <row r="1890" spans="1:3" x14ac:dyDescent="0.15">
      <c r="A1890" s="323">
        <v>1889</v>
      </c>
      <c r="B1890" s="323" t="s">
        <v>10010</v>
      </c>
      <c r="C1890" s="323">
        <v>0.89400000000000002</v>
      </c>
    </row>
    <row r="1891" spans="1:3" x14ac:dyDescent="0.15">
      <c r="A1891" s="323">
        <v>1890</v>
      </c>
      <c r="B1891" s="323" t="s">
        <v>4239</v>
      </c>
      <c r="C1891" s="323">
        <v>2.605</v>
      </c>
    </row>
    <row r="1892" spans="1:3" x14ac:dyDescent="0.15">
      <c r="A1892" s="323">
        <v>1891</v>
      </c>
      <c r="B1892" s="323" t="s">
        <v>4239</v>
      </c>
      <c r="C1892" s="323">
        <v>2.605</v>
      </c>
    </row>
    <row r="1893" spans="1:3" x14ac:dyDescent="0.15">
      <c r="A1893" s="323">
        <v>1892</v>
      </c>
      <c r="B1893" s="323" t="s">
        <v>920</v>
      </c>
      <c r="C1893" s="323">
        <v>6.88</v>
      </c>
    </row>
    <row r="1894" spans="1:3" x14ac:dyDescent="0.15">
      <c r="A1894" s="323">
        <v>1893</v>
      </c>
      <c r="B1894" s="323" t="s">
        <v>3998</v>
      </c>
      <c r="C1894" s="323">
        <v>2.7120000000000002</v>
      </c>
    </row>
    <row r="1895" spans="1:3" x14ac:dyDescent="0.15">
      <c r="A1895" s="323">
        <v>1894</v>
      </c>
      <c r="B1895" s="323" t="s">
        <v>1157</v>
      </c>
      <c r="C1895" s="323">
        <v>5.7910000000000004</v>
      </c>
    </row>
    <row r="1896" spans="1:3" x14ac:dyDescent="0.15">
      <c r="A1896" s="323">
        <v>1895</v>
      </c>
      <c r="B1896" s="323" t="s">
        <v>2383</v>
      </c>
      <c r="C1896" s="323">
        <v>3.74</v>
      </c>
    </row>
    <row r="1897" spans="1:3" x14ac:dyDescent="0.15">
      <c r="A1897" s="323">
        <v>1896</v>
      </c>
      <c r="B1897" s="323" t="s">
        <v>4380</v>
      </c>
      <c r="C1897" s="323">
        <v>2.5409999999999999</v>
      </c>
    </row>
    <row r="1898" spans="1:3" x14ac:dyDescent="0.15">
      <c r="A1898" s="323">
        <v>1897</v>
      </c>
      <c r="B1898" s="323" t="s">
        <v>4173</v>
      </c>
      <c r="C1898" s="323">
        <v>2.6320000000000001</v>
      </c>
    </row>
    <row r="1899" spans="1:3" x14ac:dyDescent="0.15">
      <c r="A1899" s="323">
        <v>1898</v>
      </c>
      <c r="B1899" s="323" t="s">
        <v>903</v>
      </c>
      <c r="C1899" s="323">
        <v>7</v>
      </c>
    </row>
    <row r="1900" spans="1:3" x14ac:dyDescent="0.15">
      <c r="A1900" s="323">
        <v>1899</v>
      </c>
      <c r="B1900" s="323" t="s">
        <v>7983</v>
      </c>
      <c r="C1900" s="323">
        <v>1.4139999999999999</v>
      </c>
    </row>
    <row r="1901" spans="1:3" x14ac:dyDescent="0.15">
      <c r="A1901" s="323">
        <v>1900</v>
      </c>
      <c r="B1901" s="323" t="s">
        <v>4469</v>
      </c>
      <c r="C1901" s="323">
        <v>2.5059999999999998</v>
      </c>
    </row>
    <row r="1902" spans="1:3" x14ac:dyDescent="0.15">
      <c r="A1902" s="323">
        <v>1901</v>
      </c>
      <c r="B1902" s="323" t="s">
        <v>7242</v>
      </c>
      <c r="C1902" s="323">
        <v>1.6040000000000001</v>
      </c>
    </row>
    <row r="1903" spans="1:3" x14ac:dyDescent="0.15">
      <c r="A1903" s="323">
        <v>1902</v>
      </c>
      <c r="B1903" s="323" t="s">
        <v>3530</v>
      </c>
      <c r="C1903" s="323">
        <v>2.9510000000000001</v>
      </c>
    </row>
    <row r="1904" spans="1:3" x14ac:dyDescent="0.15">
      <c r="A1904" s="323">
        <v>1903</v>
      </c>
      <c r="B1904" s="323" t="s">
        <v>1955</v>
      </c>
      <c r="C1904" s="323">
        <v>4.1900000000000004</v>
      </c>
    </row>
    <row r="1905" spans="1:3" x14ac:dyDescent="0.15">
      <c r="A1905" s="323">
        <v>1904</v>
      </c>
      <c r="B1905" s="323" t="s">
        <v>10198</v>
      </c>
      <c r="C1905" s="323">
        <v>0.84499999999999997</v>
      </c>
    </row>
    <row r="1906" spans="1:3" x14ac:dyDescent="0.15">
      <c r="A1906" s="323">
        <v>1905</v>
      </c>
      <c r="B1906" s="323" t="s">
        <v>1240</v>
      </c>
      <c r="C1906" s="323">
        <v>5.5179999999999998</v>
      </c>
    </row>
    <row r="1907" spans="1:3" x14ac:dyDescent="0.15">
      <c r="A1907" s="323">
        <v>1906</v>
      </c>
      <c r="B1907" s="323" t="s">
        <v>3582</v>
      </c>
      <c r="C1907" s="323">
        <v>2.9169999999999998</v>
      </c>
    </row>
    <row r="1908" spans="1:3" x14ac:dyDescent="0.15">
      <c r="A1908" s="323">
        <v>1907</v>
      </c>
      <c r="B1908" s="323" t="s">
        <v>11771</v>
      </c>
      <c r="C1908" s="323">
        <v>0.42899999999999999</v>
      </c>
    </row>
    <row r="1909" spans="1:3" x14ac:dyDescent="0.15">
      <c r="A1909" s="323">
        <v>1908</v>
      </c>
      <c r="B1909" s="323" t="s">
        <v>5646</v>
      </c>
      <c r="C1909" s="323">
        <v>2.0659999999999998</v>
      </c>
    </row>
    <row r="1910" spans="1:3" x14ac:dyDescent="0.15">
      <c r="A1910" s="323">
        <v>1909</v>
      </c>
      <c r="B1910" s="323" t="s">
        <v>9903</v>
      </c>
      <c r="C1910" s="323">
        <v>0.92200000000000004</v>
      </c>
    </row>
    <row r="1911" spans="1:3" x14ac:dyDescent="0.15">
      <c r="A1911" s="323">
        <v>1910</v>
      </c>
      <c r="B1911" s="323" t="s">
        <v>3412</v>
      </c>
      <c r="C1911" s="323">
        <v>3.0230000000000001</v>
      </c>
    </row>
    <row r="1912" spans="1:3" x14ac:dyDescent="0.15">
      <c r="A1912" s="323">
        <v>1911</v>
      </c>
      <c r="B1912" s="323" t="s">
        <v>4754</v>
      </c>
      <c r="C1912" s="323">
        <v>2.3879999999999999</v>
      </c>
    </row>
    <row r="1913" spans="1:3" x14ac:dyDescent="0.15">
      <c r="A1913" s="323">
        <v>1912</v>
      </c>
      <c r="B1913" s="323" t="s">
        <v>4754</v>
      </c>
      <c r="C1913" s="323">
        <v>2.3879999999999999</v>
      </c>
    </row>
    <row r="1914" spans="1:3" x14ac:dyDescent="0.15">
      <c r="A1914" s="323">
        <v>1913</v>
      </c>
      <c r="B1914" s="323" t="s">
        <v>10145</v>
      </c>
      <c r="C1914" s="323">
        <v>0.85699999999999998</v>
      </c>
    </row>
    <row r="1915" spans="1:3" x14ac:dyDescent="0.15">
      <c r="A1915" s="323">
        <v>1914</v>
      </c>
      <c r="B1915" s="323" t="s">
        <v>11244</v>
      </c>
      <c r="C1915" s="323">
        <v>0.58299999999999996</v>
      </c>
    </row>
    <row r="1916" spans="1:3" x14ac:dyDescent="0.15">
      <c r="A1916" s="323">
        <v>1915</v>
      </c>
      <c r="B1916" s="323" t="s">
        <v>8460</v>
      </c>
      <c r="C1916" s="323">
        <v>1.29</v>
      </c>
    </row>
    <row r="1917" spans="1:3" x14ac:dyDescent="0.15">
      <c r="A1917" s="323">
        <v>1916</v>
      </c>
      <c r="B1917" s="323" t="s">
        <v>2924</v>
      </c>
      <c r="C1917" s="323">
        <v>3.3340000000000001</v>
      </c>
    </row>
    <row r="1918" spans="1:3" x14ac:dyDescent="0.15">
      <c r="A1918" s="323">
        <v>1917</v>
      </c>
      <c r="B1918" s="323" t="s">
        <v>9763</v>
      </c>
      <c r="C1918" s="323">
        <v>0.96</v>
      </c>
    </row>
    <row r="1919" spans="1:3" x14ac:dyDescent="0.15">
      <c r="A1919" s="323">
        <v>1918</v>
      </c>
      <c r="B1919" s="323" t="s">
        <v>9763</v>
      </c>
      <c r="C1919" s="323">
        <v>0.96</v>
      </c>
    </row>
    <row r="1920" spans="1:3" x14ac:dyDescent="0.15">
      <c r="A1920" s="323">
        <v>1919</v>
      </c>
      <c r="B1920" s="323" t="s">
        <v>2543</v>
      </c>
      <c r="C1920" s="323">
        <v>3.6110000000000002</v>
      </c>
    </row>
    <row r="1921" spans="1:3" x14ac:dyDescent="0.15">
      <c r="A1921" s="323">
        <v>1920</v>
      </c>
      <c r="B1921" s="323" t="s">
        <v>9369</v>
      </c>
      <c r="C1921" s="323">
        <v>1.0609999999999999</v>
      </c>
    </row>
    <row r="1922" spans="1:3" x14ac:dyDescent="0.15">
      <c r="A1922" s="323">
        <v>1921</v>
      </c>
      <c r="B1922" s="323" t="s">
        <v>792</v>
      </c>
      <c r="C1922" s="323">
        <v>7.73</v>
      </c>
    </row>
    <row r="1923" spans="1:3" x14ac:dyDescent="0.15">
      <c r="A1923" s="323">
        <v>1922</v>
      </c>
      <c r="B1923" s="323" t="s">
        <v>2310</v>
      </c>
      <c r="C1923" s="323">
        <v>3.8109999999999999</v>
      </c>
    </row>
    <row r="1924" spans="1:3" x14ac:dyDescent="0.15">
      <c r="A1924" s="323">
        <v>1923</v>
      </c>
      <c r="B1924" s="323" t="s">
        <v>4387</v>
      </c>
      <c r="C1924" s="323">
        <v>2.5390000000000001</v>
      </c>
    </row>
    <row r="1925" spans="1:3" x14ac:dyDescent="0.15">
      <c r="A1925" s="323">
        <v>1924</v>
      </c>
      <c r="B1925" s="323" t="s">
        <v>784</v>
      </c>
      <c r="C1925" s="323">
        <v>7.85</v>
      </c>
    </row>
    <row r="1926" spans="1:3" x14ac:dyDescent="0.15">
      <c r="A1926" s="323">
        <v>1925</v>
      </c>
      <c r="B1926" s="323" t="s">
        <v>784</v>
      </c>
      <c r="C1926" s="323">
        <v>7.85</v>
      </c>
    </row>
    <row r="1927" spans="1:3" x14ac:dyDescent="0.15">
      <c r="A1927" s="323">
        <v>1926</v>
      </c>
      <c r="B1927" s="323" t="s">
        <v>3063</v>
      </c>
      <c r="C1927" s="323">
        <v>3.2389999999999999</v>
      </c>
    </row>
    <row r="1928" spans="1:3" x14ac:dyDescent="0.15">
      <c r="A1928" s="323">
        <v>1927</v>
      </c>
      <c r="B1928" s="323" t="s">
        <v>5257</v>
      </c>
      <c r="C1928" s="323">
        <v>2.1960000000000002</v>
      </c>
    </row>
    <row r="1929" spans="1:3" x14ac:dyDescent="0.15">
      <c r="A1929" s="323">
        <v>1928</v>
      </c>
      <c r="B1929" s="323" t="s">
        <v>8408</v>
      </c>
      <c r="C1929" s="323">
        <v>1.306</v>
      </c>
    </row>
    <row r="1930" spans="1:3" x14ac:dyDescent="0.15">
      <c r="A1930" s="323">
        <v>1929</v>
      </c>
      <c r="B1930" s="323" t="s">
        <v>3961</v>
      </c>
      <c r="C1930" s="323">
        <v>2.7360000000000002</v>
      </c>
    </row>
    <row r="1931" spans="1:3" x14ac:dyDescent="0.15">
      <c r="A1931" s="323">
        <v>1930</v>
      </c>
      <c r="B1931" s="323" t="s">
        <v>7896</v>
      </c>
      <c r="C1931" s="323">
        <v>1.4350000000000001</v>
      </c>
    </row>
    <row r="1932" spans="1:3" x14ac:dyDescent="0.15">
      <c r="A1932" s="323">
        <v>1931</v>
      </c>
      <c r="B1932" s="323" t="s">
        <v>3594</v>
      </c>
      <c r="C1932" s="323">
        <v>2.9079999999999999</v>
      </c>
    </row>
    <row r="1933" spans="1:3" x14ac:dyDescent="0.15">
      <c r="A1933" s="323">
        <v>1932</v>
      </c>
      <c r="B1933" s="323" t="s">
        <v>6591</v>
      </c>
      <c r="C1933" s="323">
        <v>1.782</v>
      </c>
    </row>
    <row r="1934" spans="1:3" x14ac:dyDescent="0.15">
      <c r="A1934" s="323">
        <v>1933</v>
      </c>
      <c r="B1934" s="323" t="s">
        <v>542</v>
      </c>
      <c r="C1934" s="323">
        <v>12.022</v>
      </c>
    </row>
    <row r="1935" spans="1:3" x14ac:dyDescent="0.15">
      <c r="A1935" s="323">
        <v>1934</v>
      </c>
      <c r="B1935" s="323" t="s">
        <v>1193</v>
      </c>
      <c r="C1935" s="323">
        <v>5.6760000000000002</v>
      </c>
    </row>
    <row r="1936" spans="1:3" x14ac:dyDescent="0.15">
      <c r="A1936" s="323">
        <v>1935</v>
      </c>
      <c r="B1936" s="323" t="s">
        <v>3730</v>
      </c>
      <c r="C1936" s="323">
        <v>2.835</v>
      </c>
    </row>
    <row r="1937" spans="1:3" x14ac:dyDescent="0.15">
      <c r="A1937" s="323">
        <v>1936</v>
      </c>
      <c r="B1937" s="323" t="s">
        <v>9180</v>
      </c>
      <c r="C1937" s="323">
        <v>1.111</v>
      </c>
    </row>
    <row r="1938" spans="1:3" x14ac:dyDescent="0.15">
      <c r="A1938" s="323">
        <v>1937</v>
      </c>
      <c r="B1938" s="323" t="s">
        <v>7497</v>
      </c>
      <c r="C1938" s="323">
        <v>1.5369999999999999</v>
      </c>
    </row>
    <row r="1939" spans="1:3" x14ac:dyDescent="0.15">
      <c r="A1939" s="323">
        <v>1938</v>
      </c>
      <c r="B1939" s="323" t="s">
        <v>10978</v>
      </c>
      <c r="C1939" s="323">
        <v>0.65300000000000002</v>
      </c>
    </row>
    <row r="1940" spans="1:3" x14ac:dyDescent="0.15">
      <c r="A1940" s="323">
        <v>1939</v>
      </c>
      <c r="B1940" s="323" t="s">
        <v>9438</v>
      </c>
      <c r="C1940" s="323">
        <v>1.0449999999999999</v>
      </c>
    </row>
    <row r="1941" spans="1:3" x14ac:dyDescent="0.15">
      <c r="A1941" s="323">
        <v>1940</v>
      </c>
      <c r="B1941" s="323" t="s">
        <v>785</v>
      </c>
      <c r="C1941" s="323">
        <v>7.8</v>
      </c>
    </row>
    <row r="1942" spans="1:3" x14ac:dyDescent="0.15">
      <c r="A1942" s="323">
        <v>1941</v>
      </c>
      <c r="B1942" s="323" t="s">
        <v>4419</v>
      </c>
      <c r="C1942" s="323">
        <v>2.5249999999999999</v>
      </c>
    </row>
    <row r="1943" spans="1:3" x14ac:dyDescent="0.15">
      <c r="A1943" s="323">
        <v>1942</v>
      </c>
      <c r="B1943" s="323" t="s">
        <v>7057</v>
      </c>
      <c r="C1943" s="323">
        <v>1.653</v>
      </c>
    </row>
    <row r="1944" spans="1:3" x14ac:dyDescent="0.15">
      <c r="A1944" s="323">
        <v>1943</v>
      </c>
      <c r="B1944" s="323" t="s">
        <v>11263</v>
      </c>
      <c r="C1944" s="323">
        <v>0.57899999999999996</v>
      </c>
    </row>
    <row r="1945" spans="1:3" x14ac:dyDescent="0.15">
      <c r="A1945" s="323">
        <v>1944</v>
      </c>
      <c r="B1945" s="323" t="s">
        <v>12415</v>
      </c>
      <c r="C1945" s="323">
        <v>0.11</v>
      </c>
    </row>
    <row r="1946" spans="1:3" x14ac:dyDescent="0.15">
      <c r="A1946" s="323">
        <v>1945</v>
      </c>
      <c r="B1946" s="323" t="s">
        <v>10995</v>
      </c>
      <c r="C1946" s="323">
        <v>0.64900000000000002</v>
      </c>
    </row>
    <row r="1947" spans="1:3" x14ac:dyDescent="0.15">
      <c r="A1947" s="323">
        <v>1946</v>
      </c>
      <c r="B1947" s="323" t="s">
        <v>1447</v>
      </c>
      <c r="C1947" s="323">
        <v>4.9710000000000001</v>
      </c>
    </row>
    <row r="1948" spans="1:3" x14ac:dyDescent="0.15">
      <c r="A1948" s="323">
        <v>1947</v>
      </c>
      <c r="B1948" s="323" t="s">
        <v>2228</v>
      </c>
      <c r="C1948" s="323">
        <v>3.887</v>
      </c>
    </row>
    <row r="1949" spans="1:3" x14ac:dyDescent="0.15">
      <c r="A1949" s="323">
        <v>1948</v>
      </c>
      <c r="B1949" s="323" t="s">
        <v>8033</v>
      </c>
      <c r="C1949" s="323">
        <v>1.4</v>
      </c>
    </row>
    <row r="1950" spans="1:3" x14ac:dyDescent="0.15">
      <c r="A1950" s="323">
        <v>1949</v>
      </c>
      <c r="B1950" s="323" t="s">
        <v>4563</v>
      </c>
      <c r="C1950" s="323">
        <v>2.472</v>
      </c>
    </row>
    <row r="1951" spans="1:3" x14ac:dyDescent="0.15">
      <c r="A1951" s="323">
        <v>1950</v>
      </c>
      <c r="B1951" s="323" t="s">
        <v>12443</v>
      </c>
      <c r="C1951" s="323">
        <v>7.4999999999999997E-2</v>
      </c>
    </row>
    <row r="1952" spans="1:3" x14ac:dyDescent="0.15">
      <c r="A1952" s="323">
        <v>1951</v>
      </c>
      <c r="B1952" s="323" t="s">
        <v>7654</v>
      </c>
      <c r="C1952" s="323">
        <v>1.5</v>
      </c>
    </row>
    <row r="1953" spans="1:3" x14ac:dyDescent="0.15">
      <c r="A1953" s="323">
        <v>1952</v>
      </c>
      <c r="B1953" s="323" t="s">
        <v>12200</v>
      </c>
      <c r="C1953" s="323">
        <v>0.25</v>
      </c>
    </row>
    <row r="1954" spans="1:3" x14ac:dyDescent="0.15">
      <c r="A1954" s="323">
        <v>1953</v>
      </c>
      <c r="B1954" s="323" t="s">
        <v>12052</v>
      </c>
      <c r="C1954" s="323">
        <v>0.318</v>
      </c>
    </row>
    <row r="1955" spans="1:3" x14ac:dyDescent="0.15">
      <c r="A1955" s="323">
        <v>1954</v>
      </c>
      <c r="B1955" s="323" t="s">
        <v>8660</v>
      </c>
      <c r="C1955" s="323">
        <v>1.2410000000000001</v>
      </c>
    </row>
    <row r="1956" spans="1:3" x14ac:dyDescent="0.15">
      <c r="A1956" s="323">
        <v>1955</v>
      </c>
      <c r="B1956" s="323" t="s">
        <v>9949</v>
      </c>
      <c r="C1956" s="323">
        <v>0.91200000000000003</v>
      </c>
    </row>
    <row r="1957" spans="1:3" x14ac:dyDescent="0.15">
      <c r="A1957" s="323">
        <v>1956</v>
      </c>
      <c r="B1957" s="323" t="s">
        <v>12001</v>
      </c>
      <c r="C1957" s="323">
        <v>0.33300000000000002</v>
      </c>
    </row>
    <row r="1958" spans="1:3" x14ac:dyDescent="0.15">
      <c r="A1958" s="323">
        <v>1957</v>
      </c>
      <c r="B1958" s="323" t="s">
        <v>4246</v>
      </c>
      <c r="C1958" s="323">
        <v>2.6019999999999999</v>
      </c>
    </row>
    <row r="1959" spans="1:3" x14ac:dyDescent="0.15">
      <c r="A1959" s="323">
        <v>1958</v>
      </c>
      <c r="B1959" s="323" t="s">
        <v>12000</v>
      </c>
      <c r="C1959" s="323">
        <v>0.33300000000000002</v>
      </c>
    </row>
    <row r="1960" spans="1:3" x14ac:dyDescent="0.15">
      <c r="A1960" s="323">
        <v>1959</v>
      </c>
      <c r="B1960" s="323" t="s">
        <v>3380</v>
      </c>
      <c r="C1960" s="323">
        <v>3.0409999999999999</v>
      </c>
    </row>
    <row r="1961" spans="1:3" x14ac:dyDescent="0.15">
      <c r="A1961" s="323">
        <v>1960</v>
      </c>
      <c r="B1961" s="323" t="s">
        <v>6470</v>
      </c>
      <c r="C1961" s="323">
        <v>1.8140000000000001</v>
      </c>
    </row>
    <row r="1962" spans="1:3" x14ac:dyDescent="0.15">
      <c r="A1962" s="323">
        <v>1961</v>
      </c>
      <c r="B1962" s="323" t="s">
        <v>7038</v>
      </c>
      <c r="C1962" s="323">
        <v>1.657</v>
      </c>
    </row>
    <row r="1963" spans="1:3" x14ac:dyDescent="0.15">
      <c r="A1963" s="323">
        <v>1962</v>
      </c>
      <c r="B1963" s="323" t="s">
        <v>10471</v>
      </c>
      <c r="C1963" s="323">
        <v>0.77500000000000002</v>
      </c>
    </row>
    <row r="1964" spans="1:3" x14ac:dyDescent="0.15">
      <c r="A1964" s="323">
        <v>1963</v>
      </c>
      <c r="B1964" s="323" t="s">
        <v>8486</v>
      </c>
      <c r="C1964" s="323">
        <v>1.2829999999999999</v>
      </c>
    </row>
    <row r="1965" spans="1:3" x14ac:dyDescent="0.15">
      <c r="A1965" s="323">
        <v>1964</v>
      </c>
      <c r="B1965" s="323" t="s">
        <v>7984</v>
      </c>
      <c r="C1965" s="323">
        <v>1.4139999999999999</v>
      </c>
    </row>
    <row r="1966" spans="1:3" x14ac:dyDescent="0.15">
      <c r="A1966" s="323">
        <v>1965</v>
      </c>
      <c r="B1966" s="323" t="s">
        <v>9240</v>
      </c>
      <c r="C1966" s="323">
        <v>1.1000000000000001</v>
      </c>
    </row>
    <row r="1967" spans="1:3" x14ac:dyDescent="0.15">
      <c r="A1967" s="323">
        <v>1966</v>
      </c>
      <c r="B1967" s="323" t="s">
        <v>11229</v>
      </c>
      <c r="C1967" s="323">
        <v>0.58599999999999997</v>
      </c>
    </row>
    <row r="1968" spans="1:3" x14ac:dyDescent="0.15">
      <c r="A1968" s="323">
        <v>1967</v>
      </c>
      <c r="B1968" s="323" t="s">
        <v>7907</v>
      </c>
      <c r="C1968" s="323">
        <v>1.4319999999999999</v>
      </c>
    </row>
    <row r="1969" spans="1:3" x14ac:dyDescent="0.15">
      <c r="A1969" s="323">
        <v>1968</v>
      </c>
      <c r="B1969" s="323" t="s">
        <v>8067</v>
      </c>
      <c r="C1969" s="323">
        <v>1.3919999999999999</v>
      </c>
    </row>
    <row r="1970" spans="1:3" x14ac:dyDescent="0.15">
      <c r="A1970" s="323">
        <v>1969</v>
      </c>
      <c r="B1970" s="323" t="s">
        <v>6476</v>
      </c>
      <c r="C1970" s="323">
        <v>1.8120000000000001</v>
      </c>
    </row>
    <row r="1971" spans="1:3" x14ac:dyDescent="0.15">
      <c r="A1971" s="323">
        <v>1970</v>
      </c>
      <c r="B1971" s="323" t="s">
        <v>5128</v>
      </c>
      <c r="C1971" s="323">
        <v>2.2410000000000001</v>
      </c>
    </row>
    <row r="1972" spans="1:3" x14ac:dyDescent="0.15">
      <c r="A1972" s="323">
        <v>1971</v>
      </c>
      <c r="B1972" s="323" t="s">
        <v>11831</v>
      </c>
      <c r="C1972" s="323">
        <v>0.40600000000000003</v>
      </c>
    </row>
    <row r="1973" spans="1:3" x14ac:dyDescent="0.15">
      <c r="A1973" s="323">
        <v>1972</v>
      </c>
      <c r="B1973" s="323" t="s">
        <v>8343</v>
      </c>
      <c r="C1973" s="323">
        <v>1.3240000000000001</v>
      </c>
    </row>
    <row r="1974" spans="1:3" x14ac:dyDescent="0.15">
      <c r="A1974" s="323">
        <v>1973</v>
      </c>
      <c r="B1974" s="323" t="s">
        <v>655</v>
      </c>
      <c r="C1974" s="323">
        <v>9.3840000000000003</v>
      </c>
    </row>
    <row r="1975" spans="1:3" x14ac:dyDescent="0.15">
      <c r="A1975" s="323">
        <v>1974</v>
      </c>
      <c r="B1975" s="323" t="s">
        <v>4485</v>
      </c>
      <c r="C1975" s="323">
        <v>2.5</v>
      </c>
    </row>
    <row r="1976" spans="1:3" x14ac:dyDescent="0.15">
      <c r="A1976" s="323">
        <v>1975</v>
      </c>
      <c r="B1976" s="323" t="s">
        <v>8170</v>
      </c>
      <c r="C1976" s="323">
        <v>1.367</v>
      </c>
    </row>
    <row r="1977" spans="1:3" x14ac:dyDescent="0.15">
      <c r="A1977" s="323">
        <v>1976</v>
      </c>
      <c r="B1977" s="323" t="s">
        <v>11391</v>
      </c>
      <c r="C1977" s="323">
        <v>0.54200000000000004</v>
      </c>
    </row>
    <row r="1978" spans="1:3" x14ac:dyDescent="0.15">
      <c r="A1978" s="323">
        <v>1977</v>
      </c>
      <c r="B1978" s="323" t="s">
        <v>11500</v>
      </c>
      <c r="C1978" s="323">
        <v>0.51500000000000001</v>
      </c>
    </row>
    <row r="1979" spans="1:3" x14ac:dyDescent="0.15">
      <c r="A1979" s="323">
        <v>1978</v>
      </c>
      <c r="B1979" s="323" t="s">
        <v>11169</v>
      </c>
      <c r="C1979" s="323">
        <v>0.60199999999999998</v>
      </c>
    </row>
    <row r="1980" spans="1:3" x14ac:dyDescent="0.15">
      <c r="A1980" s="323">
        <v>1979</v>
      </c>
      <c r="B1980" s="323" t="s">
        <v>10228</v>
      </c>
      <c r="C1980" s="323">
        <v>0.83699999999999997</v>
      </c>
    </row>
    <row r="1981" spans="1:3" x14ac:dyDescent="0.15">
      <c r="A1981" s="323">
        <v>1980</v>
      </c>
      <c r="B1981" s="323" t="s">
        <v>1749</v>
      </c>
      <c r="C1981" s="323">
        <v>4.4880000000000004</v>
      </c>
    </row>
    <row r="1982" spans="1:3" x14ac:dyDescent="0.15">
      <c r="A1982" s="323">
        <v>1981</v>
      </c>
      <c r="B1982" s="323" t="s">
        <v>11949</v>
      </c>
      <c r="C1982" s="323">
        <v>0.35799999999999998</v>
      </c>
    </row>
    <row r="1983" spans="1:3" x14ac:dyDescent="0.15">
      <c r="A1983" s="323">
        <v>1982</v>
      </c>
      <c r="B1983" s="323" t="s">
        <v>9157</v>
      </c>
      <c r="C1983" s="323">
        <v>1.1200000000000001</v>
      </c>
    </row>
    <row r="1984" spans="1:3" x14ac:dyDescent="0.15">
      <c r="A1984" s="323">
        <v>1983</v>
      </c>
      <c r="B1984" s="323" t="s">
        <v>9446</v>
      </c>
      <c r="C1984" s="323">
        <v>1.042</v>
      </c>
    </row>
    <row r="1985" spans="1:3" x14ac:dyDescent="0.15">
      <c r="A1985" s="323">
        <v>1984</v>
      </c>
      <c r="B1985" s="323" t="s">
        <v>10603</v>
      </c>
      <c r="C1985" s="323">
        <v>0.74399999999999999</v>
      </c>
    </row>
    <row r="1986" spans="1:3" x14ac:dyDescent="0.15">
      <c r="A1986" s="323">
        <v>1985</v>
      </c>
      <c r="B1986" s="323" t="s">
        <v>10603</v>
      </c>
      <c r="C1986" s="323">
        <v>0.74399999999999999</v>
      </c>
    </row>
    <row r="1987" spans="1:3" x14ac:dyDescent="0.15">
      <c r="A1987" s="323">
        <v>1986</v>
      </c>
      <c r="B1987" s="323" t="s">
        <v>11950</v>
      </c>
      <c r="C1987" s="323">
        <v>0.35699999999999998</v>
      </c>
    </row>
    <row r="1988" spans="1:3" x14ac:dyDescent="0.15">
      <c r="A1988" s="323">
        <v>1987</v>
      </c>
      <c r="B1988" s="323" t="s">
        <v>11133</v>
      </c>
      <c r="C1988" s="323">
        <v>0.61099999999999999</v>
      </c>
    </row>
    <row r="1989" spans="1:3" x14ac:dyDescent="0.15">
      <c r="A1989" s="323">
        <v>1988</v>
      </c>
      <c r="B1989" s="323" t="s">
        <v>11832</v>
      </c>
      <c r="C1989" s="323">
        <v>0.40600000000000003</v>
      </c>
    </row>
    <row r="1990" spans="1:3" x14ac:dyDescent="0.15">
      <c r="A1990" s="323">
        <v>1989</v>
      </c>
      <c r="B1990" s="323" t="s">
        <v>11625</v>
      </c>
      <c r="C1990" s="323">
        <v>0.47699999999999998</v>
      </c>
    </row>
    <row r="1991" spans="1:3" x14ac:dyDescent="0.15">
      <c r="A1991" s="323">
        <v>1990</v>
      </c>
      <c r="B1991" s="323" t="s">
        <v>10417</v>
      </c>
      <c r="C1991" s="323">
        <v>0.78700000000000003</v>
      </c>
    </row>
    <row r="1992" spans="1:3" x14ac:dyDescent="0.15">
      <c r="A1992" s="323">
        <v>1991</v>
      </c>
      <c r="B1992" s="323" t="s">
        <v>10149</v>
      </c>
      <c r="C1992" s="323">
        <v>0.85599999999999998</v>
      </c>
    </row>
    <row r="1993" spans="1:3" x14ac:dyDescent="0.15">
      <c r="A1993" s="323">
        <v>1992</v>
      </c>
      <c r="B1993" s="323" t="s">
        <v>10922</v>
      </c>
      <c r="C1993" s="323">
        <v>0.66700000000000004</v>
      </c>
    </row>
    <row r="1994" spans="1:3" x14ac:dyDescent="0.15">
      <c r="A1994" s="323">
        <v>1993</v>
      </c>
      <c r="B1994" s="323" t="s">
        <v>6176</v>
      </c>
      <c r="C1994" s="323">
        <v>1.9</v>
      </c>
    </row>
    <row r="1995" spans="1:3" x14ac:dyDescent="0.15">
      <c r="A1995" s="323">
        <v>1994</v>
      </c>
      <c r="B1995" s="323" t="s">
        <v>8093</v>
      </c>
      <c r="C1995" s="323">
        <v>1.385</v>
      </c>
    </row>
    <row r="1996" spans="1:3" x14ac:dyDescent="0.15">
      <c r="A1996" s="323">
        <v>1995</v>
      </c>
      <c r="B1996" s="323" t="s">
        <v>5049</v>
      </c>
      <c r="C1996" s="323">
        <v>2.274</v>
      </c>
    </row>
    <row r="1997" spans="1:3" x14ac:dyDescent="0.15">
      <c r="A1997" s="323">
        <v>1996</v>
      </c>
      <c r="B1997" s="323" t="s">
        <v>910</v>
      </c>
      <c r="C1997" s="323">
        <v>6.96</v>
      </c>
    </row>
    <row r="1998" spans="1:3" x14ac:dyDescent="0.15">
      <c r="A1998" s="323">
        <v>1997</v>
      </c>
      <c r="B1998" s="323" t="s">
        <v>5751</v>
      </c>
      <c r="C1998" s="323">
        <v>2.032</v>
      </c>
    </row>
    <row r="1999" spans="1:3" x14ac:dyDescent="0.15">
      <c r="A1999" s="323">
        <v>1998</v>
      </c>
      <c r="B1999" s="323" t="s">
        <v>9380</v>
      </c>
      <c r="C1999" s="323">
        <v>1.0589999999999999</v>
      </c>
    </row>
    <row r="2000" spans="1:3" x14ac:dyDescent="0.15">
      <c r="A2000" s="323">
        <v>1999</v>
      </c>
      <c r="B2000" s="323" t="s">
        <v>11889</v>
      </c>
      <c r="C2000" s="323">
        <v>0.38500000000000001</v>
      </c>
    </row>
    <row r="2001" spans="1:3" x14ac:dyDescent="0.15">
      <c r="A2001" s="323">
        <v>2000</v>
      </c>
      <c r="B2001" s="323" t="s">
        <v>5647</v>
      </c>
      <c r="C2001" s="323">
        <v>2.0659999999999998</v>
      </c>
    </row>
    <row r="2002" spans="1:3" x14ac:dyDescent="0.15">
      <c r="A2002" s="323">
        <v>2001</v>
      </c>
      <c r="B2002" s="323" t="s">
        <v>3294</v>
      </c>
      <c r="C2002" s="323">
        <v>3.0880000000000001</v>
      </c>
    </row>
    <row r="2003" spans="1:3" x14ac:dyDescent="0.15">
      <c r="A2003" s="323">
        <v>2002</v>
      </c>
      <c r="B2003" s="323" t="s">
        <v>1142</v>
      </c>
      <c r="C2003" s="323">
        <v>5.8369999999999997</v>
      </c>
    </row>
    <row r="2004" spans="1:3" x14ac:dyDescent="0.15">
      <c r="A2004" s="323">
        <v>2003</v>
      </c>
      <c r="B2004" s="323" t="s">
        <v>2058</v>
      </c>
      <c r="C2004" s="323">
        <v>4.0739999999999998</v>
      </c>
    </row>
    <row r="2005" spans="1:3" x14ac:dyDescent="0.15">
      <c r="A2005" s="323">
        <v>2004</v>
      </c>
      <c r="B2005" s="323" t="s">
        <v>4195</v>
      </c>
      <c r="C2005" s="323">
        <v>2.625</v>
      </c>
    </row>
    <row r="2006" spans="1:3" x14ac:dyDescent="0.15">
      <c r="A2006" s="323">
        <v>2005</v>
      </c>
      <c r="B2006" s="323" t="s">
        <v>9565</v>
      </c>
      <c r="C2006" s="323">
        <v>1.01</v>
      </c>
    </row>
    <row r="2007" spans="1:3" x14ac:dyDescent="0.15">
      <c r="A2007" s="323">
        <v>2006</v>
      </c>
      <c r="B2007" s="323" t="s">
        <v>8905</v>
      </c>
      <c r="C2007" s="323">
        <v>1.1839999999999999</v>
      </c>
    </row>
    <row r="2008" spans="1:3" x14ac:dyDescent="0.15">
      <c r="A2008" s="323">
        <v>2007</v>
      </c>
      <c r="B2008" s="323" t="s">
        <v>2751</v>
      </c>
      <c r="C2008" s="323">
        <v>3.444</v>
      </c>
    </row>
    <row r="2009" spans="1:3" x14ac:dyDescent="0.15">
      <c r="A2009" s="323">
        <v>2008</v>
      </c>
      <c r="B2009" s="323" t="s">
        <v>5483</v>
      </c>
      <c r="C2009" s="323">
        <v>2.121</v>
      </c>
    </row>
    <row r="2010" spans="1:3" x14ac:dyDescent="0.15">
      <c r="A2010" s="323">
        <v>2009</v>
      </c>
      <c r="B2010" s="323" t="s">
        <v>1247</v>
      </c>
      <c r="C2010" s="323">
        <v>5.4829999999999997</v>
      </c>
    </row>
    <row r="2011" spans="1:3" x14ac:dyDescent="0.15">
      <c r="A2011" s="323">
        <v>2010</v>
      </c>
      <c r="B2011" s="323" t="s">
        <v>326</v>
      </c>
      <c r="C2011" s="323">
        <v>292.27800000000002</v>
      </c>
    </row>
    <row r="2012" spans="1:3" x14ac:dyDescent="0.15">
      <c r="A2012" s="323">
        <v>2011</v>
      </c>
      <c r="B2012" s="323" t="s">
        <v>8003</v>
      </c>
      <c r="C2012" s="323">
        <v>1.4079999999999999</v>
      </c>
    </row>
    <row r="2013" spans="1:3" x14ac:dyDescent="0.15">
      <c r="A2013" s="323">
        <v>2012</v>
      </c>
      <c r="B2013" s="323" t="s">
        <v>8003</v>
      </c>
      <c r="C2013" s="323">
        <v>1.4079999999999999</v>
      </c>
    </row>
    <row r="2014" spans="1:3" x14ac:dyDescent="0.15">
      <c r="A2014" s="323">
        <v>2013</v>
      </c>
      <c r="B2014" s="323" t="s">
        <v>11785</v>
      </c>
      <c r="C2014" s="323">
        <v>0.42299999999999999</v>
      </c>
    </row>
    <row r="2015" spans="1:3" x14ac:dyDescent="0.15">
      <c r="A2015" s="323">
        <v>2014</v>
      </c>
      <c r="B2015" s="323" t="s">
        <v>10497</v>
      </c>
      <c r="C2015" s="323">
        <v>0.77</v>
      </c>
    </row>
    <row r="2016" spans="1:3" x14ac:dyDescent="0.15">
      <c r="A2016" s="323">
        <v>2015</v>
      </c>
      <c r="B2016" s="323" t="s">
        <v>11643</v>
      </c>
      <c r="C2016" s="323">
        <v>0.47099999999999997</v>
      </c>
    </row>
    <row r="2017" spans="1:3" x14ac:dyDescent="0.15">
      <c r="A2017" s="323">
        <v>2016</v>
      </c>
      <c r="B2017" s="323" t="s">
        <v>2780</v>
      </c>
      <c r="C2017" s="323">
        <v>3.423</v>
      </c>
    </row>
    <row r="2018" spans="1:3" x14ac:dyDescent="0.15">
      <c r="A2018" s="323">
        <v>2017</v>
      </c>
      <c r="B2018" s="323" t="s">
        <v>7560</v>
      </c>
      <c r="C2018" s="323">
        <v>1.5209999999999999</v>
      </c>
    </row>
    <row r="2019" spans="1:3" x14ac:dyDescent="0.15">
      <c r="A2019" s="323">
        <v>2018</v>
      </c>
      <c r="B2019" s="323" t="s">
        <v>7544</v>
      </c>
      <c r="C2019" s="323">
        <v>1.526</v>
      </c>
    </row>
    <row r="2020" spans="1:3" x14ac:dyDescent="0.15">
      <c r="A2020" s="323">
        <v>2019</v>
      </c>
      <c r="B2020" s="323" t="s">
        <v>12056</v>
      </c>
      <c r="C2020" s="323">
        <v>0.317</v>
      </c>
    </row>
    <row r="2021" spans="1:3" x14ac:dyDescent="0.15">
      <c r="A2021" s="323">
        <v>2020</v>
      </c>
      <c r="B2021" s="323" t="s">
        <v>7699</v>
      </c>
      <c r="C2021" s="323">
        <v>1.49</v>
      </c>
    </row>
    <row r="2022" spans="1:3" x14ac:dyDescent="0.15">
      <c r="A2022" s="323">
        <v>2021</v>
      </c>
      <c r="B2022" s="323" t="s">
        <v>8617</v>
      </c>
      <c r="C2022" s="323">
        <v>1.25</v>
      </c>
    </row>
    <row r="2023" spans="1:3" x14ac:dyDescent="0.15">
      <c r="A2023" s="323">
        <v>2022</v>
      </c>
      <c r="B2023" s="323" t="s">
        <v>12074</v>
      </c>
      <c r="C2023" s="323">
        <v>0.31</v>
      </c>
    </row>
    <row r="2024" spans="1:3" x14ac:dyDescent="0.15">
      <c r="A2024" s="323">
        <v>2023</v>
      </c>
      <c r="B2024" s="323" t="s">
        <v>6004</v>
      </c>
      <c r="C2024" s="323">
        <v>1.952</v>
      </c>
    </row>
    <row r="2025" spans="1:3" x14ac:dyDescent="0.15">
      <c r="A2025" s="323">
        <v>2024</v>
      </c>
      <c r="B2025" s="323" t="s">
        <v>2211</v>
      </c>
      <c r="C2025" s="323">
        <v>3.9089999999999998</v>
      </c>
    </row>
    <row r="2026" spans="1:3" x14ac:dyDescent="0.15">
      <c r="A2026" s="323">
        <v>2025</v>
      </c>
      <c r="B2026" s="323" t="s">
        <v>6022</v>
      </c>
      <c r="C2026" s="323">
        <v>1.9470000000000001</v>
      </c>
    </row>
    <row r="2027" spans="1:3" x14ac:dyDescent="0.15">
      <c r="A2027" s="323">
        <v>2026</v>
      </c>
      <c r="B2027" s="323" t="s">
        <v>6821</v>
      </c>
      <c r="C2027" s="323">
        <v>1.7170000000000001</v>
      </c>
    </row>
    <row r="2028" spans="1:3" x14ac:dyDescent="0.15">
      <c r="A2028" s="323">
        <v>2027</v>
      </c>
      <c r="B2028" s="323" t="s">
        <v>7952</v>
      </c>
      <c r="C2028" s="323">
        <v>1.421</v>
      </c>
    </row>
    <row r="2029" spans="1:3" x14ac:dyDescent="0.15">
      <c r="A2029" s="323">
        <v>2028</v>
      </c>
      <c r="B2029" s="323" t="s">
        <v>7168</v>
      </c>
      <c r="C2029" s="323">
        <v>1.625</v>
      </c>
    </row>
    <row r="2030" spans="1:3" x14ac:dyDescent="0.15">
      <c r="A2030" s="323">
        <v>2029</v>
      </c>
      <c r="B2030" s="323" t="s">
        <v>1754</v>
      </c>
      <c r="C2030" s="323">
        <v>4.4829999999999997</v>
      </c>
    </row>
    <row r="2031" spans="1:3" x14ac:dyDescent="0.15">
      <c r="A2031" s="323">
        <v>2030</v>
      </c>
      <c r="B2031" s="323" t="s">
        <v>8541</v>
      </c>
      <c r="C2031" s="323">
        <v>1.27</v>
      </c>
    </row>
    <row r="2032" spans="1:3" x14ac:dyDescent="0.15">
      <c r="A2032" s="323">
        <v>2031</v>
      </c>
      <c r="B2032" s="323" t="s">
        <v>8806</v>
      </c>
      <c r="C2032" s="323">
        <v>1.206</v>
      </c>
    </row>
    <row r="2033" spans="1:3" x14ac:dyDescent="0.15">
      <c r="A2033" s="323">
        <v>2032</v>
      </c>
      <c r="B2033" s="323" t="s">
        <v>8806</v>
      </c>
      <c r="C2033" s="323">
        <v>1.206</v>
      </c>
    </row>
    <row r="2034" spans="1:3" x14ac:dyDescent="0.15">
      <c r="A2034" s="323">
        <v>2033</v>
      </c>
      <c r="B2034" s="323" t="s">
        <v>8173</v>
      </c>
      <c r="C2034" s="323">
        <v>1.3660000000000001</v>
      </c>
    </row>
    <row r="2035" spans="1:3" x14ac:dyDescent="0.15">
      <c r="A2035" s="323">
        <v>2034</v>
      </c>
      <c r="B2035" s="323" t="s">
        <v>6783</v>
      </c>
      <c r="C2035" s="323">
        <v>1.726</v>
      </c>
    </row>
    <row r="2036" spans="1:3" x14ac:dyDescent="0.15">
      <c r="A2036" s="323">
        <v>2035</v>
      </c>
      <c r="B2036" s="323" t="s">
        <v>8941</v>
      </c>
      <c r="C2036" s="323">
        <v>1.177</v>
      </c>
    </row>
    <row r="2037" spans="1:3" x14ac:dyDescent="0.15">
      <c r="A2037" s="323">
        <v>2036</v>
      </c>
      <c r="B2037" s="323" t="s">
        <v>3245</v>
      </c>
      <c r="C2037" s="323">
        <v>3.1120000000000001</v>
      </c>
    </row>
    <row r="2038" spans="1:3" x14ac:dyDescent="0.15">
      <c r="A2038" s="323">
        <v>2037</v>
      </c>
      <c r="B2038" s="323" t="s">
        <v>9483</v>
      </c>
      <c r="C2038" s="323">
        <v>1.032</v>
      </c>
    </row>
    <row r="2039" spans="1:3" x14ac:dyDescent="0.15">
      <c r="A2039" s="323">
        <v>2038</v>
      </c>
      <c r="B2039" s="323" t="s">
        <v>3824</v>
      </c>
      <c r="C2039" s="323">
        <v>2.802</v>
      </c>
    </row>
    <row r="2040" spans="1:3" x14ac:dyDescent="0.15">
      <c r="A2040" s="323">
        <v>2039</v>
      </c>
      <c r="B2040" s="323" t="s">
        <v>9862</v>
      </c>
      <c r="C2040" s="323">
        <v>0.93200000000000005</v>
      </c>
    </row>
    <row r="2041" spans="1:3" x14ac:dyDescent="0.15">
      <c r="A2041" s="323">
        <v>2040</v>
      </c>
      <c r="B2041" s="323" t="s">
        <v>10559</v>
      </c>
      <c r="C2041" s="323">
        <v>0.75600000000000001</v>
      </c>
    </row>
    <row r="2042" spans="1:3" x14ac:dyDescent="0.15">
      <c r="A2042" s="323">
        <v>2041</v>
      </c>
      <c r="B2042" s="323" t="s">
        <v>10151</v>
      </c>
      <c r="C2042" s="323">
        <v>0.85499999999999998</v>
      </c>
    </row>
    <row r="2043" spans="1:3" x14ac:dyDescent="0.15">
      <c r="A2043" s="323">
        <v>2042</v>
      </c>
      <c r="B2043" s="323" t="s">
        <v>10151</v>
      </c>
      <c r="C2043" s="323">
        <v>0.85499999999999998</v>
      </c>
    </row>
    <row r="2044" spans="1:3" x14ac:dyDescent="0.15">
      <c r="A2044" s="323">
        <v>2043</v>
      </c>
      <c r="B2044" s="323" t="s">
        <v>2336</v>
      </c>
      <c r="C2044" s="323">
        <v>3.7789999999999999</v>
      </c>
    </row>
    <row r="2045" spans="1:3" x14ac:dyDescent="0.15">
      <c r="A2045" s="323">
        <v>2044</v>
      </c>
      <c r="B2045" s="323" t="s">
        <v>10241</v>
      </c>
      <c r="C2045" s="323">
        <v>0.83399999999999996</v>
      </c>
    </row>
    <row r="2046" spans="1:3" x14ac:dyDescent="0.15">
      <c r="A2046" s="323">
        <v>2045</v>
      </c>
      <c r="B2046" s="323" t="s">
        <v>9986</v>
      </c>
      <c r="C2046" s="323">
        <v>0.9</v>
      </c>
    </row>
    <row r="2047" spans="1:3" x14ac:dyDescent="0.15">
      <c r="A2047" s="323">
        <v>2046</v>
      </c>
      <c r="B2047" s="323" t="s">
        <v>1434</v>
      </c>
      <c r="C2047" s="323">
        <v>5</v>
      </c>
    </row>
    <row r="2048" spans="1:3" x14ac:dyDescent="0.15">
      <c r="A2048" s="323">
        <v>2047</v>
      </c>
      <c r="B2048" s="323" t="s">
        <v>6927</v>
      </c>
      <c r="C2048" s="323">
        <v>1.6870000000000001</v>
      </c>
    </row>
    <row r="2049" spans="1:3" x14ac:dyDescent="0.15">
      <c r="A2049" s="323">
        <v>2048</v>
      </c>
      <c r="B2049" s="323" t="s">
        <v>8970</v>
      </c>
      <c r="C2049" s="323">
        <v>1.171</v>
      </c>
    </row>
    <row r="2050" spans="1:3" x14ac:dyDescent="0.15">
      <c r="A2050" s="323">
        <v>2049</v>
      </c>
      <c r="B2050" s="323" t="s">
        <v>9660</v>
      </c>
      <c r="C2050" s="323">
        <v>0.98499999999999999</v>
      </c>
    </row>
    <row r="2051" spans="1:3" x14ac:dyDescent="0.15">
      <c r="A2051" s="323">
        <v>2050</v>
      </c>
      <c r="B2051" s="323" t="s">
        <v>11252</v>
      </c>
      <c r="C2051" s="323">
        <v>0.58099999999999996</v>
      </c>
    </row>
    <row r="2052" spans="1:3" x14ac:dyDescent="0.15">
      <c r="A2052" s="323">
        <v>2051</v>
      </c>
      <c r="B2052" s="323" t="s">
        <v>9382</v>
      </c>
      <c r="C2052" s="323">
        <v>1.0580000000000001</v>
      </c>
    </row>
    <row r="2053" spans="1:3" x14ac:dyDescent="0.15">
      <c r="A2053" s="323">
        <v>2052</v>
      </c>
      <c r="B2053" s="323" t="s">
        <v>3346</v>
      </c>
      <c r="C2053" s="323">
        <v>3.0619999999999998</v>
      </c>
    </row>
    <row r="2054" spans="1:3" x14ac:dyDescent="0.15">
      <c r="A2054" s="323">
        <v>2053</v>
      </c>
      <c r="B2054" s="323" t="s">
        <v>10287</v>
      </c>
      <c r="C2054" s="323">
        <v>0.82099999999999995</v>
      </c>
    </row>
    <row r="2055" spans="1:3" x14ac:dyDescent="0.15">
      <c r="A2055" s="323">
        <v>2054</v>
      </c>
      <c r="B2055" s="323" t="s">
        <v>8826</v>
      </c>
      <c r="C2055" s="323">
        <v>1.2010000000000001</v>
      </c>
    </row>
    <row r="2056" spans="1:3" x14ac:dyDescent="0.15">
      <c r="A2056" s="323">
        <v>2055</v>
      </c>
      <c r="B2056" s="323" t="s">
        <v>10735</v>
      </c>
      <c r="C2056" s="323">
        <v>0.71</v>
      </c>
    </row>
    <row r="2057" spans="1:3" x14ac:dyDescent="0.15">
      <c r="A2057" s="323">
        <v>2056</v>
      </c>
      <c r="B2057" s="323" t="s">
        <v>8034</v>
      </c>
      <c r="C2057" s="323">
        <v>1.4</v>
      </c>
    </row>
    <row r="2058" spans="1:3" x14ac:dyDescent="0.15">
      <c r="A2058" s="323">
        <v>2057</v>
      </c>
      <c r="B2058" s="323" t="s">
        <v>7041</v>
      </c>
      <c r="C2058" s="323">
        <v>1.6559999999999999</v>
      </c>
    </row>
    <row r="2059" spans="1:3" x14ac:dyDescent="0.15">
      <c r="A2059" s="323">
        <v>2058</v>
      </c>
      <c r="B2059" s="323" t="s">
        <v>7878</v>
      </c>
      <c r="C2059" s="323">
        <v>1.44</v>
      </c>
    </row>
    <row r="2060" spans="1:3" x14ac:dyDescent="0.15">
      <c r="A2060" s="323">
        <v>2059</v>
      </c>
      <c r="B2060" s="323" t="s">
        <v>3704</v>
      </c>
      <c r="C2060" s="323">
        <v>2.8490000000000002</v>
      </c>
    </row>
    <row r="2061" spans="1:3" x14ac:dyDescent="0.15">
      <c r="A2061" s="323">
        <v>2060</v>
      </c>
      <c r="B2061" s="323" t="s">
        <v>6477</v>
      </c>
      <c r="C2061" s="323">
        <v>1.8120000000000001</v>
      </c>
    </row>
    <row r="2062" spans="1:3" x14ac:dyDescent="0.15">
      <c r="A2062" s="323">
        <v>2061</v>
      </c>
      <c r="B2062" s="323" t="s">
        <v>5674</v>
      </c>
      <c r="C2062" s="323">
        <v>2.0550000000000002</v>
      </c>
    </row>
    <row r="2063" spans="1:3" x14ac:dyDescent="0.15">
      <c r="A2063" s="323">
        <v>2062</v>
      </c>
      <c r="B2063" s="323" t="s">
        <v>7567</v>
      </c>
      <c r="C2063" s="323">
        <v>1.52</v>
      </c>
    </row>
    <row r="2064" spans="1:3" x14ac:dyDescent="0.15">
      <c r="A2064" s="323">
        <v>2063</v>
      </c>
      <c r="B2064" s="323" t="s">
        <v>12325</v>
      </c>
      <c r="C2064" s="323">
        <v>0.17899999999999999</v>
      </c>
    </row>
    <row r="2065" spans="1:3" x14ac:dyDescent="0.15">
      <c r="A2065" s="323">
        <v>2064</v>
      </c>
      <c r="B2065" s="323" t="s">
        <v>10057</v>
      </c>
      <c r="C2065" s="323">
        <v>0.88100000000000001</v>
      </c>
    </row>
    <row r="2066" spans="1:3" x14ac:dyDescent="0.15">
      <c r="A2066" s="323">
        <v>2065</v>
      </c>
      <c r="B2066" s="323" t="s">
        <v>6553</v>
      </c>
      <c r="C2066" s="323">
        <v>1.7929999999999999</v>
      </c>
    </row>
    <row r="2067" spans="1:3" x14ac:dyDescent="0.15">
      <c r="A2067" s="323">
        <v>2066</v>
      </c>
      <c r="B2067" s="323" t="s">
        <v>6829</v>
      </c>
      <c r="C2067" s="323">
        <v>1.714</v>
      </c>
    </row>
    <row r="2068" spans="1:3" x14ac:dyDescent="0.15">
      <c r="A2068" s="323">
        <v>2067</v>
      </c>
      <c r="B2068" s="323" t="s">
        <v>9742</v>
      </c>
      <c r="C2068" s="323">
        <v>0.96599999999999997</v>
      </c>
    </row>
    <row r="2069" spans="1:3" x14ac:dyDescent="0.15">
      <c r="A2069" s="323">
        <v>2068</v>
      </c>
      <c r="B2069" s="323" t="s">
        <v>9742</v>
      </c>
      <c r="C2069" s="323">
        <v>0.96599999999999997</v>
      </c>
    </row>
    <row r="2070" spans="1:3" x14ac:dyDescent="0.15">
      <c r="A2070" s="323">
        <v>2069</v>
      </c>
      <c r="B2070" s="323" t="s">
        <v>8161</v>
      </c>
      <c r="C2070" s="323">
        <v>1.369</v>
      </c>
    </row>
    <row r="2071" spans="1:3" x14ac:dyDescent="0.15">
      <c r="A2071" s="323">
        <v>2070</v>
      </c>
      <c r="B2071" s="323" t="s">
        <v>9484</v>
      </c>
      <c r="C2071" s="323">
        <v>1.032</v>
      </c>
    </row>
    <row r="2072" spans="1:3" x14ac:dyDescent="0.15">
      <c r="A2072" s="323">
        <v>2071</v>
      </c>
      <c r="B2072" s="323" t="s">
        <v>6026</v>
      </c>
      <c r="C2072" s="323">
        <v>1.946</v>
      </c>
    </row>
    <row r="2073" spans="1:3" x14ac:dyDescent="0.15">
      <c r="A2073" s="323">
        <v>2072</v>
      </c>
      <c r="B2073" s="323" t="s">
        <v>8683</v>
      </c>
      <c r="C2073" s="323">
        <v>1.236</v>
      </c>
    </row>
    <row r="2074" spans="1:3" x14ac:dyDescent="0.15">
      <c r="A2074" s="323">
        <v>2073</v>
      </c>
      <c r="B2074" s="323" t="s">
        <v>10177</v>
      </c>
      <c r="C2074" s="323">
        <v>0.85</v>
      </c>
    </row>
    <row r="2075" spans="1:3" x14ac:dyDescent="0.15">
      <c r="A2075" s="323">
        <v>2074</v>
      </c>
      <c r="B2075" s="323" t="s">
        <v>11223</v>
      </c>
      <c r="C2075" s="323">
        <v>0.58699999999999997</v>
      </c>
    </row>
    <row r="2076" spans="1:3" x14ac:dyDescent="0.15">
      <c r="A2076" s="323">
        <v>2075</v>
      </c>
      <c r="B2076" s="323" t="s">
        <v>2955</v>
      </c>
      <c r="C2076" s="323">
        <v>3.3130000000000002</v>
      </c>
    </row>
    <row r="2077" spans="1:3" x14ac:dyDescent="0.15">
      <c r="A2077" s="323">
        <v>2076</v>
      </c>
      <c r="B2077" s="323" t="s">
        <v>2955</v>
      </c>
      <c r="C2077" s="323">
        <v>3.3130000000000002</v>
      </c>
    </row>
    <row r="2078" spans="1:3" x14ac:dyDescent="0.15">
      <c r="A2078" s="323">
        <v>2077</v>
      </c>
      <c r="B2078" s="323" t="s">
        <v>7123</v>
      </c>
      <c r="C2078" s="323">
        <v>1.6379999999999999</v>
      </c>
    </row>
    <row r="2079" spans="1:3" x14ac:dyDescent="0.15">
      <c r="A2079" s="323">
        <v>2078</v>
      </c>
      <c r="B2079" s="323" t="s">
        <v>5464</v>
      </c>
      <c r="C2079" s="323">
        <v>2.1259999999999999</v>
      </c>
    </row>
    <row r="2080" spans="1:3" x14ac:dyDescent="0.15">
      <c r="A2080" s="323">
        <v>2079</v>
      </c>
      <c r="B2080" s="323" t="s">
        <v>9929</v>
      </c>
      <c r="C2080" s="323">
        <v>0.91700000000000004</v>
      </c>
    </row>
    <row r="2081" spans="1:3" x14ac:dyDescent="0.15">
      <c r="A2081" s="323">
        <v>2080</v>
      </c>
      <c r="B2081" s="323" t="s">
        <v>9444</v>
      </c>
      <c r="C2081" s="323">
        <v>1.0429999999999999</v>
      </c>
    </row>
    <row r="2082" spans="1:3" x14ac:dyDescent="0.15">
      <c r="A2082" s="323">
        <v>2081</v>
      </c>
      <c r="B2082" s="323" t="s">
        <v>8969</v>
      </c>
      <c r="C2082" s="323">
        <v>1.171</v>
      </c>
    </row>
    <row r="2083" spans="1:3" x14ac:dyDescent="0.15">
      <c r="A2083" s="323">
        <v>2082</v>
      </c>
      <c r="B2083" s="323" t="s">
        <v>10964</v>
      </c>
      <c r="C2083" s="323">
        <v>0.65600000000000003</v>
      </c>
    </row>
    <row r="2084" spans="1:3" x14ac:dyDescent="0.15">
      <c r="A2084" s="323">
        <v>2083</v>
      </c>
      <c r="B2084" s="323" t="s">
        <v>7228</v>
      </c>
      <c r="C2084" s="323">
        <v>1.61</v>
      </c>
    </row>
    <row r="2085" spans="1:3" x14ac:dyDescent="0.15">
      <c r="A2085" s="323">
        <v>2084</v>
      </c>
      <c r="B2085" s="323" t="s">
        <v>8792</v>
      </c>
      <c r="C2085" s="323">
        <v>1.2110000000000001</v>
      </c>
    </row>
    <row r="2086" spans="1:3" x14ac:dyDescent="0.15">
      <c r="A2086" s="323">
        <v>2085</v>
      </c>
      <c r="B2086" s="323" t="s">
        <v>8903</v>
      </c>
      <c r="C2086" s="323">
        <v>1.1850000000000001</v>
      </c>
    </row>
    <row r="2087" spans="1:3" x14ac:dyDescent="0.15">
      <c r="A2087" s="323">
        <v>2086</v>
      </c>
      <c r="B2087" s="323" t="s">
        <v>8651</v>
      </c>
      <c r="C2087" s="323">
        <v>1.2430000000000001</v>
      </c>
    </row>
    <row r="2088" spans="1:3" x14ac:dyDescent="0.15">
      <c r="A2088" s="323">
        <v>2087</v>
      </c>
      <c r="B2088" s="323" t="s">
        <v>8423</v>
      </c>
      <c r="C2088" s="323">
        <v>1.2989999999999999</v>
      </c>
    </row>
    <row r="2089" spans="1:3" x14ac:dyDescent="0.15">
      <c r="A2089" s="323">
        <v>2088</v>
      </c>
      <c r="B2089" s="323" t="s">
        <v>10967</v>
      </c>
      <c r="C2089" s="323">
        <v>0.65500000000000003</v>
      </c>
    </row>
    <row r="2090" spans="1:3" x14ac:dyDescent="0.15">
      <c r="A2090" s="323">
        <v>2089</v>
      </c>
      <c r="B2090" s="323" t="s">
        <v>788</v>
      </c>
      <c r="C2090" s="323">
        <v>7.7439999999999998</v>
      </c>
    </row>
    <row r="2091" spans="1:3" x14ac:dyDescent="0.15">
      <c r="A2091" s="323">
        <v>2090</v>
      </c>
      <c r="B2091" s="323" t="s">
        <v>7827</v>
      </c>
      <c r="C2091" s="323">
        <v>1.456</v>
      </c>
    </row>
    <row r="2092" spans="1:3" x14ac:dyDescent="0.15">
      <c r="A2092" s="323">
        <v>2091</v>
      </c>
      <c r="B2092" s="323" t="s">
        <v>7847</v>
      </c>
      <c r="C2092" s="323">
        <v>1.4490000000000001</v>
      </c>
    </row>
    <row r="2093" spans="1:3" x14ac:dyDescent="0.15">
      <c r="A2093" s="323">
        <v>2092</v>
      </c>
      <c r="B2093" s="323" t="s">
        <v>11968</v>
      </c>
      <c r="C2093" s="323">
        <v>0.34699999999999998</v>
      </c>
    </row>
    <row r="2094" spans="1:3" x14ac:dyDescent="0.15">
      <c r="A2094" s="323">
        <v>2093</v>
      </c>
      <c r="B2094" s="323" t="s">
        <v>5636</v>
      </c>
      <c r="C2094" s="323">
        <v>2.0680000000000001</v>
      </c>
    </row>
    <row r="2095" spans="1:3" x14ac:dyDescent="0.15">
      <c r="A2095" s="323">
        <v>2094</v>
      </c>
      <c r="B2095" s="323" t="s">
        <v>10522</v>
      </c>
      <c r="C2095" s="323">
        <v>0.76500000000000001</v>
      </c>
    </row>
    <row r="2096" spans="1:3" x14ac:dyDescent="0.15">
      <c r="A2096" s="323">
        <v>2095</v>
      </c>
      <c r="B2096" s="323" t="s">
        <v>10465</v>
      </c>
      <c r="C2096" s="323">
        <v>0.77600000000000002</v>
      </c>
    </row>
    <row r="2097" spans="1:3" x14ac:dyDescent="0.15">
      <c r="A2097" s="323">
        <v>2096</v>
      </c>
      <c r="B2097" s="323" t="s">
        <v>7116</v>
      </c>
      <c r="C2097" s="323">
        <v>1.639</v>
      </c>
    </row>
    <row r="2098" spans="1:3" x14ac:dyDescent="0.15">
      <c r="A2098" s="323">
        <v>2097</v>
      </c>
      <c r="B2098" s="323" t="s">
        <v>10340</v>
      </c>
      <c r="C2098" s="323">
        <v>0.80600000000000005</v>
      </c>
    </row>
    <row r="2099" spans="1:3" x14ac:dyDescent="0.15">
      <c r="A2099" s="323">
        <v>2098</v>
      </c>
      <c r="B2099" s="323" t="s">
        <v>11910</v>
      </c>
      <c r="C2099" s="323">
        <v>0.375</v>
      </c>
    </row>
    <row r="2100" spans="1:3" x14ac:dyDescent="0.15">
      <c r="A2100" s="323">
        <v>2099</v>
      </c>
      <c r="B2100" s="323" t="s">
        <v>11069</v>
      </c>
      <c r="C2100" s="323">
        <v>0.627</v>
      </c>
    </row>
    <row r="2101" spans="1:3" x14ac:dyDescent="0.15">
      <c r="A2101" s="323">
        <v>2100</v>
      </c>
      <c r="B2101" s="323" t="s">
        <v>6164</v>
      </c>
      <c r="C2101" s="323">
        <v>1.9019999999999999</v>
      </c>
    </row>
    <row r="2102" spans="1:3" x14ac:dyDescent="0.15">
      <c r="A2102" s="323">
        <v>2101</v>
      </c>
      <c r="B2102" s="323" t="s">
        <v>1173</v>
      </c>
      <c r="C2102" s="323">
        <v>5.742</v>
      </c>
    </row>
    <row r="2103" spans="1:3" x14ac:dyDescent="0.15">
      <c r="A2103" s="323">
        <v>2102</v>
      </c>
      <c r="B2103" s="323" t="s">
        <v>1417</v>
      </c>
      <c r="C2103" s="323">
        <v>5.0330000000000004</v>
      </c>
    </row>
    <row r="2104" spans="1:3" x14ac:dyDescent="0.15">
      <c r="A2104" s="323">
        <v>2103</v>
      </c>
      <c r="B2104" s="323" t="s">
        <v>1008</v>
      </c>
      <c r="C2104" s="323">
        <v>6.4</v>
      </c>
    </row>
    <row r="2105" spans="1:3" x14ac:dyDescent="0.15">
      <c r="A2105" s="323">
        <v>2104</v>
      </c>
      <c r="B2105" s="323" t="s">
        <v>1262</v>
      </c>
      <c r="C2105" s="323">
        <v>5.4320000000000004</v>
      </c>
    </row>
    <row r="2106" spans="1:3" x14ac:dyDescent="0.15">
      <c r="A2106" s="323">
        <v>2105</v>
      </c>
      <c r="B2106" s="323" t="s">
        <v>2479</v>
      </c>
      <c r="C2106" s="323">
        <v>3.6589999999999998</v>
      </c>
    </row>
    <row r="2107" spans="1:3" x14ac:dyDescent="0.15">
      <c r="A2107" s="323">
        <v>2106</v>
      </c>
      <c r="B2107" s="323" t="s">
        <v>2764</v>
      </c>
      <c r="C2107" s="323">
        <v>3.4359999999999999</v>
      </c>
    </row>
    <row r="2108" spans="1:3" x14ac:dyDescent="0.15">
      <c r="A2108" s="323">
        <v>2107</v>
      </c>
      <c r="B2108" s="323" t="s">
        <v>4927</v>
      </c>
      <c r="C2108" s="323">
        <v>2.3140000000000001</v>
      </c>
    </row>
    <row r="2109" spans="1:3" x14ac:dyDescent="0.15">
      <c r="A2109" s="323">
        <v>2108</v>
      </c>
      <c r="B2109" s="323" t="s">
        <v>4784</v>
      </c>
      <c r="C2109" s="323">
        <v>2.375</v>
      </c>
    </row>
    <row r="2110" spans="1:3" x14ac:dyDescent="0.15">
      <c r="A2110" s="323">
        <v>2109</v>
      </c>
      <c r="B2110" s="323" t="s">
        <v>375</v>
      </c>
      <c r="C2110" s="323">
        <v>26.602</v>
      </c>
    </row>
    <row r="2111" spans="1:3" x14ac:dyDescent="0.15">
      <c r="A2111" s="323">
        <v>2110</v>
      </c>
      <c r="B2111" s="323" t="s">
        <v>1969</v>
      </c>
      <c r="C2111" s="323">
        <v>4.1749999999999998</v>
      </c>
    </row>
    <row r="2112" spans="1:3" x14ac:dyDescent="0.15">
      <c r="A2112" s="323">
        <v>2111</v>
      </c>
      <c r="B2112" s="323" t="s">
        <v>3504</v>
      </c>
      <c r="C2112" s="323">
        <v>2.9670000000000001</v>
      </c>
    </row>
    <row r="2113" spans="1:3" x14ac:dyDescent="0.15">
      <c r="A2113" s="323">
        <v>2112</v>
      </c>
      <c r="B2113" s="323" t="s">
        <v>1203</v>
      </c>
      <c r="C2113" s="323">
        <v>5.6269999999999998</v>
      </c>
    </row>
    <row r="2114" spans="1:3" x14ac:dyDescent="0.15">
      <c r="A2114" s="323">
        <v>2113</v>
      </c>
      <c r="B2114" s="323" t="s">
        <v>3260</v>
      </c>
      <c r="C2114" s="323">
        <v>3.1030000000000002</v>
      </c>
    </row>
    <row r="2115" spans="1:3" x14ac:dyDescent="0.15">
      <c r="A2115" s="323">
        <v>2114</v>
      </c>
      <c r="B2115" s="323" t="s">
        <v>2421</v>
      </c>
      <c r="C2115" s="323">
        <v>3.7029999999999998</v>
      </c>
    </row>
    <row r="2116" spans="1:3" x14ac:dyDescent="0.15">
      <c r="A2116" s="323">
        <v>2115</v>
      </c>
      <c r="B2116" s="323" t="s">
        <v>366</v>
      </c>
      <c r="C2116" s="323">
        <v>29.497</v>
      </c>
    </row>
    <row r="2117" spans="1:3" x14ac:dyDescent="0.15">
      <c r="A2117" s="323">
        <v>2116</v>
      </c>
      <c r="B2117" s="323" t="s">
        <v>5313</v>
      </c>
      <c r="C2117" s="323">
        <v>2.1789999999999998</v>
      </c>
    </row>
    <row r="2118" spans="1:3" x14ac:dyDescent="0.15">
      <c r="A2118" s="323">
        <v>2117</v>
      </c>
      <c r="B2118" s="323" t="s">
        <v>1841</v>
      </c>
      <c r="C2118" s="323">
        <v>4.3440000000000003</v>
      </c>
    </row>
    <row r="2119" spans="1:3" x14ac:dyDescent="0.15">
      <c r="A2119" s="323">
        <v>2118</v>
      </c>
      <c r="B2119" s="323" t="s">
        <v>1718</v>
      </c>
      <c r="C2119" s="323">
        <v>4.5339999999999998</v>
      </c>
    </row>
    <row r="2120" spans="1:3" x14ac:dyDescent="0.15">
      <c r="A2120" s="323">
        <v>2119</v>
      </c>
      <c r="B2120" s="323" t="s">
        <v>3255</v>
      </c>
      <c r="C2120" s="323">
        <v>3.105</v>
      </c>
    </row>
    <row r="2121" spans="1:3" x14ac:dyDescent="0.15">
      <c r="A2121" s="323">
        <v>2120</v>
      </c>
      <c r="B2121" s="323" t="s">
        <v>3004</v>
      </c>
      <c r="C2121" s="323">
        <v>3.28</v>
      </c>
    </row>
    <row r="2122" spans="1:3" x14ac:dyDescent="0.15">
      <c r="A2122" s="323">
        <v>2121</v>
      </c>
      <c r="B2122" s="323" t="s">
        <v>5271</v>
      </c>
      <c r="C2122" s="323">
        <v>2.1930000000000001</v>
      </c>
    </row>
    <row r="2123" spans="1:3" x14ac:dyDescent="0.15">
      <c r="A2123" s="323">
        <v>2122</v>
      </c>
      <c r="B2123" s="323" t="s">
        <v>1257</v>
      </c>
      <c r="C2123" s="323">
        <v>5.4420000000000002</v>
      </c>
    </row>
    <row r="2124" spans="1:3" x14ac:dyDescent="0.15">
      <c r="A2124" s="323">
        <v>2123</v>
      </c>
      <c r="B2124" s="323" t="s">
        <v>704</v>
      </c>
      <c r="C2124" s="323">
        <v>8.7279999999999998</v>
      </c>
    </row>
    <row r="2125" spans="1:3" x14ac:dyDescent="0.15">
      <c r="A2125" s="323">
        <v>2124</v>
      </c>
      <c r="B2125" s="323" t="s">
        <v>4736</v>
      </c>
      <c r="C2125" s="323">
        <v>2.3980000000000001</v>
      </c>
    </row>
    <row r="2126" spans="1:3" x14ac:dyDescent="0.15">
      <c r="A2126" s="323">
        <v>2125</v>
      </c>
      <c r="B2126" s="323" t="s">
        <v>3211</v>
      </c>
      <c r="C2126" s="323">
        <v>3.1360000000000001</v>
      </c>
    </row>
    <row r="2127" spans="1:3" x14ac:dyDescent="0.15">
      <c r="A2127" s="323">
        <v>2126</v>
      </c>
      <c r="B2127" s="323" t="s">
        <v>839</v>
      </c>
      <c r="C2127" s="323">
        <v>7.36</v>
      </c>
    </row>
    <row r="2128" spans="1:3" x14ac:dyDescent="0.15">
      <c r="A2128" s="323">
        <v>2127</v>
      </c>
      <c r="B2128" s="323" t="s">
        <v>3642</v>
      </c>
      <c r="C2128" s="323">
        <v>2.8860000000000001</v>
      </c>
    </row>
    <row r="2129" spans="1:3" x14ac:dyDescent="0.15">
      <c r="A2129" s="323">
        <v>2128</v>
      </c>
      <c r="B2129" s="323" t="s">
        <v>2696</v>
      </c>
      <c r="C2129" s="323">
        <v>3.4910000000000001</v>
      </c>
    </row>
    <row r="2130" spans="1:3" x14ac:dyDescent="0.15">
      <c r="A2130" s="323">
        <v>2129</v>
      </c>
      <c r="B2130" s="323" t="s">
        <v>4252</v>
      </c>
      <c r="C2130" s="323">
        <v>2.6</v>
      </c>
    </row>
    <row r="2131" spans="1:3" x14ac:dyDescent="0.15">
      <c r="A2131" s="323">
        <v>2130</v>
      </c>
      <c r="B2131" s="323" t="s">
        <v>1604</v>
      </c>
      <c r="C2131" s="323">
        <v>4.7</v>
      </c>
    </row>
    <row r="2132" spans="1:3" x14ac:dyDescent="0.15">
      <c r="A2132" s="323">
        <v>2131</v>
      </c>
      <c r="B2132" s="323" t="s">
        <v>6344</v>
      </c>
      <c r="C2132" s="323">
        <v>1.85</v>
      </c>
    </row>
    <row r="2133" spans="1:3" x14ac:dyDescent="0.15">
      <c r="A2133" s="323">
        <v>2132</v>
      </c>
      <c r="B2133" s="323" t="s">
        <v>6344</v>
      </c>
      <c r="C2133" s="323">
        <v>1.85</v>
      </c>
    </row>
    <row r="2134" spans="1:3" x14ac:dyDescent="0.15">
      <c r="A2134" s="323">
        <v>2133</v>
      </c>
      <c r="B2134" s="323" t="s">
        <v>2719</v>
      </c>
      <c r="C2134" s="323">
        <v>3.4729999999999999</v>
      </c>
    </row>
    <row r="2135" spans="1:3" x14ac:dyDescent="0.15">
      <c r="A2135" s="323">
        <v>2134</v>
      </c>
      <c r="B2135" s="323" t="s">
        <v>9556</v>
      </c>
      <c r="C2135" s="323">
        <v>1.014</v>
      </c>
    </row>
    <row r="2136" spans="1:3" x14ac:dyDescent="0.15">
      <c r="A2136" s="323">
        <v>2135</v>
      </c>
      <c r="B2136" s="323" t="s">
        <v>634</v>
      </c>
      <c r="C2136" s="323">
        <v>9.7270000000000003</v>
      </c>
    </row>
    <row r="2137" spans="1:3" x14ac:dyDescent="0.15">
      <c r="A2137" s="323">
        <v>2136</v>
      </c>
      <c r="B2137" s="323" t="s">
        <v>2350</v>
      </c>
      <c r="C2137" s="323">
        <v>3.7610000000000001</v>
      </c>
    </row>
    <row r="2138" spans="1:3" x14ac:dyDescent="0.15">
      <c r="A2138" s="323">
        <v>2137</v>
      </c>
      <c r="B2138" s="323" t="s">
        <v>1450</v>
      </c>
      <c r="C2138" s="323">
        <v>4.9660000000000002</v>
      </c>
    </row>
    <row r="2139" spans="1:3" x14ac:dyDescent="0.15">
      <c r="A2139" s="323">
        <v>2138</v>
      </c>
      <c r="B2139" s="323" t="s">
        <v>691</v>
      </c>
      <c r="C2139" s="323">
        <v>8.8849999999999998</v>
      </c>
    </row>
    <row r="2140" spans="1:3" x14ac:dyDescent="0.15">
      <c r="A2140" s="323">
        <v>2139</v>
      </c>
      <c r="B2140" s="323" t="s">
        <v>1062</v>
      </c>
      <c r="C2140" s="323">
        <v>6.1260000000000003</v>
      </c>
    </row>
    <row r="2141" spans="1:3" x14ac:dyDescent="0.15">
      <c r="A2141" s="323">
        <v>2140</v>
      </c>
      <c r="B2141" s="323" t="s">
        <v>12156</v>
      </c>
      <c r="C2141" s="323">
        <v>0.27300000000000002</v>
      </c>
    </row>
    <row r="2142" spans="1:3" x14ac:dyDescent="0.15">
      <c r="A2142" s="323">
        <v>2141</v>
      </c>
      <c r="B2142" s="323" t="s">
        <v>868</v>
      </c>
      <c r="C2142" s="323">
        <v>7.1820000000000004</v>
      </c>
    </row>
    <row r="2143" spans="1:3" x14ac:dyDescent="0.15">
      <c r="A2143" s="323">
        <v>2142</v>
      </c>
      <c r="B2143" s="323" t="s">
        <v>6371</v>
      </c>
      <c r="C2143" s="323">
        <v>1.841</v>
      </c>
    </row>
    <row r="2144" spans="1:3" x14ac:dyDescent="0.15">
      <c r="A2144" s="323">
        <v>2143</v>
      </c>
      <c r="B2144" s="323" t="s">
        <v>695</v>
      </c>
      <c r="C2144" s="323">
        <v>8.8209999999999997</v>
      </c>
    </row>
    <row r="2145" spans="1:3" x14ac:dyDescent="0.15">
      <c r="A2145" s="323">
        <v>2144</v>
      </c>
      <c r="B2145" s="323" t="s">
        <v>2066</v>
      </c>
      <c r="C2145" s="323">
        <v>4.0670000000000002</v>
      </c>
    </row>
    <row r="2146" spans="1:3" x14ac:dyDescent="0.15">
      <c r="A2146" s="323">
        <v>2145</v>
      </c>
      <c r="B2146" s="323" t="s">
        <v>5869</v>
      </c>
      <c r="C2146" s="323">
        <v>1.992</v>
      </c>
    </row>
    <row r="2147" spans="1:3" x14ac:dyDescent="0.15">
      <c r="A2147" s="323">
        <v>2146</v>
      </c>
      <c r="B2147" s="323" t="s">
        <v>6994</v>
      </c>
      <c r="C2147" s="323">
        <v>1.667</v>
      </c>
    </row>
    <row r="2148" spans="1:3" x14ac:dyDescent="0.15">
      <c r="A2148" s="323">
        <v>2147</v>
      </c>
      <c r="B2148" s="323" t="s">
        <v>6994</v>
      </c>
      <c r="C2148" s="323">
        <v>1.667</v>
      </c>
    </row>
    <row r="2149" spans="1:3" x14ac:dyDescent="0.15">
      <c r="A2149" s="323">
        <v>2148</v>
      </c>
      <c r="B2149" s="323" t="s">
        <v>7978</v>
      </c>
      <c r="C2149" s="323">
        <v>1.415</v>
      </c>
    </row>
    <row r="2150" spans="1:3" x14ac:dyDescent="0.15">
      <c r="A2150" s="323">
        <v>2149</v>
      </c>
      <c r="B2150" s="323" t="s">
        <v>1678</v>
      </c>
      <c r="C2150" s="323">
        <v>4.6029999999999998</v>
      </c>
    </row>
    <row r="2151" spans="1:3" x14ac:dyDescent="0.15">
      <c r="A2151" s="323">
        <v>2150</v>
      </c>
      <c r="B2151" s="323" t="s">
        <v>6560</v>
      </c>
      <c r="C2151" s="323">
        <v>1.7909999999999999</v>
      </c>
    </row>
    <row r="2152" spans="1:3" x14ac:dyDescent="0.15">
      <c r="A2152" s="323">
        <v>2151</v>
      </c>
      <c r="B2152" s="323" t="s">
        <v>6480</v>
      </c>
      <c r="C2152" s="323">
        <v>1.8109999999999999</v>
      </c>
    </row>
    <row r="2153" spans="1:3" x14ac:dyDescent="0.15">
      <c r="A2153" s="323">
        <v>2152</v>
      </c>
      <c r="B2153" s="323" t="s">
        <v>6463</v>
      </c>
      <c r="C2153" s="323">
        <v>1.8160000000000001</v>
      </c>
    </row>
    <row r="2154" spans="1:3" x14ac:dyDescent="0.15">
      <c r="A2154" s="323">
        <v>2153</v>
      </c>
      <c r="B2154" s="323" t="s">
        <v>9587</v>
      </c>
      <c r="C2154" s="323">
        <v>1</v>
      </c>
    </row>
    <row r="2155" spans="1:3" x14ac:dyDescent="0.15">
      <c r="A2155" s="323">
        <v>2154</v>
      </c>
      <c r="B2155" s="323" t="s">
        <v>6988</v>
      </c>
      <c r="C2155" s="323">
        <v>1.669</v>
      </c>
    </row>
    <row r="2156" spans="1:3" x14ac:dyDescent="0.15">
      <c r="A2156" s="323">
        <v>2155</v>
      </c>
      <c r="B2156" s="323" t="s">
        <v>8450</v>
      </c>
      <c r="C2156" s="323">
        <v>1.292</v>
      </c>
    </row>
    <row r="2157" spans="1:3" x14ac:dyDescent="0.15">
      <c r="A2157" s="323">
        <v>2156</v>
      </c>
      <c r="B2157" s="323" t="s">
        <v>6681</v>
      </c>
      <c r="C2157" s="323">
        <v>1.754</v>
      </c>
    </row>
    <row r="2158" spans="1:3" x14ac:dyDescent="0.15">
      <c r="A2158" s="323">
        <v>2157</v>
      </c>
      <c r="B2158" s="323" t="s">
        <v>5744</v>
      </c>
      <c r="C2158" s="323">
        <v>2.0339999999999998</v>
      </c>
    </row>
    <row r="2159" spans="1:3" x14ac:dyDescent="0.15">
      <c r="A2159" s="323">
        <v>2158</v>
      </c>
      <c r="B2159" s="323" t="s">
        <v>844</v>
      </c>
      <c r="C2159" s="323">
        <v>7.3319999999999999</v>
      </c>
    </row>
    <row r="2160" spans="1:3" x14ac:dyDescent="0.15">
      <c r="A2160" s="323">
        <v>2159</v>
      </c>
      <c r="B2160" s="323" t="s">
        <v>4215</v>
      </c>
      <c r="C2160" s="323">
        <v>2.6150000000000002</v>
      </c>
    </row>
    <row r="2161" spans="1:3" x14ac:dyDescent="0.15">
      <c r="A2161" s="323">
        <v>2160</v>
      </c>
      <c r="B2161" s="323" t="s">
        <v>2065</v>
      </c>
      <c r="C2161" s="323">
        <v>4.069</v>
      </c>
    </row>
    <row r="2162" spans="1:3" x14ac:dyDescent="0.15">
      <c r="A2162" s="323">
        <v>2161</v>
      </c>
      <c r="B2162" s="323" t="s">
        <v>6629</v>
      </c>
      <c r="C2162" s="323">
        <v>1.7709999999999999</v>
      </c>
    </row>
    <row r="2163" spans="1:3" x14ac:dyDescent="0.15">
      <c r="A2163" s="323">
        <v>2162</v>
      </c>
      <c r="B2163" s="323" t="s">
        <v>9998</v>
      </c>
      <c r="C2163" s="323">
        <v>0.89700000000000002</v>
      </c>
    </row>
    <row r="2164" spans="1:3" x14ac:dyDescent="0.15">
      <c r="A2164" s="323">
        <v>2163</v>
      </c>
      <c r="B2164" s="323" t="s">
        <v>6672</v>
      </c>
      <c r="C2164" s="323">
        <v>1.756</v>
      </c>
    </row>
    <row r="2165" spans="1:3" x14ac:dyDescent="0.15">
      <c r="A2165" s="323">
        <v>2164</v>
      </c>
      <c r="B2165" s="323" t="s">
        <v>757</v>
      </c>
      <c r="C2165" s="323">
        <v>8.1679999999999993</v>
      </c>
    </row>
    <row r="2166" spans="1:3" x14ac:dyDescent="0.15">
      <c r="A2166" s="323">
        <v>2165</v>
      </c>
      <c r="B2166" s="323" t="s">
        <v>4390</v>
      </c>
      <c r="C2166" s="323">
        <v>2.5379999999999998</v>
      </c>
    </row>
    <row r="2167" spans="1:3" x14ac:dyDescent="0.15">
      <c r="A2167" s="323">
        <v>2166</v>
      </c>
      <c r="B2167" s="323" t="s">
        <v>5016</v>
      </c>
      <c r="C2167" s="323">
        <v>2.2839999999999998</v>
      </c>
    </row>
    <row r="2168" spans="1:3" x14ac:dyDescent="0.15">
      <c r="A2168" s="323">
        <v>2167</v>
      </c>
      <c r="B2168" s="323" t="s">
        <v>5685</v>
      </c>
      <c r="C2168" s="323">
        <v>2.0510000000000002</v>
      </c>
    </row>
    <row r="2169" spans="1:3" x14ac:dyDescent="0.15">
      <c r="A2169" s="323">
        <v>2168</v>
      </c>
      <c r="B2169" s="323" t="s">
        <v>10332</v>
      </c>
      <c r="C2169" s="323">
        <v>0.80800000000000005</v>
      </c>
    </row>
    <row r="2170" spans="1:3" x14ac:dyDescent="0.15">
      <c r="A2170" s="323">
        <v>2169</v>
      </c>
      <c r="B2170" s="323" t="s">
        <v>4912</v>
      </c>
      <c r="C2170" s="323">
        <v>2.3199999999999998</v>
      </c>
    </row>
    <row r="2171" spans="1:3" x14ac:dyDescent="0.15">
      <c r="A2171" s="323">
        <v>2170</v>
      </c>
      <c r="B2171" s="323" t="s">
        <v>7574</v>
      </c>
      <c r="C2171" s="323">
        <v>1.518</v>
      </c>
    </row>
    <row r="2172" spans="1:3" x14ac:dyDescent="0.15">
      <c r="A2172" s="323">
        <v>2171</v>
      </c>
      <c r="B2172" s="323" t="s">
        <v>7328</v>
      </c>
      <c r="C2172" s="323">
        <v>1.583</v>
      </c>
    </row>
    <row r="2173" spans="1:3" x14ac:dyDescent="0.15">
      <c r="A2173" s="323">
        <v>2172</v>
      </c>
      <c r="B2173" s="323" t="s">
        <v>5296</v>
      </c>
      <c r="C2173" s="323">
        <v>2.1859999999999999</v>
      </c>
    </row>
    <row r="2174" spans="1:3" x14ac:dyDescent="0.15">
      <c r="A2174" s="323">
        <v>2173</v>
      </c>
      <c r="B2174" s="323" t="s">
        <v>10714</v>
      </c>
      <c r="C2174" s="323">
        <v>0.71399999999999997</v>
      </c>
    </row>
    <row r="2175" spans="1:3" x14ac:dyDescent="0.15">
      <c r="A2175" s="323">
        <v>2174</v>
      </c>
      <c r="B2175" s="323" t="s">
        <v>8403</v>
      </c>
      <c r="C2175" s="323">
        <v>1.3069999999999999</v>
      </c>
    </row>
    <row r="2176" spans="1:3" x14ac:dyDescent="0.15">
      <c r="A2176" s="323">
        <v>2175</v>
      </c>
      <c r="B2176" s="323" t="s">
        <v>7884</v>
      </c>
      <c r="C2176" s="323">
        <v>1.4379999999999999</v>
      </c>
    </row>
    <row r="2177" spans="1:3" x14ac:dyDescent="0.15">
      <c r="A2177" s="323">
        <v>2176</v>
      </c>
      <c r="B2177" s="323" t="s">
        <v>2260</v>
      </c>
      <c r="C2177" s="323">
        <v>3.8570000000000002</v>
      </c>
    </row>
    <row r="2178" spans="1:3" x14ac:dyDescent="0.15">
      <c r="A2178" s="323">
        <v>2177</v>
      </c>
      <c r="B2178" s="323" t="s">
        <v>11287</v>
      </c>
      <c r="C2178" s="323">
        <v>0.57099999999999995</v>
      </c>
    </row>
    <row r="2179" spans="1:3" x14ac:dyDescent="0.15">
      <c r="A2179" s="323">
        <v>2178</v>
      </c>
      <c r="B2179" s="323" t="s">
        <v>4661</v>
      </c>
      <c r="C2179" s="323">
        <v>2.4289999999999998</v>
      </c>
    </row>
    <row r="2180" spans="1:3" x14ac:dyDescent="0.15">
      <c r="A2180" s="323">
        <v>2179</v>
      </c>
      <c r="B2180" s="323" t="s">
        <v>11095</v>
      </c>
      <c r="C2180" s="323">
        <v>0.621</v>
      </c>
    </row>
    <row r="2181" spans="1:3" x14ac:dyDescent="0.15">
      <c r="A2181" s="323">
        <v>2180</v>
      </c>
      <c r="B2181" s="323" t="s">
        <v>2123</v>
      </c>
      <c r="C2181" s="323">
        <v>4.01</v>
      </c>
    </row>
    <row r="2182" spans="1:3" x14ac:dyDescent="0.15">
      <c r="A2182" s="323">
        <v>2181</v>
      </c>
      <c r="B2182" s="323" t="s">
        <v>11874</v>
      </c>
      <c r="C2182" s="323">
        <v>0.38900000000000001</v>
      </c>
    </row>
    <row r="2183" spans="1:3" x14ac:dyDescent="0.15">
      <c r="A2183" s="323">
        <v>2182</v>
      </c>
      <c r="B2183" s="323" t="s">
        <v>2542</v>
      </c>
      <c r="C2183" s="323">
        <v>3.6120000000000001</v>
      </c>
    </row>
    <row r="2184" spans="1:3" x14ac:dyDescent="0.15">
      <c r="A2184" s="323">
        <v>2183</v>
      </c>
      <c r="B2184" s="323" t="s">
        <v>4535</v>
      </c>
      <c r="C2184" s="323">
        <v>2.4820000000000002</v>
      </c>
    </row>
    <row r="2185" spans="1:3" x14ac:dyDescent="0.15">
      <c r="A2185" s="323">
        <v>2184</v>
      </c>
      <c r="B2185" s="323" t="s">
        <v>562</v>
      </c>
      <c r="C2185" s="323">
        <v>11.388999999999999</v>
      </c>
    </row>
    <row r="2186" spans="1:3" x14ac:dyDescent="0.15">
      <c r="A2186" s="323">
        <v>2185</v>
      </c>
      <c r="B2186" s="323" t="s">
        <v>1181</v>
      </c>
      <c r="C2186" s="323">
        <v>5.7210000000000001</v>
      </c>
    </row>
    <row r="2187" spans="1:3" x14ac:dyDescent="0.15">
      <c r="A2187" s="323">
        <v>2186</v>
      </c>
      <c r="B2187" s="323" t="s">
        <v>5264</v>
      </c>
      <c r="C2187" s="323">
        <v>2.194</v>
      </c>
    </row>
    <row r="2188" spans="1:3" x14ac:dyDescent="0.15">
      <c r="A2188" s="323">
        <v>2187</v>
      </c>
      <c r="B2188" s="323" t="s">
        <v>1144</v>
      </c>
      <c r="C2188" s="323">
        <v>5.8250000000000002</v>
      </c>
    </row>
    <row r="2189" spans="1:3" x14ac:dyDescent="0.15">
      <c r="A2189" s="323">
        <v>2188</v>
      </c>
      <c r="B2189" s="323" t="s">
        <v>2654</v>
      </c>
      <c r="C2189" s="323">
        <v>3.52</v>
      </c>
    </row>
    <row r="2190" spans="1:3" x14ac:dyDescent="0.15">
      <c r="A2190" s="323">
        <v>2189</v>
      </c>
      <c r="B2190" s="323" t="s">
        <v>1845</v>
      </c>
      <c r="C2190" s="323">
        <v>4.3330000000000002</v>
      </c>
    </row>
    <row r="2191" spans="1:3" x14ac:dyDescent="0.15">
      <c r="A2191" s="323">
        <v>2190</v>
      </c>
      <c r="B2191" s="323" t="s">
        <v>5711</v>
      </c>
      <c r="C2191" s="323">
        <v>2.044</v>
      </c>
    </row>
    <row r="2192" spans="1:3" x14ac:dyDescent="0.15">
      <c r="A2192" s="323">
        <v>2191</v>
      </c>
      <c r="B2192" s="323" t="s">
        <v>12298</v>
      </c>
      <c r="C2192" s="323">
        <v>0.2</v>
      </c>
    </row>
    <row r="2193" spans="1:3" x14ac:dyDescent="0.15">
      <c r="A2193" s="323">
        <v>2192</v>
      </c>
      <c r="B2193" s="323" t="s">
        <v>12450</v>
      </c>
      <c r="C2193" s="323">
        <v>6.0999999999999999E-2</v>
      </c>
    </row>
    <row r="2194" spans="1:3" x14ac:dyDescent="0.15">
      <c r="A2194" s="323">
        <v>2193</v>
      </c>
      <c r="B2194" s="323" t="s">
        <v>5129</v>
      </c>
      <c r="C2194" s="323">
        <v>2.2410000000000001</v>
      </c>
    </row>
    <row r="2195" spans="1:3" x14ac:dyDescent="0.15">
      <c r="A2195" s="323">
        <v>2194</v>
      </c>
      <c r="B2195" s="323" t="s">
        <v>12019</v>
      </c>
      <c r="C2195" s="323">
        <v>0.32800000000000001</v>
      </c>
    </row>
    <row r="2196" spans="1:3" x14ac:dyDescent="0.15">
      <c r="A2196" s="323">
        <v>2195</v>
      </c>
      <c r="B2196" s="323" t="s">
        <v>8789</v>
      </c>
      <c r="C2196" s="323">
        <v>1.212</v>
      </c>
    </row>
    <row r="2197" spans="1:3" x14ac:dyDescent="0.15">
      <c r="A2197" s="323">
        <v>2196</v>
      </c>
      <c r="B2197" s="323" t="s">
        <v>7220</v>
      </c>
      <c r="C2197" s="323">
        <v>1.613</v>
      </c>
    </row>
    <row r="2198" spans="1:3" x14ac:dyDescent="0.15">
      <c r="A2198" s="323">
        <v>2197</v>
      </c>
      <c r="B2198" s="323" t="s">
        <v>346</v>
      </c>
      <c r="C2198" s="323">
        <v>38.637</v>
      </c>
    </row>
    <row r="2199" spans="1:3" x14ac:dyDescent="0.15">
      <c r="A2199" s="323">
        <v>2198</v>
      </c>
      <c r="B2199" s="323" t="s">
        <v>2440</v>
      </c>
      <c r="C2199" s="323">
        <v>3.694</v>
      </c>
    </row>
    <row r="2200" spans="1:3" x14ac:dyDescent="0.15">
      <c r="A2200" s="323">
        <v>2199</v>
      </c>
      <c r="B2200" s="323" t="s">
        <v>1422</v>
      </c>
      <c r="C2200" s="323">
        <v>5.0259999999999998</v>
      </c>
    </row>
    <row r="2201" spans="1:3" x14ac:dyDescent="0.15">
      <c r="A2201" s="323">
        <v>2200</v>
      </c>
      <c r="B2201" s="323" t="s">
        <v>9053</v>
      </c>
      <c r="C2201" s="323">
        <v>1.149</v>
      </c>
    </row>
    <row r="2202" spans="1:3" x14ac:dyDescent="0.15">
      <c r="A2202" s="323">
        <v>2201</v>
      </c>
      <c r="B2202" s="323" t="s">
        <v>2085</v>
      </c>
      <c r="C2202" s="323">
        <v>4.0439999999999996</v>
      </c>
    </row>
    <row r="2203" spans="1:3" x14ac:dyDescent="0.15">
      <c r="A2203" s="323">
        <v>2202</v>
      </c>
      <c r="B2203" s="323" t="s">
        <v>5619</v>
      </c>
      <c r="C2203" s="323">
        <v>2.073</v>
      </c>
    </row>
    <row r="2204" spans="1:3" x14ac:dyDescent="0.15">
      <c r="A2204" s="323">
        <v>2203</v>
      </c>
      <c r="B2204" s="323" t="s">
        <v>4174</v>
      </c>
      <c r="C2204" s="323">
        <v>2.6320000000000001</v>
      </c>
    </row>
    <row r="2205" spans="1:3" x14ac:dyDescent="0.15">
      <c r="A2205" s="323">
        <v>2204</v>
      </c>
      <c r="B2205" s="323" t="s">
        <v>1030</v>
      </c>
      <c r="C2205" s="323">
        <v>6.2839999999999998</v>
      </c>
    </row>
    <row r="2206" spans="1:3" x14ac:dyDescent="0.15">
      <c r="A2206" s="323">
        <v>2205</v>
      </c>
      <c r="B2206" s="323" t="s">
        <v>4324</v>
      </c>
      <c r="C2206" s="323">
        <v>2.5710000000000002</v>
      </c>
    </row>
    <row r="2207" spans="1:3" x14ac:dyDescent="0.15">
      <c r="A2207" s="323">
        <v>2206</v>
      </c>
      <c r="B2207" s="323" t="s">
        <v>1501</v>
      </c>
      <c r="C2207" s="323">
        <v>4.8739999999999997</v>
      </c>
    </row>
    <row r="2208" spans="1:3" x14ac:dyDescent="0.15">
      <c r="A2208" s="323">
        <v>2207</v>
      </c>
      <c r="B2208" s="323" t="s">
        <v>790</v>
      </c>
      <c r="C2208" s="323">
        <v>7.7389999999999999</v>
      </c>
    </row>
    <row r="2209" spans="1:3" x14ac:dyDescent="0.15">
      <c r="A2209" s="323">
        <v>2208</v>
      </c>
      <c r="B2209" s="323" t="s">
        <v>1842</v>
      </c>
      <c r="C2209" s="323">
        <v>4.3440000000000003</v>
      </c>
    </row>
    <row r="2210" spans="1:3" x14ac:dyDescent="0.15">
      <c r="A2210" s="323">
        <v>2209</v>
      </c>
      <c r="B2210" s="323" t="s">
        <v>2432</v>
      </c>
      <c r="C2210" s="323">
        <v>3.6989999999999998</v>
      </c>
    </row>
    <row r="2211" spans="1:3" x14ac:dyDescent="0.15">
      <c r="A2211" s="323">
        <v>2210</v>
      </c>
      <c r="B2211" s="323" t="s">
        <v>1026</v>
      </c>
      <c r="C2211" s="323">
        <v>6.3040000000000003</v>
      </c>
    </row>
    <row r="2212" spans="1:3" x14ac:dyDescent="0.15">
      <c r="A2212" s="323">
        <v>2211</v>
      </c>
      <c r="B2212" s="323" t="s">
        <v>590</v>
      </c>
      <c r="C2212" s="323">
        <v>10.717000000000001</v>
      </c>
    </row>
    <row r="2213" spans="1:3" x14ac:dyDescent="0.15">
      <c r="A2213" s="323">
        <v>2212</v>
      </c>
      <c r="B2213" s="323" t="s">
        <v>2019</v>
      </c>
      <c r="C2213" s="323">
        <v>4.1139999999999999</v>
      </c>
    </row>
    <row r="2214" spans="1:3" x14ac:dyDescent="0.15">
      <c r="A2214" s="323">
        <v>2213</v>
      </c>
      <c r="B2214" s="323" t="s">
        <v>1036</v>
      </c>
      <c r="C2214" s="323">
        <v>6.2549999999999999</v>
      </c>
    </row>
    <row r="2215" spans="1:3" x14ac:dyDescent="0.15">
      <c r="A2215" s="323">
        <v>2214</v>
      </c>
      <c r="B2215" s="323" t="s">
        <v>2468</v>
      </c>
      <c r="C2215" s="323">
        <v>3.6669999999999998</v>
      </c>
    </row>
    <row r="2216" spans="1:3" x14ac:dyDescent="0.15">
      <c r="A2216" s="323">
        <v>2215</v>
      </c>
      <c r="B2216" s="323" t="s">
        <v>454</v>
      </c>
      <c r="C2216" s="323">
        <v>15.923</v>
      </c>
    </row>
    <row r="2217" spans="1:3" x14ac:dyDescent="0.15">
      <c r="A2217" s="323">
        <v>2216</v>
      </c>
      <c r="B2217" s="323" t="s">
        <v>5900</v>
      </c>
      <c r="C2217" s="323">
        <v>1.9830000000000001</v>
      </c>
    </row>
    <row r="2218" spans="1:3" x14ac:dyDescent="0.15">
      <c r="A2218" s="323">
        <v>2217</v>
      </c>
      <c r="B2218" s="323" t="s">
        <v>393</v>
      </c>
      <c r="C2218" s="323">
        <v>21.567</v>
      </c>
    </row>
    <row r="2219" spans="1:3" x14ac:dyDescent="0.15">
      <c r="A2219" s="323">
        <v>2218</v>
      </c>
      <c r="B2219" s="323" t="s">
        <v>1168</v>
      </c>
      <c r="C2219" s="323">
        <v>5.7530000000000001</v>
      </c>
    </row>
    <row r="2220" spans="1:3" x14ac:dyDescent="0.15">
      <c r="A2220" s="323">
        <v>2219</v>
      </c>
      <c r="B2220" s="323" t="s">
        <v>762</v>
      </c>
      <c r="C2220" s="323">
        <v>8.109</v>
      </c>
    </row>
    <row r="2221" spans="1:3" x14ac:dyDescent="0.15">
      <c r="A2221" s="323">
        <v>2220</v>
      </c>
      <c r="B2221" s="323" t="s">
        <v>403</v>
      </c>
      <c r="C2221" s="323">
        <v>20.507000000000001</v>
      </c>
    </row>
    <row r="2222" spans="1:3" x14ac:dyDescent="0.15">
      <c r="A2222" s="323">
        <v>2221</v>
      </c>
      <c r="B2222" s="323" t="s">
        <v>397</v>
      </c>
      <c r="C2222" s="323">
        <v>20.86</v>
      </c>
    </row>
    <row r="2223" spans="1:3" x14ac:dyDescent="0.15">
      <c r="A2223" s="323">
        <v>2222</v>
      </c>
      <c r="B2223" s="323" t="s">
        <v>3628</v>
      </c>
      <c r="C2223" s="323">
        <v>2.8919999999999999</v>
      </c>
    </row>
    <row r="2224" spans="1:3" x14ac:dyDescent="0.15">
      <c r="A2224" s="323">
        <v>2223</v>
      </c>
      <c r="B2224" s="323" t="s">
        <v>4660</v>
      </c>
      <c r="C2224" s="323">
        <v>2.4289999999999998</v>
      </c>
    </row>
    <row r="2225" spans="1:3" x14ac:dyDescent="0.15">
      <c r="A2225" s="323">
        <v>2224</v>
      </c>
      <c r="B2225" s="323" t="s">
        <v>708</v>
      </c>
      <c r="C2225" s="323">
        <v>8.673</v>
      </c>
    </row>
    <row r="2226" spans="1:3" x14ac:dyDescent="0.15">
      <c r="A2226" s="323">
        <v>2225</v>
      </c>
      <c r="B2226" s="323" t="s">
        <v>2913</v>
      </c>
      <c r="C2226" s="323">
        <v>3.3410000000000002</v>
      </c>
    </row>
    <row r="2227" spans="1:3" x14ac:dyDescent="0.15">
      <c r="A2227" s="323">
        <v>2226</v>
      </c>
      <c r="B2227" s="323" t="s">
        <v>1828</v>
      </c>
      <c r="C2227" s="323">
        <v>4.3659999999999997</v>
      </c>
    </row>
    <row r="2228" spans="1:3" x14ac:dyDescent="0.15">
      <c r="A2228" s="323">
        <v>2227</v>
      </c>
      <c r="B2228" s="323" t="s">
        <v>5650</v>
      </c>
      <c r="C2228" s="323">
        <v>2.0640000000000001</v>
      </c>
    </row>
    <row r="2229" spans="1:3" x14ac:dyDescent="0.15">
      <c r="A2229" s="323">
        <v>2228</v>
      </c>
      <c r="B2229" s="323" t="s">
        <v>2745</v>
      </c>
      <c r="C2229" s="323">
        <v>3.4510000000000001</v>
      </c>
    </row>
    <row r="2230" spans="1:3" x14ac:dyDescent="0.15">
      <c r="A2230" s="323">
        <v>2229</v>
      </c>
      <c r="B2230" s="323" t="s">
        <v>721</v>
      </c>
      <c r="C2230" s="323">
        <v>8.484</v>
      </c>
    </row>
    <row r="2231" spans="1:3" x14ac:dyDescent="0.15">
      <c r="A2231" s="323">
        <v>2230</v>
      </c>
      <c r="B2231" s="323" t="s">
        <v>6806</v>
      </c>
      <c r="C2231" s="323">
        <v>1.72</v>
      </c>
    </row>
    <row r="2232" spans="1:3" x14ac:dyDescent="0.15">
      <c r="A2232" s="323">
        <v>2231</v>
      </c>
      <c r="B2232" s="323" t="s">
        <v>8540</v>
      </c>
      <c r="C2232" s="323">
        <v>1.27</v>
      </c>
    </row>
    <row r="2233" spans="1:3" x14ac:dyDescent="0.15">
      <c r="A2233" s="323">
        <v>2232</v>
      </c>
      <c r="B2233" s="323" t="s">
        <v>887</v>
      </c>
      <c r="C2233" s="323">
        <v>7.0759999999999996</v>
      </c>
    </row>
    <row r="2234" spans="1:3" x14ac:dyDescent="0.15">
      <c r="A2234" s="323">
        <v>2233</v>
      </c>
      <c r="B2234" s="323" t="s">
        <v>989</v>
      </c>
      <c r="C2234" s="323">
        <v>6.4960000000000004</v>
      </c>
    </row>
    <row r="2235" spans="1:3" x14ac:dyDescent="0.15">
      <c r="A2235" s="323">
        <v>2234</v>
      </c>
      <c r="B2235" s="323" t="s">
        <v>2554</v>
      </c>
      <c r="C2235" s="323">
        <v>3.6059999999999999</v>
      </c>
    </row>
    <row r="2236" spans="1:3" x14ac:dyDescent="0.15">
      <c r="A2236" s="323">
        <v>2235</v>
      </c>
      <c r="B2236" s="323" t="s">
        <v>2054</v>
      </c>
      <c r="C2236" s="323">
        <v>4.0780000000000003</v>
      </c>
    </row>
    <row r="2237" spans="1:3" x14ac:dyDescent="0.15">
      <c r="A2237" s="323">
        <v>2236</v>
      </c>
      <c r="B2237" s="323" t="s">
        <v>2770</v>
      </c>
      <c r="C2237" s="323">
        <v>3.43</v>
      </c>
    </row>
    <row r="2238" spans="1:3" x14ac:dyDescent="0.15">
      <c r="A2238" s="323">
        <v>2237</v>
      </c>
      <c r="B2238" s="323" t="s">
        <v>1315</v>
      </c>
      <c r="C2238" s="323">
        <v>5.3040000000000003</v>
      </c>
    </row>
    <row r="2239" spans="1:3" x14ac:dyDescent="0.15">
      <c r="A2239" s="323">
        <v>2238</v>
      </c>
      <c r="B2239" s="323" t="s">
        <v>6951</v>
      </c>
      <c r="C2239" s="323">
        <v>1.68</v>
      </c>
    </row>
    <row r="2240" spans="1:3" x14ac:dyDescent="0.15">
      <c r="A2240" s="323">
        <v>2239</v>
      </c>
      <c r="B2240" s="323" t="s">
        <v>6881</v>
      </c>
      <c r="C2240" s="323">
        <v>1.702</v>
      </c>
    </row>
    <row r="2241" spans="1:3" x14ac:dyDescent="0.15">
      <c r="A2241" s="323">
        <v>2240</v>
      </c>
      <c r="B2241" s="323" t="s">
        <v>2164</v>
      </c>
      <c r="C2241" s="323">
        <v>3.968</v>
      </c>
    </row>
    <row r="2242" spans="1:3" x14ac:dyDescent="0.15">
      <c r="A2242" s="323">
        <v>2241</v>
      </c>
      <c r="B2242" s="323" t="s">
        <v>1942</v>
      </c>
      <c r="C2242" s="323">
        <v>4.21</v>
      </c>
    </row>
    <row r="2243" spans="1:3" x14ac:dyDescent="0.15">
      <c r="A2243" s="323">
        <v>2242</v>
      </c>
      <c r="B2243" s="323" t="s">
        <v>1035</v>
      </c>
      <c r="C2243" s="323">
        <v>6.2569999999999997</v>
      </c>
    </row>
    <row r="2244" spans="1:3" x14ac:dyDescent="0.15">
      <c r="A2244" s="323">
        <v>2243</v>
      </c>
      <c r="B2244" s="323" t="s">
        <v>736</v>
      </c>
      <c r="C2244" s="323">
        <v>8.3279999999999994</v>
      </c>
    </row>
    <row r="2245" spans="1:3" x14ac:dyDescent="0.15">
      <c r="A2245" s="323">
        <v>2244</v>
      </c>
      <c r="B2245" s="323" t="s">
        <v>11288</v>
      </c>
      <c r="C2245" s="323">
        <v>0.57099999999999995</v>
      </c>
    </row>
    <row r="2246" spans="1:3" x14ac:dyDescent="0.15">
      <c r="A2246" s="323">
        <v>2245</v>
      </c>
      <c r="B2246" s="323" t="s">
        <v>12247</v>
      </c>
      <c r="C2246" s="323">
        <v>0.23100000000000001</v>
      </c>
    </row>
    <row r="2247" spans="1:3" x14ac:dyDescent="0.15">
      <c r="A2247" s="323">
        <v>2246</v>
      </c>
      <c r="B2247" s="323" t="s">
        <v>12247</v>
      </c>
      <c r="C2247" s="323">
        <v>0.23100000000000001</v>
      </c>
    </row>
    <row r="2248" spans="1:3" x14ac:dyDescent="0.15">
      <c r="A2248" s="323">
        <v>2247</v>
      </c>
      <c r="B2248" s="323" t="s">
        <v>11000</v>
      </c>
      <c r="C2248" s="323">
        <v>0.64800000000000002</v>
      </c>
    </row>
    <row r="2249" spans="1:3" x14ac:dyDescent="0.15">
      <c r="A2249" s="323">
        <v>2248</v>
      </c>
      <c r="B2249" s="323" t="s">
        <v>12168</v>
      </c>
      <c r="C2249" s="323">
        <v>0.27100000000000002</v>
      </c>
    </row>
    <row r="2250" spans="1:3" x14ac:dyDescent="0.15">
      <c r="A2250" s="323">
        <v>2249</v>
      </c>
      <c r="B2250" s="323" t="s">
        <v>9109</v>
      </c>
      <c r="C2250" s="323">
        <v>1.133</v>
      </c>
    </row>
    <row r="2251" spans="1:3" x14ac:dyDescent="0.15">
      <c r="A2251" s="323">
        <v>2250</v>
      </c>
      <c r="B2251" s="323" t="s">
        <v>7979</v>
      </c>
      <c r="C2251" s="323">
        <v>1.415</v>
      </c>
    </row>
    <row r="2252" spans="1:3" x14ac:dyDescent="0.15">
      <c r="A2252" s="323">
        <v>2251</v>
      </c>
      <c r="B2252" s="323" t="s">
        <v>5831</v>
      </c>
      <c r="C2252" s="323">
        <v>2</v>
      </c>
    </row>
    <row r="2253" spans="1:3" x14ac:dyDescent="0.15">
      <c r="A2253" s="323">
        <v>2252</v>
      </c>
      <c r="B2253" s="323" t="s">
        <v>10980</v>
      </c>
      <c r="C2253" s="323">
        <v>0.65300000000000002</v>
      </c>
    </row>
    <row r="2254" spans="1:3" x14ac:dyDescent="0.15">
      <c r="A2254" s="323">
        <v>2253</v>
      </c>
      <c r="B2254" s="323" t="s">
        <v>10980</v>
      </c>
      <c r="C2254" s="323">
        <v>0.65300000000000002</v>
      </c>
    </row>
    <row r="2255" spans="1:3" x14ac:dyDescent="0.15">
      <c r="A2255" s="323">
        <v>2254</v>
      </c>
      <c r="B2255" s="323" t="s">
        <v>11730</v>
      </c>
      <c r="C2255" s="323">
        <v>0.441</v>
      </c>
    </row>
    <row r="2256" spans="1:3" x14ac:dyDescent="0.15">
      <c r="A2256" s="323">
        <v>2255</v>
      </c>
      <c r="B2256" s="323" t="s">
        <v>1509</v>
      </c>
      <c r="C2256" s="323">
        <v>4.8680000000000003</v>
      </c>
    </row>
    <row r="2257" spans="1:3" x14ac:dyDescent="0.15">
      <c r="A2257" s="323">
        <v>2256</v>
      </c>
      <c r="B2257" s="323" t="s">
        <v>2279</v>
      </c>
      <c r="C2257" s="323">
        <v>3.83</v>
      </c>
    </row>
    <row r="2258" spans="1:3" x14ac:dyDescent="0.15">
      <c r="A2258" s="323">
        <v>2257</v>
      </c>
      <c r="B2258" s="323" t="s">
        <v>10289</v>
      </c>
      <c r="C2258" s="323">
        <v>0.82</v>
      </c>
    </row>
    <row r="2259" spans="1:3" x14ac:dyDescent="0.15">
      <c r="A2259" s="323">
        <v>2258</v>
      </c>
      <c r="B2259" s="323" t="s">
        <v>6498</v>
      </c>
      <c r="C2259" s="323">
        <v>1.8069999999999999</v>
      </c>
    </row>
    <row r="2260" spans="1:3" x14ac:dyDescent="0.15">
      <c r="A2260" s="323">
        <v>2259</v>
      </c>
      <c r="B2260" s="323" t="s">
        <v>10686</v>
      </c>
      <c r="C2260" s="323">
        <v>0.72399999999999998</v>
      </c>
    </row>
    <row r="2261" spans="1:3" x14ac:dyDescent="0.15">
      <c r="A2261" s="323">
        <v>2260</v>
      </c>
      <c r="B2261" s="323" t="s">
        <v>10322</v>
      </c>
      <c r="C2261" s="323">
        <v>0.81100000000000005</v>
      </c>
    </row>
    <row r="2262" spans="1:3" x14ac:dyDescent="0.15">
      <c r="A2262" s="323">
        <v>2261</v>
      </c>
      <c r="B2262" s="323" t="s">
        <v>3219</v>
      </c>
      <c r="C2262" s="323">
        <v>3.129</v>
      </c>
    </row>
    <row r="2263" spans="1:3" x14ac:dyDescent="0.15">
      <c r="A2263" s="323">
        <v>2262</v>
      </c>
      <c r="B2263" s="323" t="s">
        <v>1411</v>
      </c>
      <c r="C2263" s="323">
        <v>5.0430000000000001</v>
      </c>
    </row>
    <row r="2264" spans="1:3" x14ac:dyDescent="0.15">
      <c r="A2264" s="323">
        <v>2263</v>
      </c>
      <c r="B2264" s="323" t="s">
        <v>4030</v>
      </c>
      <c r="C2264" s="323">
        <v>2.698</v>
      </c>
    </row>
    <row r="2265" spans="1:3" x14ac:dyDescent="0.15">
      <c r="A2265" s="323">
        <v>2264</v>
      </c>
      <c r="B2265" s="323" t="s">
        <v>10481</v>
      </c>
      <c r="C2265" s="323">
        <v>0.77400000000000002</v>
      </c>
    </row>
    <row r="2266" spans="1:3" x14ac:dyDescent="0.15">
      <c r="A2266" s="323">
        <v>2265</v>
      </c>
      <c r="B2266" s="323" t="s">
        <v>10856</v>
      </c>
      <c r="C2266" s="323">
        <v>0.67900000000000005</v>
      </c>
    </row>
    <row r="2267" spans="1:3" x14ac:dyDescent="0.15">
      <c r="A2267" s="323">
        <v>2266</v>
      </c>
      <c r="B2267" s="323" t="s">
        <v>11906</v>
      </c>
      <c r="C2267" s="323">
        <v>0.377</v>
      </c>
    </row>
    <row r="2268" spans="1:3" x14ac:dyDescent="0.15">
      <c r="A2268" s="323">
        <v>2267</v>
      </c>
      <c r="B2268" s="323" t="s">
        <v>11623</v>
      </c>
      <c r="C2268" s="323">
        <v>0.47799999999999998</v>
      </c>
    </row>
    <row r="2269" spans="1:3" x14ac:dyDescent="0.15">
      <c r="A2269" s="323">
        <v>2268</v>
      </c>
      <c r="B2269" s="323" t="s">
        <v>10454</v>
      </c>
      <c r="C2269" s="323">
        <v>0.77900000000000003</v>
      </c>
    </row>
    <row r="2270" spans="1:3" x14ac:dyDescent="0.15">
      <c r="A2270" s="323">
        <v>2269</v>
      </c>
      <c r="B2270" s="323" t="s">
        <v>4936</v>
      </c>
      <c r="C2270" s="323">
        <v>2.3109999999999999</v>
      </c>
    </row>
    <row r="2271" spans="1:3" x14ac:dyDescent="0.15">
      <c r="A2271" s="323">
        <v>2270</v>
      </c>
      <c r="B2271" s="323" t="s">
        <v>3740</v>
      </c>
      <c r="C2271" s="323">
        <v>2.8319999999999999</v>
      </c>
    </row>
    <row r="2272" spans="1:3" x14ac:dyDescent="0.15">
      <c r="A2272" s="323">
        <v>2271</v>
      </c>
      <c r="B2272" s="323" t="s">
        <v>2348</v>
      </c>
      <c r="C2272" s="323">
        <v>3.7639999999999998</v>
      </c>
    </row>
    <row r="2273" spans="1:3" x14ac:dyDescent="0.15">
      <c r="A2273" s="323">
        <v>2272</v>
      </c>
      <c r="B2273" s="323" t="s">
        <v>9543</v>
      </c>
      <c r="C2273" s="323">
        <v>1.016</v>
      </c>
    </row>
    <row r="2274" spans="1:3" x14ac:dyDescent="0.15">
      <c r="A2274" s="323">
        <v>2273</v>
      </c>
      <c r="B2274" s="323" t="s">
        <v>411</v>
      </c>
      <c r="C2274" s="323">
        <v>19.734999999999999</v>
      </c>
    </row>
    <row r="2275" spans="1:3" x14ac:dyDescent="0.15">
      <c r="A2275" s="323">
        <v>2274</v>
      </c>
      <c r="B2275" s="323" t="s">
        <v>4303</v>
      </c>
      <c r="C2275" s="323">
        <v>2.5760000000000001</v>
      </c>
    </row>
    <row r="2276" spans="1:3" x14ac:dyDescent="0.15">
      <c r="A2276" s="323">
        <v>2275</v>
      </c>
      <c r="B2276" s="323" t="s">
        <v>2280</v>
      </c>
      <c r="C2276" s="323">
        <v>3.83</v>
      </c>
    </row>
    <row r="2277" spans="1:3" x14ac:dyDescent="0.15">
      <c r="A2277" s="323">
        <v>2276</v>
      </c>
      <c r="B2277" s="323" t="s">
        <v>1519</v>
      </c>
      <c r="C2277" s="323">
        <v>4.8529999999999998</v>
      </c>
    </row>
    <row r="2278" spans="1:3" x14ac:dyDescent="0.15">
      <c r="A2278" s="323">
        <v>2277</v>
      </c>
      <c r="B2278" s="323" t="s">
        <v>1986</v>
      </c>
      <c r="C2278" s="323">
        <v>4.1539999999999999</v>
      </c>
    </row>
    <row r="2279" spans="1:3" x14ac:dyDescent="0.15">
      <c r="A2279" s="323">
        <v>2278</v>
      </c>
      <c r="B2279" s="323" t="s">
        <v>11677</v>
      </c>
      <c r="C2279" s="323">
        <v>0.46100000000000002</v>
      </c>
    </row>
    <row r="2280" spans="1:3" x14ac:dyDescent="0.15">
      <c r="A2280" s="323">
        <v>2279</v>
      </c>
      <c r="B2280" s="323" t="s">
        <v>7976</v>
      </c>
      <c r="C2280" s="323">
        <v>1.4159999999999999</v>
      </c>
    </row>
    <row r="2281" spans="1:3" x14ac:dyDescent="0.15">
      <c r="A2281" s="323">
        <v>2280</v>
      </c>
      <c r="B2281" s="323" t="s">
        <v>9764</v>
      </c>
      <c r="C2281" s="323">
        <v>0.96</v>
      </c>
    </row>
    <row r="2282" spans="1:3" x14ac:dyDescent="0.15">
      <c r="A2282" s="323">
        <v>2281</v>
      </c>
      <c r="B2282" s="323" t="s">
        <v>3558</v>
      </c>
      <c r="C2282" s="323">
        <v>2.9289999999999998</v>
      </c>
    </row>
    <row r="2283" spans="1:3" x14ac:dyDescent="0.15">
      <c r="A2283" s="323">
        <v>2282</v>
      </c>
      <c r="B2283" s="323" t="s">
        <v>10937</v>
      </c>
      <c r="C2283" s="323">
        <v>0.66300000000000003</v>
      </c>
    </row>
    <row r="2284" spans="1:3" x14ac:dyDescent="0.15">
      <c r="A2284" s="323">
        <v>2283</v>
      </c>
      <c r="B2284" s="323" t="s">
        <v>4365</v>
      </c>
      <c r="C2284" s="323">
        <v>2.548</v>
      </c>
    </row>
    <row r="2285" spans="1:3" x14ac:dyDescent="0.15">
      <c r="A2285" s="323">
        <v>2284</v>
      </c>
      <c r="B2285" s="323" t="s">
        <v>1100</v>
      </c>
      <c r="C2285" s="323">
        <v>5.9960000000000004</v>
      </c>
    </row>
    <row r="2286" spans="1:3" x14ac:dyDescent="0.15">
      <c r="A2286" s="323">
        <v>2285</v>
      </c>
      <c r="B2286" s="323" t="s">
        <v>2376</v>
      </c>
      <c r="C2286" s="323">
        <v>3.742</v>
      </c>
    </row>
    <row r="2287" spans="1:3" x14ac:dyDescent="0.15">
      <c r="A2287" s="323">
        <v>2286</v>
      </c>
      <c r="B2287" s="323" t="s">
        <v>2389</v>
      </c>
      <c r="C2287" s="323">
        <v>3.7309999999999999</v>
      </c>
    </row>
    <row r="2288" spans="1:3" x14ac:dyDescent="0.15">
      <c r="A2288" s="323">
        <v>2287</v>
      </c>
      <c r="B2288" s="323" t="s">
        <v>6521</v>
      </c>
      <c r="C2288" s="323">
        <v>1.802</v>
      </c>
    </row>
    <row r="2289" spans="1:3" x14ac:dyDescent="0.15">
      <c r="A2289" s="323">
        <v>2288</v>
      </c>
      <c r="B2289" s="323" t="s">
        <v>594</v>
      </c>
      <c r="C2289" s="323">
        <v>10.651999999999999</v>
      </c>
    </row>
    <row r="2290" spans="1:3" x14ac:dyDescent="0.15">
      <c r="A2290" s="323">
        <v>2289</v>
      </c>
      <c r="B2290" s="323" t="s">
        <v>11981</v>
      </c>
      <c r="C2290" s="323">
        <v>0.34200000000000003</v>
      </c>
    </row>
    <row r="2291" spans="1:3" x14ac:dyDescent="0.15">
      <c r="A2291" s="323">
        <v>2290</v>
      </c>
      <c r="B2291" s="323" t="s">
        <v>2904</v>
      </c>
      <c r="C2291" s="323">
        <v>3.35</v>
      </c>
    </row>
    <row r="2292" spans="1:3" x14ac:dyDescent="0.15">
      <c r="A2292" s="323">
        <v>2291</v>
      </c>
      <c r="B2292" s="323" t="s">
        <v>2244</v>
      </c>
      <c r="C2292" s="323">
        <v>3.871</v>
      </c>
    </row>
    <row r="2293" spans="1:3" x14ac:dyDescent="0.15">
      <c r="A2293" s="323">
        <v>2292</v>
      </c>
      <c r="B2293" s="323" t="s">
        <v>2884</v>
      </c>
      <c r="C2293" s="323">
        <v>3.3620000000000001</v>
      </c>
    </row>
    <row r="2294" spans="1:3" x14ac:dyDescent="0.15">
      <c r="A2294" s="323">
        <v>2293</v>
      </c>
      <c r="B2294" s="323" t="s">
        <v>10697</v>
      </c>
      <c r="C2294" s="323">
        <v>0.72</v>
      </c>
    </row>
    <row r="2295" spans="1:3" x14ac:dyDescent="0.15">
      <c r="A2295" s="323">
        <v>2294</v>
      </c>
      <c r="B2295" s="323" t="s">
        <v>11272</v>
      </c>
      <c r="C2295" s="323">
        <v>0.57599999999999996</v>
      </c>
    </row>
    <row r="2296" spans="1:3" x14ac:dyDescent="0.15">
      <c r="A2296" s="323">
        <v>2295</v>
      </c>
      <c r="B2296" s="323" t="s">
        <v>6952</v>
      </c>
      <c r="C2296" s="323">
        <v>1.68</v>
      </c>
    </row>
    <row r="2297" spans="1:3" x14ac:dyDescent="0.15">
      <c r="A2297" s="323">
        <v>2296</v>
      </c>
      <c r="B2297" s="323" t="s">
        <v>6628</v>
      </c>
      <c r="C2297" s="323">
        <v>1.7709999999999999</v>
      </c>
    </row>
    <row r="2298" spans="1:3" x14ac:dyDescent="0.15">
      <c r="A2298" s="323">
        <v>2297</v>
      </c>
      <c r="B2298" s="323" t="s">
        <v>5762</v>
      </c>
      <c r="C2298" s="323">
        <v>2.0289999999999999</v>
      </c>
    </row>
    <row r="2299" spans="1:3" x14ac:dyDescent="0.15">
      <c r="A2299" s="323">
        <v>2298</v>
      </c>
      <c r="B2299" s="323" t="s">
        <v>1055</v>
      </c>
      <c r="C2299" s="323">
        <v>6.1630000000000003</v>
      </c>
    </row>
    <row r="2300" spans="1:3" x14ac:dyDescent="0.15">
      <c r="A2300" s="323">
        <v>2299</v>
      </c>
      <c r="B2300" s="323" t="s">
        <v>9362</v>
      </c>
      <c r="C2300" s="323">
        <v>1.0629999999999999</v>
      </c>
    </row>
    <row r="2301" spans="1:3" x14ac:dyDescent="0.15">
      <c r="A2301" s="323">
        <v>2300</v>
      </c>
      <c r="B2301" s="323" t="s">
        <v>3135</v>
      </c>
      <c r="C2301" s="323">
        <v>3.1840000000000002</v>
      </c>
    </row>
    <row r="2302" spans="1:3" x14ac:dyDescent="0.15">
      <c r="A2302" s="323">
        <v>2301</v>
      </c>
      <c r="B2302" s="323" t="s">
        <v>335</v>
      </c>
      <c r="C2302" s="323">
        <v>52.758000000000003</v>
      </c>
    </row>
    <row r="2303" spans="1:3" x14ac:dyDescent="0.15">
      <c r="A2303" s="323">
        <v>2302</v>
      </c>
      <c r="B2303" s="323" t="s">
        <v>657</v>
      </c>
      <c r="C2303" s="323">
        <v>9.3460000000000001</v>
      </c>
    </row>
    <row r="2304" spans="1:3" x14ac:dyDescent="0.15">
      <c r="A2304" s="323">
        <v>2303</v>
      </c>
      <c r="B2304" s="323" t="s">
        <v>5075</v>
      </c>
      <c r="C2304" s="323">
        <v>2.2610000000000001</v>
      </c>
    </row>
    <row r="2305" spans="1:3" x14ac:dyDescent="0.15">
      <c r="A2305" s="323">
        <v>2304</v>
      </c>
      <c r="B2305" s="323" t="s">
        <v>339</v>
      </c>
      <c r="C2305" s="323">
        <v>42.845999999999997</v>
      </c>
    </row>
    <row r="2306" spans="1:3" x14ac:dyDescent="0.15">
      <c r="A2306" s="323">
        <v>2305</v>
      </c>
      <c r="B2306" s="323" t="s">
        <v>5607</v>
      </c>
      <c r="C2306" s="323">
        <v>2.077</v>
      </c>
    </row>
    <row r="2307" spans="1:3" x14ac:dyDescent="0.15">
      <c r="A2307" s="323">
        <v>2306</v>
      </c>
      <c r="B2307" s="323" t="s">
        <v>11872</v>
      </c>
      <c r="C2307" s="323">
        <v>0.39</v>
      </c>
    </row>
    <row r="2308" spans="1:3" x14ac:dyDescent="0.15">
      <c r="A2308" s="323">
        <v>2307</v>
      </c>
      <c r="B2308" s="323" t="s">
        <v>2398</v>
      </c>
      <c r="C2308" s="323">
        <v>3.7229999999999999</v>
      </c>
    </row>
    <row r="2309" spans="1:3" x14ac:dyDescent="0.15">
      <c r="A2309" s="323">
        <v>2308</v>
      </c>
      <c r="B2309" s="323" t="s">
        <v>3663</v>
      </c>
      <c r="C2309" s="323">
        <v>2.871</v>
      </c>
    </row>
    <row r="2310" spans="1:3" x14ac:dyDescent="0.15">
      <c r="A2310" s="323">
        <v>2309</v>
      </c>
      <c r="B2310" s="323" t="s">
        <v>11963</v>
      </c>
      <c r="C2310" s="323">
        <v>0.34899999999999998</v>
      </c>
    </row>
    <row r="2311" spans="1:3" x14ac:dyDescent="0.15">
      <c r="A2311" s="323">
        <v>2310</v>
      </c>
      <c r="B2311" s="323" t="s">
        <v>9064</v>
      </c>
      <c r="C2311" s="323">
        <v>1.147</v>
      </c>
    </row>
    <row r="2312" spans="1:3" x14ac:dyDescent="0.15">
      <c r="A2312" s="323">
        <v>2311</v>
      </c>
      <c r="B2312" s="323" t="s">
        <v>12086</v>
      </c>
      <c r="C2312" s="323">
        <v>0.30499999999999999</v>
      </c>
    </row>
    <row r="2313" spans="1:3" x14ac:dyDescent="0.15">
      <c r="A2313" s="323">
        <v>2312</v>
      </c>
      <c r="B2313" s="323" t="s">
        <v>5732</v>
      </c>
      <c r="C2313" s="323">
        <v>2.0390000000000001</v>
      </c>
    </row>
    <row r="2314" spans="1:3" x14ac:dyDescent="0.15">
      <c r="A2314" s="323">
        <v>2313</v>
      </c>
      <c r="B2314" s="323" t="s">
        <v>12355</v>
      </c>
      <c r="C2314" s="323">
        <v>0.161</v>
      </c>
    </row>
    <row r="2315" spans="1:3" x14ac:dyDescent="0.15">
      <c r="A2315" s="323">
        <v>2314</v>
      </c>
      <c r="B2315" s="323" t="s">
        <v>8035</v>
      </c>
      <c r="C2315" s="323">
        <v>1.4</v>
      </c>
    </row>
    <row r="2316" spans="1:3" x14ac:dyDescent="0.15">
      <c r="A2316" s="323">
        <v>2315</v>
      </c>
      <c r="B2316" s="323" t="s">
        <v>5564</v>
      </c>
      <c r="C2316" s="323">
        <v>2.0939999999999999</v>
      </c>
    </row>
    <row r="2317" spans="1:3" x14ac:dyDescent="0.15">
      <c r="A2317" s="323">
        <v>2316</v>
      </c>
      <c r="B2317" s="323" t="s">
        <v>11837</v>
      </c>
      <c r="C2317" s="323">
        <v>0.40500000000000003</v>
      </c>
    </row>
    <row r="2318" spans="1:3" x14ac:dyDescent="0.15">
      <c r="A2318" s="323">
        <v>2317</v>
      </c>
      <c r="B2318" s="323" t="s">
        <v>4511</v>
      </c>
      <c r="C2318" s="323">
        <v>2.4929999999999999</v>
      </c>
    </row>
    <row r="2319" spans="1:3" x14ac:dyDescent="0.15">
      <c r="A2319" s="323">
        <v>2318</v>
      </c>
      <c r="B2319" s="323" t="s">
        <v>6165</v>
      </c>
      <c r="C2319" s="323">
        <v>1.9019999999999999</v>
      </c>
    </row>
    <row r="2320" spans="1:3" x14ac:dyDescent="0.15">
      <c r="A2320" s="323">
        <v>2319</v>
      </c>
      <c r="B2320" s="323" t="s">
        <v>6165</v>
      </c>
      <c r="C2320" s="323">
        <v>1.9019999999999999</v>
      </c>
    </row>
    <row r="2321" spans="1:3" x14ac:dyDescent="0.15">
      <c r="A2321" s="323">
        <v>2320</v>
      </c>
      <c r="B2321" s="323" t="s">
        <v>8195</v>
      </c>
      <c r="C2321" s="323">
        <v>1.361</v>
      </c>
    </row>
    <row r="2322" spans="1:3" x14ac:dyDescent="0.15">
      <c r="A2322" s="323">
        <v>2321</v>
      </c>
      <c r="B2322" s="323" t="s">
        <v>7572</v>
      </c>
      <c r="C2322" s="323">
        <v>1.5189999999999999</v>
      </c>
    </row>
    <row r="2323" spans="1:3" x14ac:dyDescent="0.15">
      <c r="A2323" s="323">
        <v>2322</v>
      </c>
      <c r="B2323" s="323" t="s">
        <v>648</v>
      </c>
      <c r="C2323" s="323">
        <v>9.5670000000000002</v>
      </c>
    </row>
    <row r="2324" spans="1:3" x14ac:dyDescent="0.15">
      <c r="A2324" s="323">
        <v>2323</v>
      </c>
      <c r="B2324" s="323" t="s">
        <v>10979</v>
      </c>
      <c r="C2324" s="323">
        <v>0.65300000000000002</v>
      </c>
    </row>
    <row r="2325" spans="1:3" x14ac:dyDescent="0.15">
      <c r="A2325" s="323">
        <v>2324</v>
      </c>
      <c r="B2325" s="323" t="s">
        <v>1516</v>
      </c>
      <c r="C2325" s="323">
        <v>4.8570000000000002</v>
      </c>
    </row>
    <row r="2326" spans="1:3" x14ac:dyDescent="0.15">
      <c r="A2326" s="323">
        <v>2325</v>
      </c>
      <c r="B2326" s="323" t="s">
        <v>2078</v>
      </c>
      <c r="C2326" s="323">
        <v>4.056</v>
      </c>
    </row>
    <row r="2327" spans="1:3" x14ac:dyDescent="0.15">
      <c r="A2327" s="323">
        <v>2326</v>
      </c>
      <c r="B2327" s="323" t="s">
        <v>4793</v>
      </c>
      <c r="C2327" s="323">
        <v>2.37</v>
      </c>
    </row>
    <row r="2328" spans="1:3" x14ac:dyDescent="0.15">
      <c r="A2328" s="323">
        <v>2327</v>
      </c>
      <c r="B2328" s="323" t="s">
        <v>6481</v>
      </c>
      <c r="C2328" s="323">
        <v>1.8109999999999999</v>
      </c>
    </row>
    <row r="2329" spans="1:3" x14ac:dyDescent="0.15">
      <c r="A2329" s="323">
        <v>2328</v>
      </c>
      <c r="B2329" s="323" t="s">
        <v>3225</v>
      </c>
      <c r="C2329" s="323">
        <v>3.1240000000000001</v>
      </c>
    </row>
    <row r="2330" spans="1:3" x14ac:dyDescent="0.15">
      <c r="A2330" s="323">
        <v>2329</v>
      </c>
      <c r="B2330" s="323" t="s">
        <v>2838</v>
      </c>
      <c r="C2330" s="323">
        <v>3.3839999999999999</v>
      </c>
    </row>
    <row r="2331" spans="1:3" x14ac:dyDescent="0.15">
      <c r="A2331" s="323">
        <v>2330</v>
      </c>
      <c r="B2331" s="323" t="s">
        <v>5688</v>
      </c>
      <c r="C2331" s="323">
        <v>2.0499999999999998</v>
      </c>
    </row>
    <row r="2332" spans="1:3" x14ac:dyDescent="0.15">
      <c r="A2332" s="323">
        <v>2331</v>
      </c>
      <c r="B2332" s="323" t="s">
        <v>3620</v>
      </c>
      <c r="C2332" s="323">
        <v>2.895</v>
      </c>
    </row>
    <row r="2333" spans="1:3" x14ac:dyDescent="0.15">
      <c r="A2333" s="323">
        <v>2332</v>
      </c>
      <c r="B2333" s="323" t="s">
        <v>3249</v>
      </c>
      <c r="C2333" s="323">
        <v>3.1080000000000001</v>
      </c>
    </row>
    <row r="2334" spans="1:3" x14ac:dyDescent="0.15">
      <c r="A2334" s="323">
        <v>2333</v>
      </c>
      <c r="B2334" s="323" t="s">
        <v>5832</v>
      </c>
      <c r="C2334" s="323">
        <v>2</v>
      </c>
    </row>
    <row r="2335" spans="1:3" x14ac:dyDescent="0.15">
      <c r="A2335" s="323">
        <v>2334</v>
      </c>
      <c r="B2335" s="323" t="s">
        <v>1160</v>
      </c>
      <c r="C2335" s="323">
        <v>5.7779999999999996</v>
      </c>
    </row>
    <row r="2336" spans="1:3" x14ac:dyDescent="0.15">
      <c r="A2336" s="323">
        <v>2335</v>
      </c>
      <c r="B2336" s="323" t="s">
        <v>7109</v>
      </c>
      <c r="C2336" s="323">
        <v>1.641</v>
      </c>
    </row>
    <row r="2337" spans="1:3" x14ac:dyDescent="0.15">
      <c r="A2337" s="323">
        <v>2336</v>
      </c>
      <c r="B2337" s="323" t="s">
        <v>3721</v>
      </c>
      <c r="C2337" s="323">
        <v>2.8380000000000001</v>
      </c>
    </row>
    <row r="2338" spans="1:3" x14ac:dyDescent="0.15">
      <c r="A2338" s="323">
        <v>2337</v>
      </c>
      <c r="B2338" s="323" t="s">
        <v>3195</v>
      </c>
      <c r="C2338" s="323">
        <v>3.1440000000000001</v>
      </c>
    </row>
    <row r="2339" spans="1:3" x14ac:dyDescent="0.15">
      <c r="A2339" s="323">
        <v>2338</v>
      </c>
      <c r="B2339" s="323" t="s">
        <v>3923</v>
      </c>
      <c r="C2339" s="323">
        <v>2.7530000000000001</v>
      </c>
    </row>
    <row r="2340" spans="1:3" x14ac:dyDescent="0.15">
      <c r="A2340" s="323">
        <v>2339</v>
      </c>
      <c r="B2340" s="323" t="s">
        <v>771</v>
      </c>
      <c r="C2340" s="323">
        <v>7.9619999999999997</v>
      </c>
    </row>
    <row r="2341" spans="1:3" x14ac:dyDescent="0.15">
      <c r="A2341" s="323">
        <v>2340</v>
      </c>
      <c r="B2341" s="323" t="s">
        <v>739</v>
      </c>
      <c r="C2341" s="323">
        <v>8.3079999999999998</v>
      </c>
    </row>
    <row r="2342" spans="1:3" x14ac:dyDescent="0.15">
      <c r="A2342" s="323">
        <v>2341</v>
      </c>
      <c r="B2342" s="323" t="s">
        <v>12035</v>
      </c>
      <c r="C2342" s="323">
        <v>0.32500000000000001</v>
      </c>
    </row>
    <row r="2343" spans="1:3" x14ac:dyDescent="0.15">
      <c r="A2343" s="323">
        <v>2342</v>
      </c>
      <c r="B2343" s="323" t="s">
        <v>11482</v>
      </c>
      <c r="C2343" s="323">
        <v>0.52</v>
      </c>
    </row>
    <row r="2344" spans="1:3" x14ac:dyDescent="0.15">
      <c r="A2344" s="323">
        <v>2343</v>
      </c>
      <c r="B2344" s="323" t="s">
        <v>8292</v>
      </c>
      <c r="C2344" s="323">
        <v>1.337</v>
      </c>
    </row>
    <row r="2345" spans="1:3" x14ac:dyDescent="0.15">
      <c r="A2345" s="323">
        <v>2344</v>
      </c>
      <c r="B2345" s="323" t="s">
        <v>8222</v>
      </c>
      <c r="C2345" s="323">
        <v>1.355</v>
      </c>
    </row>
    <row r="2346" spans="1:3" x14ac:dyDescent="0.15">
      <c r="A2346" s="323">
        <v>2345</v>
      </c>
      <c r="B2346" s="323" t="s">
        <v>4334</v>
      </c>
      <c r="C2346" s="323">
        <v>2.569</v>
      </c>
    </row>
    <row r="2347" spans="1:3" x14ac:dyDescent="0.15">
      <c r="A2347" s="323">
        <v>2346</v>
      </c>
      <c r="B2347" s="323" t="s">
        <v>8880</v>
      </c>
      <c r="C2347" s="323">
        <v>1.19</v>
      </c>
    </row>
    <row r="2348" spans="1:3" x14ac:dyDescent="0.15">
      <c r="A2348" s="323">
        <v>2347</v>
      </c>
      <c r="B2348" s="323" t="s">
        <v>6632</v>
      </c>
      <c r="C2348" s="323">
        <v>1.77</v>
      </c>
    </row>
    <row r="2349" spans="1:3" x14ac:dyDescent="0.15">
      <c r="A2349" s="323">
        <v>2348</v>
      </c>
      <c r="B2349" s="323" t="s">
        <v>6632</v>
      </c>
      <c r="C2349" s="323">
        <v>1.77</v>
      </c>
    </row>
    <row r="2350" spans="1:3" x14ac:dyDescent="0.15">
      <c r="A2350" s="323">
        <v>2349</v>
      </c>
      <c r="B2350" s="323" t="s">
        <v>6526</v>
      </c>
      <c r="C2350" s="323">
        <v>1.8</v>
      </c>
    </row>
    <row r="2351" spans="1:3" x14ac:dyDescent="0.15">
      <c r="A2351" s="323">
        <v>2350</v>
      </c>
      <c r="B2351" s="323" t="s">
        <v>5660</v>
      </c>
      <c r="C2351" s="323">
        <v>2.0609999999999999</v>
      </c>
    </row>
    <row r="2352" spans="1:3" x14ac:dyDescent="0.15">
      <c r="A2352" s="323">
        <v>2351</v>
      </c>
      <c r="B2352" s="323" t="s">
        <v>5660</v>
      </c>
      <c r="C2352" s="323">
        <v>2.0609999999999999</v>
      </c>
    </row>
    <row r="2353" spans="1:3" x14ac:dyDescent="0.15">
      <c r="A2353" s="323">
        <v>2352</v>
      </c>
      <c r="B2353" s="323" t="s">
        <v>9023</v>
      </c>
      <c r="C2353" s="323">
        <v>1.1559999999999999</v>
      </c>
    </row>
    <row r="2354" spans="1:3" x14ac:dyDescent="0.15">
      <c r="A2354" s="323">
        <v>2353</v>
      </c>
      <c r="B2354" s="323" t="s">
        <v>6422</v>
      </c>
      <c r="C2354" s="323">
        <v>1.8280000000000001</v>
      </c>
    </row>
    <row r="2355" spans="1:3" x14ac:dyDescent="0.15">
      <c r="A2355" s="323">
        <v>2354</v>
      </c>
      <c r="B2355" s="323" t="s">
        <v>6422</v>
      </c>
      <c r="C2355" s="323">
        <v>1.8280000000000001</v>
      </c>
    </row>
    <row r="2356" spans="1:3" x14ac:dyDescent="0.15">
      <c r="A2356" s="323">
        <v>2355</v>
      </c>
      <c r="B2356" s="323" t="s">
        <v>1488</v>
      </c>
      <c r="C2356" s="323">
        <v>4.891</v>
      </c>
    </row>
    <row r="2357" spans="1:3" x14ac:dyDescent="0.15">
      <c r="A2357" s="323">
        <v>2356</v>
      </c>
      <c r="B2357" s="323" t="s">
        <v>1647</v>
      </c>
      <c r="C2357" s="323">
        <v>4.6360000000000001</v>
      </c>
    </row>
    <row r="2358" spans="1:3" x14ac:dyDescent="0.15">
      <c r="A2358" s="323">
        <v>2357</v>
      </c>
      <c r="B2358" s="323" t="s">
        <v>7789</v>
      </c>
      <c r="C2358" s="323">
        <v>1.468</v>
      </c>
    </row>
    <row r="2359" spans="1:3" x14ac:dyDescent="0.15">
      <c r="A2359" s="323">
        <v>2358</v>
      </c>
      <c r="B2359" s="323" t="s">
        <v>9987</v>
      </c>
      <c r="C2359" s="323">
        <v>0.9</v>
      </c>
    </row>
    <row r="2360" spans="1:3" x14ac:dyDescent="0.15">
      <c r="A2360" s="323">
        <v>2359</v>
      </c>
      <c r="B2360" s="323" t="s">
        <v>3612</v>
      </c>
      <c r="C2360" s="323">
        <v>2.9</v>
      </c>
    </row>
    <row r="2361" spans="1:3" x14ac:dyDescent="0.15">
      <c r="A2361" s="323">
        <v>2360</v>
      </c>
      <c r="B2361" s="323" t="s">
        <v>4723</v>
      </c>
      <c r="C2361" s="323">
        <v>2.4049999999999998</v>
      </c>
    </row>
    <row r="2362" spans="1:3" x14ac:dyDescent="0.15">
      <c r="A2362" s="323">
        <v>2361</v>
      </c>
      <c r="B2362" s="323" t="s">
        <v>6219</v>
      </c>
      <c r="C2362" s="323">
        <v>1.889</v>
      </c>
    </row>
    <row r="2363" spans="1:3" x14ac:dyDescent="0.15">
      <c r="A2363" s="323">
        <v>2362</v>
      </c>
      <c r="B2363" s="323" t="s">
        <v>10690</v>
      </c>
      <c r="C2363" s="323">
        <v>0.72299999999999998</v>
      </c>
    </row>
    <row r="2364" spans="1:3" x14ac:dyDescent="0.15">
      <c r="A2364" s="323">
        <v>2363</v>
      </c>
      <c r="B2364" s="323" t="s">
        <v>4366</v>
      </c>
      <c r="C2364" s="323">
        <v>2.548</v>
      </c>
    </row>
    <row r="2365" spans="1:3" x14ac:dyDescent="0.15">
      <c r="A2365" s="323">
        <v>2364</v>
      </c>
      <c r="B2365" s="323" t="s">
        <v>6611</v>
      </c>
      <c r="C2365" s="323">
        <v>1.776</v>
      </c>
    </row>
    <row r="2366" spans="1:3" x14ac:dyDescent="0.15">
      <c r="A2366" s="323">
        <v>2365</v>
      </c>
      <c r="B2366" s="323" t="s">
        <v>9749</v>
      </c>
      <c r="C2366" s="323">
        <v>0.96399999999999997</v>
      </c>
    </row>
    <row r="2367" spans="1:3" x14ac:dyDescent="0.15">
      <c r="A2367" s="323">
        <v>2366</v>
      </c>
      <c r="B2367" s="323" t="s">
        <v>7561</v>
      </c>
      <c r="C2367" s="323">
        <v>1.5209999999999999</v>
      </c>
    </row>
    <row r="2368" spans="1:3" x14ac:dyDescent="0.15">
      <c r="A2368" s="323">
        <v>2367</v>
      </c>
      <c r="B2368" s="323" t="s">
        <v>5606</v>
      </c>
      <c r="C2368" s="323">
        <v>2.0779999999999998</v>
      </c>
    </row>
    <row r="2369" spans="1:3" x14ac:dyDescent="0.15">
      <c r="A2369" s="323">
        <v>2368</v>
      </c>
      <c r="B2369" s="323" t="s">
        <v>6320</v>
      </c>
      <c r="C2369" s="323">
        <v>1.8560000000000001</v>
      </c>
    </row>
    <row r="2370" spans="1:3" x14ac:dyDescent="0.15">
      <c r="A2370" s="323">
        <v>2369</v>
      </c>
      <c r="B2370" s="323" t="s">
        <v>11281</v>
      </c>
      <c r="C2370" s="323">
        <v>0.57399999999999995</v>
      </c>
    </row>
    <row r="2371" spans="1:3" x14ac:dyDescent="0.15">
      <c r="A2371" s="323">
        <v>2370</v>
      </c>
      <c r="B2371" s="323" t="s">
        <v>8424</v>
      </c>
      <c r="C2371" s="323">
        <v>1.298</v>
      </c>
    </row>
    <row r="2372" spans="1:3" x14ac:dyDescent="0.15">
      <c r="A2372" s="323">
        <v>2371</v>
      </c>
      <c r="B2372" s="323" t="s">
        <v>10049</v>
      </c>
      <c r="C2372" s="323">
        <v>0.88300000000000001</v>
      </c>
    </row>
    <row r="2373" spans="1:3" x14ac:dyDescent="0.15">
      <c r="A2373" s="323">
        <v>2372</v>
      </c>
      <c r="B2373" s="323" t="s">
        <v>7755</v>
      </c>
      <c r="C2373" s="323">
        <v>1.478</v>
      </c>
    </row>
    <row r="2374" spans="1:3" x14ac:dyDescent="0.15">
      <c r="A2374" s="323">
        <v>2373</v>
      </c>
      <c r="B2374" s="323" t="s">
        <v>6298</v>
      </c>
      <c r="C2374" s="323">
        <v>1.865</v>
      </c>
    </row>
    <row r="2375" spans="1:3" x14ac:dyDescent="0.15">
      <c r="A2375" s="323">
        <v>2374</v>
      </c>
      <c r="B2375" s="323" t="s">
        <v>6685</v>
      </c>
      <c r="C2375" s="323">
        <v>1.7529999999999999</v>
      </c>
    </row>
    <row r="2376" spans="1:3" x14ac:dyDescent="0.15">
      <c r="A2376" s="323">
        <v>2375</v>
      </c>
      <c r="B2376" s="323" t="s">
        <v>6685</v>
      </c>
      <c r="C2376" s="323">
        <v>1.7529999999999999</v>
      </c>
    </row>
    <row r="2377" spans="1:3" x14ac:dyDescent="0.15">
      <c r="A2377" s="323">
        <v>2376</v>
      </c>
      <c r="B2377" s="323" t="s">
        <v>5773</v>
      </c>
      <c r="C2377" s="323">
        <v>2.024</v>
      </c>
    </row>
    <row r="2378" spans="1:3" x14ac:dyDescent="0.15">
      <c r="A2378" s="323">
        <v>2377</v>
      </c>
      <c r="B2378" s="323" t="s">
        <v>3962</v>
      </c>
      <c r="C2378" s="323">
        <v>2.7360000000000002</v>
      </c>
    </row>
    <row r="2379" spans="1:3" x14ac:dyDescent="0.15">
      <c r="A2379" s="323">
        <v>2378</v>
      </c>
      <c r="B2379" s="323" t="s">
        <v>9808</v>
      </c>
      <c r="C2379" s="323">
        <v>0.94699999999999995</v>
      </c>
    </row>
    <row r="2380" spans="1:3" x14ac:dyDescent="0.15">
      <c r="A2380" s="323">
        <v>2379</v>
      </c>
      <c r="B2380" s="323" t="s">
        <v>7969</v>
      </c>
      <c r="C2380" s="323">
        <v>1.417</v>
      </c>
    </row>
    <row r="2381" spans="1:3" x14ac:dyDescent="0.15">
      <c r="A2381" s="323">
        <v>2380</v>
      </c>
      <c r="B2381" s="323" t="s">
        <v>3932</v>
      </c>
      <c r="C2381" s="323">
        <v>2.75</v>
      </c>
    </row>
    <row r="2382" spans="1:3" x14ac:dyDescent="0.15">
      <c r="A2382" s="323">
        <v>2381</v>
      </c>
      <c r="B2382" s="323" t="s">
        <v>10236</v>
      </c>
      <c r="C2382" s="323">
        <v>0.83499999999999996</v>
      </c>
    </row>
    <row r="2383" spans="1:3" x14ac:dyDescent="0.15">
      <c r="A2383" s="323">
        <v>2382</v>
      </c>
      <c r="B2383" s="323" t="s">
        <v>6315</v>
      </c>
      <c r="C2383" s="323">
        <v>1.857</v>
      </c>
    </row>
    <row r="2384" spans="1:3" x14ac:dyDescent="0.15">
      <c r="A2384" s="323">
        <v>2383</v>
      </c>
      <c r="B2384" s="323" t="s">
        <v>11202</v>
      </c>
      <c r="C2384" s="323">
        <v>0.59199999999999997</v>
      </c>
    </row>
    <row r="2385" spans="1:3" x14ac:dyDescent="0.15">
      <c r="A2385" s="323">
        <v>2384</v>
      </c>
      <c r="B2385" s="323" t="s">
        <v>5156</v>
      </c>
      <c r="C2385" s="323">
        <v>2.2280000000000002</v>
      </c>
    </row>
    <row r="2386" spans="1:3" x14ac:dyDescent="0.15">
      <c r="A2386" s="323">
        <v>2385</v>
      </c>
      <c r="B2386" s="323" t="s">
        <v>9854</v>
      </c>
      <c r="C2386" s="323">
        <v>0.93500000000000005</v>
      </c>
    </row>
    <row r="2387" spans="1:3" x14ac:dyDescent="0.15">
      <c r="A2387" s="323">
        <v>2386</v>
      </c>
      <c r="B2387" s="323" t="s">
        <v>12051</v>
      </c>
      <c r="C2387" s="323">
        <v>0.31900000000000001</v>
      </c>
    </row>
    <row r="2388" spans="1:3" x14ac:dyDescent="0.15">
      <c r="A2388" s="323">
        <v>2387</v>
      </c>
      <c r="B2388" s="323" t="s">
        <v>11230</v>
      </c>
      <c r="C2388" s="323">
        <v>0.58599999999999997</v>
      </c>
    </row>
    <row r="2389" spans="1:3" x14ac:dyDescent="0.15">
      <c r="A2389" s="323">
        <v>2388</v>
      </c>
      <c r="B2389" s="323" t="s">
        <v>1650</v>
      </c>
      <c r="C2389" s="323">
        <v>4.6319999999999997</v>
      </c>
    </row>
    <row r="2390" spans="1:3" x14ac:dyDescent="0.15">
      <c r="A2390" s="323">
        <v>2389</v>
      </c>
      <c r="B2390" s="323" t="s">
        <v>6333</v>
      </c>
      <c r="C2390" s="323">
        <v>1.8540000000000001</v>
      </c>
    </row>
    <row r="2391" spans="1:3" x14ac:dyDescent="0.15">
      <c r="A2391" s="323">
        <v>2390</v>
      </c>
      <c r="B2391" s="323" t="s">
        <v>5198</v>
      </c>
      <c r="C2391" s="323">
        <v>2.2149999999999999</v>
      </c>
    </row>
    <row r="2392" spans="1:3" x14ac:dyDescent="0.15">
      <c r="A2392" s="323">
        <v>2391</v>
      </c>
      <c r="B2392" s="323" t="s">
        <v>9851</v>
      </c>
      <c r="C2392" s="323">
        <v>0.93600000000000005</v>
      </c>
    </row>
    <row r="2393" spans="1:3" x14ac:dyDescent="0.15">
      <c r="A2393" s="323">
        <v>2392</v>
      </c>
      <c r="B2393" s="323" t="s">
        <v>1167</v>
      </c>
      <c r="C2393" s="323">
        <v>5.76</v>
      </c>
    </row>
    <row r="2394" spans="1:3" x14ac:dyDescent="0.15">
      <c r="A2394" s="323">
        <v>2393</v>
      </c>
      <c r="B2394" s="323" t="s">
        <v>2004</v>
      </c>
      <c r="C2394" s="323">
        <v>4.1349999999999998</v>
      </c>
    </row>
    <row r="2395" spans="1:3" x14ac:dyDescent="0.15">
      <c r="A2395" s="323">
        <v>2394</v>
      </c>
      <c r="B2395" s="323" t="s">
        <v>1058</v>
      </c>
      <c r="C2395" s="323">
        <v>6.1459999999999999</v>
      </c>
    </row>
    <row r="2396" spans="1:3" x14ac:dyDescent="0.15">
      <c r="A2396" s="323">
        <v>2395</v>
      </c>
      <c r="B2396" s="323" t="s">
        <v>4191</v>
      </c>
      <c r="C2396" s="323">
        <v>2.6269999999999998</v>
      </c>
    </row>
    <row r="2397" spans="1:3" x14ac:dyDescent="0.15">
      <c r="A2397" s="323">
        <v>2396</v>
      </c>
      <c r="B2397" s="323" t="s">
        <v>9346</v>
      </c>
      <c r="C2397" s="323">
        <v>1.0669999999999999</v>
      </c>
    </row>
    <row r="2398" spans="1:3" x14ac:dyDescent="0.15">
      <c r="A2398" s="323">
        <v>2397</v>
      </c>
      <c r="B2398" s="323" t="s">
        <v>2287</v>
      </c>
      <c r="C2398" s="323">
        <v>3.8260000000000001</v>
      </c>
    </row>
    <row r="2399" spans="1:3" x14ac:dyDescent="0.15">
      <c r="A2399" s="323">
        <v>2398</v>
      </c>
      <c r="B2399" s="323" t="s">
        <v>8226</v>
      </c>
      <c r="C2399" s="323">
        <v>1.3540000000000001</v>
      </c>
    </row>
    <row r="2400" spans="1:3" x14ac:dyDescent="0.15">
      <c r="A2400" s="323">
        <v>2399</v>
      </c>
      <c r="B2400" s="323" t="s">
        <v>9826</v>
      </c>
      <c r="C2400" s="323">
        <v>0.94099999999999995</v>
      </c>
    </row>
    <row r="2401" spans="1:3" x14ac:dyDescent="0.15">
      <c r="A2401" s="323">
        <v>2400</v>
      </c>
      <c r="B2401" s="323" t="s">
        <v>10323</v>
      </c>
      <c r="C2401" s="323">
        <v>0.81100000000000005</v>
      </c>
    </row>
    <row r="2402" spans="1:3" x14ac:dyDescent="0.15">
      <c r="A2402" s="323">
        <v>2401</v>
      </c>
      <c r="B2402" s="323" t="s">
        <v>10560</v>
      </c>
      <c r="C2402" s="323">
        <v>0.75600000000000001</v>
      </c>
    </row>
    <row r="2403" spans="1:3" x14ac:dyDescent="0.15">
      <c r="A2403" s="323">
        <v>2402</v>
      </c>
      <c r="B2403" s="323" t="s">
        <v>7459</v>
      </c>
      <c r="C2403" s="323">
        <v>1.5449999999999999</v>
      </c>
    </row>
    <row r="2404" spans="1:3" x14ac:dyDescent="0.15">
      <c r="A2404" s="323">
        <v>2403</v>
      </c>
      <c r="B2404" s="323" t="s">
        <v>9322</v>
      </c>
      <c r="C2404" s="323">
        <v>1.075</v>
      </c>
    </row>
    <row r="2405" spans="1:3" x14ac:dyDescent="0.15">
      <c r="A2405" s="323">
        <v>2404</v>
      </c>
      <c r="B2405" s="323" t="s">
        <v>6249</v>
      </c>
      <c r="C2405" s="323">
        <v>1.879</v>
      </c>
    </row>
    <row r="2406" spans="1:3" x14ac:dyDescent="0.15">
      <c r="A2406" s="323">
        <v>2405</v>
      </c>
      <c r="B2406" s="323" t="s">
        <v>6435</v>
      </c>
      <c r="C2406" s="323">
        <v>1.8240000000000001</v>
      </c>
    </row>
    <row r="2407" spans="1:3" x14ac:dyDescent="0.15">
      <c r="A2407" s="323">
        <v>2406</v>
      </c>
      <c r="B2407" s="323" t="s">
        <v>5801</v>
      </c>
      <c r="C2407" s="323">
        <v>2.0139999999999998</v>
      </c>
    </row>
    <row r="2408" spans="1:3" x14ac:dyDescent="0.15">
      <c r="A2408" s="323">
        <v>2407</v>
      </c>
      <c r="B2408" s="323" t="s">
        <v>9340</v>
      </c>
      <c r="C2408" s="323">
        <v>1.0680000000000001</v>
      </c>
    </row>
    <row r="2409" spans="1:3" x14ac:dyDescent="0.15">
      <c r="A2409" s="323">
        <v>2408</v>
      </c>
      <c r="B2409" s="323" t="s">
        <v>8261</v>
      </c>
      <c r="C2409" s="323">
        <v>1.3440000000000001</v>
      </c>
    </row>
    <row r="2410" spans="1:3" x14ac:dyDescent="0.15">
      <c r="A2410" s="323">
        <v>2409</v>
      </c>
      <c r="B2410" s="323" t="s">
        <v>4160</v>
      </c>
      <c r="C2410" s="323">
        <v>2.6379999999999999</v>
      </c>
    </row>
    <row r="2411" spans="1:3" x14ac:dyDescent="0.15">
      <c r="A2411" s="323">
        <v>2410</v>
      </c>
      <c r="B2411" s="323" t="s">
        <v>9042</v>
      </c>
      <c r="C2411" s="323">
        <v>1.151</v>
      </c>
    </row>
    <row r="2412" spans="1:3" x14ac:dyDescent="0.15">
      <c r="A2412" s="323">
        <v>2411</v>
      </c>
      <c r="B2412" s="323" t="s">
        <v>3181</v>
      </c>
      <c r="C2412" s="323">
        <v>3.1539999999999999</v>
      </c>
    </row>
    <row r="2413" spans="1:3" x14ac:dyDescent="0.15">
      <c r="A2413" s="323">
        <v>2412</v>
      </c>
      <c r="B2413" s="323" t="s">
        <v>10633</v>
      </c>
      <c r="C2413" s="323">
        <v>0.73699999999999999</v>
      </c>
    </row>
    <row r="2414" spans="1:3" x14ac:dyDescent="0.15">
      <c r="A2414" s="323">
        <v>2413</v>
      </c>
      <c r="B2414" s="323" t="s">
        <v>9459</v>
      </c>
      <c r="C2414" s="323">
        <v>1.036</v>
      </c>
    </row>
    <row r="2415" spans="1:3" x14ac:dyDescent="0.15">
      <c r="A2415" s="323">
        <v>2414</v>
      </c>
      <c r="B2415" s="323" t="s">
        <v>7320</v>
      </c>
      <c r="C2415" s="323">
        <v>1.585</v>
      </c>
    </row>
    <row r="2416" spans="1:3" x14ac:dyDescent="0.15">
      <c r="A2416" s="323">
        <v>2415</v>
      </c>
      <c r="B2416" s="323" t="s">
        <v>3515</v>
      </c>
      <c r="C2416" s="323">
        <v>2.96</v>
      </c>
    </row>
    <row r="2417" spans="1:3" x14ac:dyDescent="0.15">
      <c r="A2417" s="323">
        <v>2416</v>
      </c>
      <c r="B2417" s="323" t="s">
        <v>5707</v>
      </c>
      <c r="C2417" s="323">
        <v>2.0449999999999999</v>
      </c>
    </row>
    <row r="2418" spans="1:3" x14ac:dyDescent="0.15">
      <c r="A2418" s="323">
        <v>2417</v>
      </c>
      <c r="B2418" s="323" t="s">
        <v>8744</v>
      </c>
      <c r="C2418" s="323">
        <v>1.2230000000000001</v>
      </c>
    </row>
    <row r="2419" spans="1:3" x14ac:dyDescent="0.15">
      <c r="A2419" s="323">
        <v>2418</v>
      </c>
      <c r="B2419" s="323" t="s">
        <v>4579</v>
      </c>
      <c r="C2419" s="323">
        <v>2.4630000000000001</v>
      </c>
    </row>
    <row r="2420" spans="1:3" x14ac:dyDescent="0.15">
      <c r="A2420" s="323">
        <v>2419</v>
      </c>
      <c r="B2420" s="323" t="s">
        <v>9311</v>
      </c>
      <c r="C2420" s="323">
        <v>1.08</v>
      </c>
    </row>
    <row r="2421" spans="1:3" x14ac:dyDescent="0.15">
      <c r="A2421" s="323">
        <v>2420</v>
      </c>
      <c r="B2421" s="323" t="s">
        <v>4304</v>
      </c>
      <c r="C2421" s="323">
        <v>2.5760000000000001</v>
      </c>
    </row>
    <row r="2422" spans="1:3" x14ac:dyDescent="0.15">
      <c r="A2422" s="323">
        <v>2421</v>
      </c>
      <c r="B2422" s="323" t="s">
        <v>5334</v>
      </c>
      <c r="C2422" s="323">
        <v>2.1709999999999998</v>
      </c>
    </row>
    <row r="2423" spans="1:3" x14ac:dyDescent="0.15">
      <c r="A2423" s="323">
        <v>2422</v>
      </c>
      <c r="B2423" s="323" t="s">
        <v>7597</v>
      </c>
      <c r="C2423" s="323">
        <v>1.512</v>
      </c>
    </row>
    <row r="2424" spans="1:3" x14ac:dyDescent="0.15">
      <c r="A2424" s="323">
        <v>2423</v>
      </c>
      <c r="B2424" s="323" t="s">
        <v>10576</v>
      </c>
      <c r="C2424" s="323">
        <v>0.752</v>
      </c>
    </row>
    <row r="2425" spans="1:3" x14ac:dyDescent="0.15">
      <c r="A2425" s="323">
        <v>2424</v>
      </c>
      <c r="B2425" s="323" t="s">
        <v>7271</v>
      </c>
      <c r="C2425" s="323">
        <v>1.5960000000000001</v>
      </c>
    </row>
    <row r="2426" spans="1:3" x14ac:dyDescent="0.15">
      <c r="A2426" s="323">
        <v>2425</v>
      </c>
      <c r="B2426" s="323" t="s">
        <v>2755</v>
      </c>
      <c r="C2426" s="323">
        <v>3.4420000000000002</v>
      </c>
    </row>
    <row r="2427" spans="1:3" x14ac:dyDescent="0.15">
      <c r="A2427" s="323">
        <v>2426</v>
      </c>
      <c r="B2427" s="323" t="s">
        <v>2799</v>
      </c>
      <c r="C2427" s="323">
        <v>3.4129999999999998</v>
      </c>
    </row>
    <row r="2428" spans="1:3" x14ac:dyDescent="0.15">
      <c r="A2428" s="323">
        <v>2427</v>
      </c>
      <c r="B2428" s="323" t="s">
        <v>5347</v>
      </c>
      <c r="C2428" s="323">
        <v>2.1680000000000001</v>
      </c>
    </row>
    <row r="2429" spans="1:3" x14ac:dyDescent="0.15">
      <c r="A2429" s="323">
        <v>2428</v>
      </c>
      <c r="B2429" s="323" t="s">
        <v>4526</v>
      </c>
      <c r="C2429" s="323">
        <v>2.4860000000000002</v>
      </c>
    </row>
    <row r="2430" spans="1:3" x14ac:dyDescent="0.15">
      <c r="A2430" s="323">
        <v>2429</v>
      </c>
      <c r="B2430" s="323" t="s">
        <v>10972</v>
      </c>
      <c r="C2430" s="323">
        <v>0.65400000000000003</v>
      </c>
    </row>
    <row r="2431" spans="1:3" x14ac:dyDescent="0.15">
      <c r="A2431" s="323">
        <v>2430</v>
      </c>
      <c r="B2431" s="323" t="s">
        <v>9536</v>
      </c>
      <c r="C2431" s="323">
        <v>1.0189999999999999</v>
      </c>
    </row>
    <row r="2432" spans="1:3" x14ac:dyDescent="0.15">
      <c r="A2432" s="323">
        <v>2431</v>
      </c>
      <c r="B2432" s="323" t="s">
        <v>9075</v>
      </c>
      <c r="C2432" s="323">
        <v>1.1439999999999999</v>
      </c>
    </row>
    <row r="2433" spans="1:3" x14ac:dyDescent="0.15">
      <c r="A2433" s="323">
        <v>2432</v>
      </c>
      <c r="B2433" s="323" t="s">
        <v>11432</v>
      </c>
      <c r="C2433" s="323">
        <v>0.53300000000000003</v>
      </c>
    </row>
    <row r="2434" spans="1:3" x14ac:dyDescent="0.15">
      <c r="A2434" s="323">
        <v>2433</v>
      </c>
      <c r="B2434" s="323" t="s">
        <v>9348</v>
      </c>
      <c r="C2434" s="323">
        <v>1.0669999999999999</v>
      </c>
    </row>
    <row r="2435" spans="1:3" x14ac:dyDescent="0.15">
      <c r="A2435" s="323">
        <v>2434</v>
      </c>
      <c r="B2435" s="323" t="s">
        <v>11539</v>
      </c>
      <c r="C2435" s="323">
        <v>0.5</v>
      </c>
    </row>
    <row r="2436" spans="1:3" x14ac:dyDescent="0.15">
      <c r="A2436" s="323">
        <v>2435</v>
      </c>
      <c r="B2436" s="323" t="s">
        <v>11335</v>
      </c>
      <c r="C2436" s="323">
        <v>0.55600000000000005</v>
      </c>
    </row>
    <row r="2437" spans="1:3" x14ac:dyDescent="0.15">
      <c r="A2437" s="323">
        <v>2436</v>
      </c>
      <c r="B2437" s="323" t="s">
        <v>11395</v>
      </c>
      <c r="C2437" s="323">
        <v>0.54100000000000004</v>
      </c>
    </row>
    <row r="2438" spans="1:3" x14ac:dyDescent="0.15">
      <c r="A2438" s="323">
        <v>2437</v>
      </c>
      <c r="B2438" s="323" t="s">
        <v>8356</v>
      </c>
      <c r="C2438" s="323">
        <v>1.321</v>
      </c>
    </row>
    <row r="2439" spans="1:3" x14ac:dyDescent="0.15">
      <c r="A2439" s="323">
        <v>2438</v>
      </c>
      <c r="B2439" s="323" t="s">
        <v>8356</v>
      </c>
      <c r="C2439" s="323">
        <v>1.321</v>
      </c>
    </row>
    <row r="2440" spans="1:3" x14ac:dyDescent="0.15">
      <c r="A2440" s="323">
        <v>2439</v>
      </c>
      <c r="B2440" s="323" t="s">
        <v>8054</v>
      </c>
      <c r="C2440" s="323">
        <v>1.395</v>
      </c>
    </row>
    <row r="2441" spans="1:3" x14ac:dyDescent="0.15">
      <c r="A2441" s="323">
        <v>2440</v>
      </c>
      <c r="B2441" s="323" t="s">
        <v>6946</v>
      </c>
      <c r="C2441" s="323">
        <v>1.681</v>
      </c>
    </row>
    <row r="2442" spans="1:3" x14ac:dyDescent="0.15">
      <c r="A2442" s="323">
        <v>2441</v>
      </c>
      <c r="B2442" s="323" t="s">
        <v>386</v>
      </c>
      <c r="C2442" s="323">
        <v>23.603000000000002</v>
      </c>
    </row>
    <row r="2443" spans="1:3" x14ac:dyDescent="0.15">
      <c r="A2443" s="323">
        <v>2442</v>
      </c>
      <c r="B2443" s="323" t="s">
        <v>4381</v>
      </c>
      <c r="C2443" s="323">
        <v>2.54</v>
      </c>
    </row>
    <row r="2444" spans="1:3" x14ac:dyDescent="0.15">
      <c r="A2444" s="323">
        <v>2443</v>
      </c>
      <c r="B2444" s="323" t="s">
        <v>480</v>
      </c>
      <c r="C2444" s="323">
        <v>14.467000000000001</v>
      </c>
    </row>
    <row r="2445" spans="1:3" x14ac:dyDescent="0.15">
      <c r="A2445" s="323">
        <v>2444</v>
      </c>
      <c r="B2445" s="323" t="s">
        <v>1803</v>
      </c>
      <c r="C2445" s="323">
        <v>4.3929999999999998</v>
      </c>
    </row>
    <row r="2446" spans="1:3" x14ac:dyDescent="0.15">
      <c r="A2446" s="323">
        <v>2445</v>
      </c>
      <c r="B2446" s="323" t="s">
        <v>1719</v>
      </c>
      <c r="C2446" s="323">
        <v>4.5339999999999998</v>
      </c>
    </row>
    <row r="2447" spans="1:3" x14ac:dyDescent="0.15">
      <c r="A2447" s="323">
        <v>2446</v>
      </c>
      <c r="B2447" s="323" t="s">
        <v>1190</v>
      </c>
      <c r="C2447" s="323">
        <v>5.6909999999999998</v>
      </c>
    </row>
    <row r="2448" spans="1:3" x14ac:dyDescent="0.15">
      <c r="A2448" s="323">
        <v>2447</v>
      </c>
      <c r="B2448" s="323" t="s">
        <v>1245</v>
      </c>
      <c r="C2448" s="323">
        <v>5.4930000000000003</v>
      </c>
    </row>
    <row r="2449" spans="1:3" x14ac:dyDescent="0.15">
      <c r="A2449" s="323">
        <v>2448</v>
      </c>
      <c r="B2449" s="323" t="s">
        <v>1398</v>
      </c>
      <c r="C2449" s="323">
        <v>5.0709999999999997</v>
      </c>
    </row>
    <row r="2450" spans="1:3" x14ac:dyDescent="0.15">
      <c r="A2450" s="323">
        <v>2449</v>
      </c>
      <c r="B2450" s="323" t="s">
        <v>2069</v>
      </c>
      <c r="C2450" s="323">
        <v>4.0629999999999997</v>
      </c>
    </row>
    <row r="2451" spans="1:3" x14ac:dyDescent="0.15">
      <c r="A2451" s="323">
        <v>2450</v>
      </c>
      <c r="B2451" s="323" t="s">
        <v>1091</v>
      </c>
      <c r="C2451" s="323">
        <v>6.0330000000000004</v>
      </c>
    </row>
    <row r="2452" spans="1:3" x14ac:dyDescent="0.15">
      <c r="A2452" s="323">
        <v>2451</v>
      </c>
      <c r="B2452" s="323" t="s">
        <v>12091</v>
      </c>
      <c r="C2452" s="323">
        <v>0.30299999999999999</v>
      </c>
    </row>
    <row r="2453" spans="1:3" x14ac:dyDescent="0.15">
      <c r="A2453" s="323">
        <v>2452</v>
      </c>
      <c r="B2453" s="323" t="s">
        <v>2506</v>
      </c>
      <c r="C2453" s="323">
        <v>3.641</v>
      </c>
    </row>
    <row r="2454" spans="1:3" x14ac:dyDescent="0.15">
      <c r="A2454" s="323">
        <v>2453</v>
      </c>
      <c r="B2454" s="323" t="s">
        <v>3465</v>
      </c>
      <c r="C2454" s="323">
        <v>2.9910000000000001</v>
      </c>
    </row>
    <row r="2455" spans="1:3" x14ac:dyDescent="0.15">
      <c r="A2455" s="323">
        <v>2454</v>
      </c>
      <c r="B2455" s="323" t="s">
        <v>8346</v>
      </c>
      <c r="C2455" s="323">
        <v>1.323</v>
      </c>
    </row>
    <row r="2456" spans="1:3" x14ac:dyDescent="0.15">
      <c r="A2456" s="323">
        <v>2455</v>
      </c>
      <c r="B2456" s="323" t="s">
        <v>12181</v>
      </c>
      <c r="C2456" s="323">
        <v>0.26400000000000001</v>
      </c>
    </row>
    <row r="2457" spans="1:3" x14ac:dyDescent="0.15">
      <c r="A2457" s="323">
        <v>2456</v>
      </c>
      <c r="B2457" s="323" t="s">
        <v>1549</v>
      </c>
      <c r="C2457" s="323">
        <v>4.8019999999999996</v>
      </c>
    </row>
    <row r="2458" spans="1:3" x14ac:dyDescent="0.15">
      <c r="A2458" s="323">
        <v>2457</v>
      </c>
      <c r="B2458" s="323" t="s">
        <v>8595</v>
      </c>
      <c r="C2458" s="323">
        <v>1.256</v>
      </c>
    </row>
    <row r="2459" spans="1:3" x14ac:dyDescent="0.15">
      <c r="A2459" s="323">
        <v>2458</v>
      </c>
      <c r="B2459" s="323" t="s">
        <v>9110</v>
      </c>
      <c r="C2459" s="323">
        <v>1.133</v>
      </c>
    </row>
    <row r="2460" spans="1:3" x14ac:dyDescent="0.15">
      <c r="A2460" s="323">
        <v>2459</v>
      </c>
      <c r="B2460" s="323" t="s">
        <v>11624</v>
      </c>
      <c r="C2460" s="323">
        <v>0.47799999999999998</v>
      </c>
    </row>
    <row r="2461" spans="1:3" x14ac:dyDescent="0.15">
      <c r="A2461" s="323">
        <v>2460</v>
      </c>
      <c r="B2461" s="323" t="s">
        <v>9453</v>
      </c>
      <c r="C2461" s="323">
        <v>1.04</v>
      </c>
    </row>
    <row r="2462" spans="1:3" x14ac:dyDescent="0.15">
      <c r="A2462" s="323">
        <v>2461</v>
      </c>
      <c r="B2462" s="323" t="s">
        <v>12430</v>
      </c>
      <c r="C2462" s="323">
        <v>9.2999999999999999E-2</v>
      </c>
    </row>
    <row r="2463" spans="1:3" x14ac:dyDescent="0.15">
      <c r="A2463" s="323">
        <v>2462</v>
      </c>
      <c r="B2463" s="323" t="s">
        <v>1584</v>
      </c>
      <c r="C2463" s="323">
        <v>4.7270000000000003</v>
      </c>
    </row>
    <row r="2464" spans="1:3" x14ac:dyDescent="0.15">
      <c r="A2464" s="323">
        <v>2463</v>
      </c>
      <c r="B2464" s="323" t="s">
        <v>3320</v>
      </c>
      <c r="C2464" s="323">
        <v>3.0710000000000002</v>
      </c>
    </row>
    <row r="2465" spans="1:3" x14ac:dyDescent="0.15">
      <c r="A2465" s="323">
        <v>2464</v>
      </c>
      <c r="B2465" s="323" t="s">
        <v>8196</v>
      </c>
      <c r="C2465" s="323">
        <v>1.361</v>
      </c>
    </row>
    <row r="2466" spans="1:3" x14ac:dyDescent="0.15">
      <c r="A2466" s="323">
        <v>2465</v>
      </c>
      <c r="B2466" s="323" t="s">
        <v>7628</v>
      </c>
      <c r="C2466" s="323">
        <v>1.5069999999999999</v>
      </c>
    </row>
    <row r="2467" spans="1:3" x14ac:dyDescent="0.15">
      <c r="A2467" s="323">
        <v>2466</v>
      </c>
      <c r="B2467" s="323" t="s">
        <v>4662</v>
      </c>
      <c r="C2467" s="323">
        <v>2.4289999999999998</v>
      </c>
    </row>
    <row r="2468" spans="1:3" x14ac:dyDescent="0.15">
      <c r="A2468" s="323">
        <v>2467</v>
      </c>
      <c r="B2468" s="323" t="s">
        <v>7247</v>
      </c>
      <c r="C2468" s="323">
        <v>1.603</v>
      </c>
    </row>
    <row r="2469" spans="1:3" x14ac:dyDescent="0.15">
      <c r="A2469" s="323">
        <v>2468</v>
      </c>
      <c r="B2469" s="323" t="s">
        <v>8245</v>
      </c>
      <c r="C2469" s="323">
        <v>1.347</v>
      </c>
    </row>
    <row r="2470" spans="1:3" x14ac:dyDescent="0.15">
      <c r="A2470" s="323">
        <v>2469</v>
      </c>
      <c r="B2470" s="323" t="s">
        <v>7435</v>
      </c>
      <c r="C2470" s="323">
        <v>1.552</v>
      </c>
    </row>
    <row r="2471" spans="1:3" x14ac:dyDescent="0.15">
      <c r="A2471" s="323">
        <v>2470</v>
      </c>
      <c r="B2471" s="323" t="s">
        <v>4341</v>
      </c>
      <c r="C2471" s="323">
        <v>2.5659999999999998</v>
      </c>
    </row>
    <row r="2472" spans="1:3" x14ac:dyDescent="0.15">
      <c r="A2472" s="323">
        <v>2471</v>
      </c>
      <c r="B2472" s="323" t="s">
        <v>4937</v>
      </c>
      <c r="C2472" s="323">
        <v>2.3109999999999999</v>
      </c>
    </row>
    <row r="2473" spans="1:3" x14ac:dyDescent="0.15">
      <c r="A2473" s="323">
        <v>2472</v>
      </c>
      <c r="B2473" s="323" t="s">
        <v>8535</v>
      </c>
      <c r="C2473" s="323">
        <v>1.2709999999999999</v>
      </c>
    </row>
    <row r="2474" spans="1:3" x14ac:dyDescent="0.15">
      <c r="A2474" s="323">
        <v>2473</v>
      </c>
      <c r="B2474" s="323" t="s">
        <v>1751</v>
      </c>
      <c r="C2474" s="323">
        <v>4.4859999999999998</v>
      </c>
    </row>
    <row r="2475" spans="1:3" x14ac:dyDescent="0.15">
      <c r="A2475" s="323">
        <v>2474</v>
      </c>
      <c r="B2475" s="323" t="s">
        <v>2634</v>
      </c>
      <c r="C2475" s="323">
        <v>3.536</v>
      </c>
    </row>
    <row r="2476" spans="1:3" x14ac:dyDescent="0.15">
      <c r="A2476" s="323">
        <v>2475</v>
      </c>
      <c r="B2476" s="323" t="s">
        <v>2122</v>
      </c>
      <c r="C2476" s="323">
        <v>4.0110000000000001</v>
      </c>
    </row>
    <row r="2477" spans="1:3" x14ac:dyDescent="0.15">
      <c r="A2477" s="323">
        <v>2476</v>
      </c>
      <c r="B2477" s="323" t="s">
        <v>5775</v>
      </c>
      <c r="C2477" s="323">
        <v>2.0230000000000001</v>
      </c>
    </row>
    <row r="2478" spans="1:3" x14ac:dyDescent="0.15">
      <c r="A2478" s="323">
        <v>2477</v>
      </c>
      <c r="B2478" s="323" t="s">
        <v>1484</v>
      </c>
      <c r="C2478" s="323">
        <v>4.9039999999999999</v>
      </c>
    </row>
    <row r="2479" spans="1:3" x14ac:dyDescent="0.15">
      <c r="A2479" s="323">
        <v>2478</v>
      </c>
      <c r="B2479" s="323" t="s">
        <v>1484</v>
      </c>
      <c r="C2479" s="323">
        <v>4.9039999999999999</v>
      </c>
    </row>
    <row r="2480" spans="1:3" x14ac:dyDescent="0.15">
      <c r="A2480" s="323">
        <v>2479</v>
      </c>
      <c r="B2480" s="323" t="s">
        <v>2006</v>
      </c>
      <c r="C2480" s="323">
        <v>4.1340000000000003</v>
      </c>
    </row>
    <row r="2481" spans="1:3" x14ac:dyDescent="0.15">
      <c r="A2481" s="323">
        <v>2480</v>
      </c>
      <c r="B2481" s="323" t="s">
        <v>4214</v>
      </c>
      <c r="C2481" s="323">
        <v>2.6150000000000002</v>
      </c>
    </row>
    <row r="2482" spans="1:3" x14ac:dyDescent="0.15">
      <c r="A2482" s="323">
        <v>2481</v>
      </c>
      <c r="B2482" s="323" t="s">
        <v>11705</v>
      </c>
      <c r="C2482" s="323">
        <v>0.45200000000000001</v>
      </c>
    </row>
    <row r="2483" spans="1:3" x14ac:dyDescent="0.15">
      <c r="A2483" s="323">
        <v>2482</v>
      </c>
      <c r="B2483" s="323" t="s">
        <v>3403</v>
      </c>
      <c r="C2483" s="323">
        <v>3.0270000000000001</v>
      </c>
    </row>
    <row r="2484" spans="1:3" x14ac:dyDescent="0.15">
      <c r="A2484" s="323">
        <v>2483</v>
      </c>
      <c r="B2484" s="323" t="s">
        <v>998</v>
      </c>
      <c r="C2484" s="323">
        <v>6.4640000000000004</v>
      </c>
    </row>
    <row r="2485" spans="1:3" x14ac:dyDescent="0.15">
      <c r="A2485" s="323">
        <v>2484</v>
      </c>
      <c r="B2485" s="323" t="s">
        <v>3960</v>
      </c>
      <c r="C2485" s="323">
        <v>2.7370000000000001</v>
      </c>
    </row>
    <row r="2486" spans="1:3" x14ac:dyDescent="0.15">
      <c r="A2486" s="323">
        <v>2485</v>
      </c>
      <c r="B2486" s="323" t="s">
        <v>5958</v>
      </c>
      <c r="C2486" s="323">
        <v>1.9670000000000001</v>
      </c>
    </row>
    <row r="2487" spans="1:3" x14ac:dyDescent="0.15">
      <c r="A2487" s="323">
        <v>2486</v>
      </c>
      <c r="B2487" s="323" t="s">
        <v>8142</v>
      </c>
      <c r="C2487" s="323">
        <v>1.3740000000000001</v>
      </c>
    </row>
    <row r="2488" spans="1:3" x14ac:dyDescent="0.15">
      <c r="A2488" s="323">
        <v>2487</v>
      </c>
      <c r="B2488" s="323" t="s">
        <v>1935</v>
      </c>
      <c r="C2488" s="323">
        <v>4.2169999999999996</v>
      </c>
    </row>
    <row r="2489" spans="1:3" x14ac:dyDescent="0.15">
      <c r="A2489" s="323">
        <v>2488</v>
      </c>
      <c r="B2489" s="323" t="s">
        <v>5923</v>
      </c>
      <c r="C2489" s="323">
        <v>1.9770000000000001</v>
      </c>
    </row>
    <row r="2490" spans="1:3" x14ac:dyDescent="0.15">
      <c r="A2490" s="323">
        <v>2489</v>
      </c>
      <c r="B2490" s="323" t="s">
        <v>6571</v>
      </c>
      <c r="C2490" s="323">
        <v>1.7889999999999999</v>
      </c>
    </row>
    <row r="2491" spans="1:3" x14ac:dyDescent="0.15">
      <c r="A2491" s="323">
        <v>2490</v>
      </c>
      <c r="B2491" s="323" t="s">
        <v>2638</v>
      </c>
      <c r="C2491" s="323">
        <v>3.532</v>
      </c>
    </row>
    <row r="2492" spans="1:3" x14ac:dyDescent="0.15">
      <c r="A2492" s="323">
        <v>2491</v>
      </c>
      <c r="B2492" s="323" t="s">
        <v>4147</v>
      </c>
      <c r="C2492" s="323">
        <v>2.6440000000000001</v>
      </c>
    </row>
    <row r="2493" spans="1:3" x14ac:dyDescent="0.15">
      <c r="A2493" s="323">
        <v>2492</v>
      </c>
      <c r="B2493" s="323" t="s">
        <v>6633</v>
      </c>
      <c r="C2493" s="323">
        <v>1.77</v>
      </c>
    </row>
    <row r="2494" spans="1:3" x14ac:dyDescent="0.15">
      <c r="A2494" s="323">
        <v>2493</v>
      </c>
      <c r="B2494" s="323" t="s">
        <v>12381</v>
      </c>
      <c r="C2494" s="323">
        <v>0.13900000000000001</v>
      </c>
    </row>
    <row r="2495" spans="1:3" x14ac:dyDescent="0.15">
      <c r="A2495" s="323">
        <v>2494</v>
      </c>
      <c r="B2495" s="323" t="s">
        <v>3741</v>
      </c>
      <c r="C2495" s="323">
        <v>2.8319999999999999</v>
      </c>
    </row>
    <row r="2496" spans="1:3" x14ac:dyDescent="0.15">
      <c r="A2496" s="323">
        <v>2495</v>
      </c>
      <c r="B2496" s="323" t="s">
        <v>6102</v>
      </c>
      <c r="C2496" s="323">
        <v>1.9179999999999999</v>
      </c>
    </row>
    <row r="2497" spans="1:3" x14ac:dyDescent="0.15">
      <c r="A2497" s="323">
        <v>2496</v>
      </c>
      <c r="B2497" s="323" t="s">
        <v>5916</v>
      </c>
      <c r="C2497" s="323">
        <v>1.9790000000000001</v>
      </c>
    </row>
    <row r="2498" spans="1:3" x14ac:dyDescent="0.15">
      <c r="A2498" s="323">
        <v>2497</v>
      </c>
      <c r="B2498" s="323" t="s">
        <v>4595</v>
      </c>
      <c r="C2498" s="323">
        <v>2.456</v>
      </c>
    </row>
    <row r="2499" spans="1:3" x14ac:dyDescent="0.15">
      <c r="A2499" s="323">
        <v>2498</v>
      </c>
      <c r="B2499" s="323" t="s">
        <v>2946</v>
      </c>
      <c r="C2499" s="323">
        <v>3.319</v>
      </c>
    </row>
    <row r="2500" spans="1:3" x14ac:dyDescent="0.15">
      <c r="A2500" s="323">
        <v>2499</v>
      </c>
      <c r="B2500" s="323" t="s">
        <v>9743</v>
      </c>
      <c r="C2500" s="323">
        <v>0.96599999999999997</v>
      </c>
    </row>
    <row r="2501" spans="1:3" x14ac:dyDescent="0.15">
      <c r="A2501" s="323">
        <v>2500</v>
      </c>
      <c r="B2501" s="323" t="s">
        <v>2150</v>
      </c>
      <c r="C2501" s="323">
        <v>3.9870000000000001</v>
      </c>
    </row>
    <row r="2502" spans="1:3" x14ac:dyDescent="0.15">
      <c r="A2502" s="323">
        <v>2501</v>
      </c>
      <c r="B2502" s="323" t="s">
        <v>1378</v>
      </c>
      <c r="C2502" s="323">
        <v>5.1289999999999996</v>
      </c>
    </row>
    <row r="2503" spans="1:3" x14ac:dyDescent="0.15">
      <c r="A2503" s="323">
        <v>2502</v>
      </c>
      <c r="B2503" s="323" t="s">
        <v>2165</v>
      </c>
      <c r="C2503" s="323">
        <v>3.968</v>
      </c>
    </row>
    <row r="2504" spans="1:3" x14ac:dyDescent="0.15">
      <c r="A2504" s="323">
        <v>2503</v>
      </c>
      <c r="B2504" s="323" t="s">
        <v>4470</v>
      </c>
      <c r="C2504" s="323">
        <v>2.5059999999999998</v>
      </c>
    </row>
    <row r="2505" spans="1:3" x14ac:dyDescent="0.15">
      <c r="A2505" s="323">
        <v>2504</v>
      </c>
      <c r="B2505" s="323" t="s">
        <v>777</v>
      </c>
      <c r="C2505" s="323">
        <v>7.9189999999999996</v>
      </c>
    </row>
    <row r="2506" spans="1:3" x14ac:dyDescent="0.15">
      <c r="A2506" s="323">
        <v>2505</v>
      </c>
      <c r="B2506" s="323" t="s">
        <v>3503</v>
      </c>
      <c r="C2506" s="323">
        <v>2.968</v>
      </c>
    </row>
    <row r="2507" spans="1:3" x14ac:dyDescent="0.15">
      <c r="A2507" s="323">
        <v>2506</v>
      </c>
      <c r="B2507" s="323" t="s">
        <v>4317</v>
      </c>
      <c r="C2507" s="323">
        <v>2.573</v>
      </c>
    </row>
    <row r="2508" spans="1:3" x14ac:dyDescent="0.15">
      <c r="A2508" s="323">
        <v>2507</v>
      </c>
      <c r="B2508" s="323" t="s">
        <v>7177</v>
      </c>
      <c r="C2508" s="323">
        <v>1.6240000000000001</v>
      </c>
    </row>
    <row r="2509" spans="1:3" x14ac:dyDescent="0.15">
      <c r="A2509" s="323">
        <v>2508</v>
      </c>
      <c r="B2509" s="323" t="s">
        <v>4135</v>
      </c>
      <c r="C2509" s="323">
        <v>2.6469999999999998</v>
      </c>
    </row>
    <row r="2510" spans="1:3" x14ac:dyDescent="0.15">
      <c r="A2510" s="323">
        <v>2509</v>
      </c>
      <c r="B2510" s="323" t="s">
        <v>618</v>
      </c>
      <c r="C2510" s="323">
        <v>10.106999999999999</v>
      </c>
    </row>
    <row r="2511" spans="1:3" x14ac:dyDescent="0.15">
      <c r="A2511" s="323">
        <v>2510</v>
      </c>
      <c r="B2511" s="323" t="s">
        <v>5109</v>
      </c>
      <c r="C2511" s="323">
        <v>2.2480000000000002</v>
      </c>
    </row>
    <row r="2512" spans="1:3" x14ac:dyDescent="0.15">
      <c r="A2512" s="323">
        <v>2511</v>
      </c>
      <c r="B2512" s="323" t="s">
        <v>10295</v>
      </c>
      <c r="C2512" s="323">
        <v>0.81699999999999995</v>
      </c>
    </row>
    <row r="2513" spans="1:3" x14ac:dyDescent="0.15">
      <c r="A2513" s="323">
        <v>2512</v>
      </c>
      <c r="B2513" s="323" t="s">
        <v>850</v>
      </c>
      <c r="C2513" s="323">
        <v>7.2919999999999998</v>
      </c>
    </row>
    <row r="2514" spans="1:3" x14ac:dyDescent="0.15">
      <c r="A2514" s="323">
        <v>2513</v>
      </c>
      <c r="B2514" s="323" t="s">
        <v>2561</v>
      </c>
      <c r="C2514" s="323">
        <v>3.5950000000000002</v>
      </c>
    </row>
    <row r="2515" spans="1:3" x14ac:dyDescent="0.15">
      <c r="A2515" s="323">
        <v>2514</v>
      </c>
      <c r="B2515" s="323" t="s">
        <v>2730</v>
      </c>
      <c r="C2515" s="323">
        <v>3.468</v>
      </c>
    </row>
    <row r="2516" spans="1:3" x14ac:dyDescent="0.15">
      <c r="A2516" s="323">
        <v>2515</v>
      </c>
      <c r="B2516" s="323" t="s">
        <v>7084</v>
      </c>
      <c r="C2516" s="323">
        <v>1.647</v>
      </c>
    </row>
    <row r="2517" spans="1:3" x14ac:dyDescent="0.15">
      <c r="A2517" s="323">
        <v>2516</v>
      </c>
      <c r="B2517" s="323" t="s">
        <v>7084</v>
      </c>
      <c r="C2517" s="323">
        <v>1.647</v>
      </c>
    </row>
    <row r="2518" spans="1:3" x14ac:dyDescent="0.15">
      <c r="A2518" s="323">
        <v>2517</v>
      </c>
      <c r="B2518" s="323" t="s">
        <v>3049</v>
      </c>
      <c r="C2518" s="323">
        <v>3.2450000000000001</v>
      </c>
    </row>
    <row r="2519" spans="1:3" x14ac:dyDescent="0.15">
      <c r="A2519" s="323">
        <v>2518</v>
      </c>
      <c r="B2519" s="323" t="s">
        <v>5949</v>
      </c>
      <c r="C2519" s="323">
        <v>1.97</v>
      </c>
    </row>
    <row r="2520" spans="1:3" x14ac:dyDescent="0.15">
      <c r="A2520" s="323">
        <v>2519</v>
      </c>
      <c r="B2520" s="323" t="s">
        <v>5065</v>
      </c>
      <c r="C2520" s="323">
        <v>2.2669999999999999</v>
      </c>
    </row>
    <row r="2521" spans="1:3" x14ac:dyDescent="0.15">
      <c r="A2521" s="323">
        <v>2520</v>
      </c>
      <c r="B2521" s="323" t="s">
        <v>11477</v>
      </c>
      <c r="C2521" s="323">
        <v>0.52100000000000002</v>
      </c>
    </row>
    <row r="2522" spans="1:3" x14ac:dyDescent="0.15">
      <c r="A2522" s="323">
        <v>2521</v>
      </c>
      <c r="B2522" s="323" t="s">
        <v>6645</v>
      </c>
      <c r="C2522" s="323">
        <v>1.7649999999999999</v>
      </c>
    </row>
    <row r="2523" spans="1:3" x14ac:dyDescent="0.15">
      <c r="A2523" s="323">
        <v>2522</v>
      </c>
      <c r="B2523" s="323" t="s">
        <v>2846</v>
      </c>
      <c r="C2523" s="323">
        <v>3.38</v>
      </c>
    </row>
    <row r="2524" spans="1:3" x14ac:dyDescent="0.15">
      <c r="A2524" s="323">
        <v>2523</v>
      </c>
      <c r="B2524" s="323" t="s">
        <v>3537</v>
      </c>
      <c r="C2524" s="323">
        <v>2.9420000000000002</v>
      </c>
    </row>
    <row r="2525" spans="1:3" x14ac:dyDescent="0.15">
      <c r="A2525" s="323">
        <v>2524</v>
      </c>
      <c r="B2525" s="323" t="s">
        <v>1419</v>
      </c>
      <c r="C2525" s="323">
        <v>5.0279999999999996</v>
      </c>
    </row>
    <row r="2526" spans="1:3" x14ac:dyDescent="0.15">
      <c r="A2526" s="323">
        <v>2525</v>
      </c>
      <c r="B2526" s="323" t="s">
        <v>718</v>
      </c>
      <c r="C2526" s="323">
        <v>8.5489999999999995</v>
      </c>
    </row>
    <row r="2527" spans="1:3" x14ac:dyDescent="0.15">
      <c r="A2527" s="323">
        <v>2526</v>
      </c>
      <c r="B2527" s="323" t="s">
        <v>2582</v>
      </c>
      <c r="C2527" s="323">
        <v>3.5779999999999998</v>
      </c>
    </row>
    <row r="2528" spans="1:3" x14ac:dyDescent="0.15">
      <c r="A2528" s="323">
        <v>2527</v>
      </c>
      <c r="B2528" s="323" t="s">
        <v>4040</v>
      </c>
      <c r="C2528" s="323">
        <v>2.6949999999999998</v>
      </c>
    </row>
    <row r="2529" spans="1:3" x14ac:dyDescent="0.15">
      <c r="A2529" s="323">
        <v>2528</v>
      </c>
      <c r="B2529" s="323" t="s">
        <v>8130</v>
      </c>
      <c r="C2529" s="323">
        <v>1.375</v>
      </c>
    </row>
    <row r="2530" spans="1:3" x14ac:dyDescent="0.15">
      <c r="A2530" s="323">
        <v>2529</v>
      </c>
      <c r="B2530" s="323" t="s">
        <v>8130</v>
      </c>
      <c r="C2530" s="323">
        <v>1.375</v>
      </c>
    </row>
    <row r="2531" spans="1:3" x14ac:dyDescent="0.15">
      <c r="A2531" s="323">
        <v>2530</v>
      </c>
      <c r="B2531" s="323" t="s">
        <v>6728</v>
      </c>
      <c r="C2531" s="323">
        <v>1.7410000000000001</v>
      </c>
    </row>
    <row r="2532" spans="1:3" x14ac:dyDescent="0.15">
      <c r="A2532" s="323">
        <v>2531</v>
      </c>
      <c r="B2532" s="323" t="s">
        <v>9193</v>
      </c>
      <c r="C2532" s="323">
        <v>1.109</v>
      </c>
    </row>
    <row r="2533" spans="1:3" x14ac:dyDescent="0.15">
      <c r="A2533" s="323">
        <v>2532</v>
      </c>
      <c r="B2533" s="323" t="s">
        <v>2874</v>
      </c>
      <c r="C2533" s="323">
        <v>3.3679999999999999</v>
      </c>
    </row>
    <row r="2534" spans="1:3" x14ac:dyDescent="0.15">
      <c r="A2534" s="323">
        <v>2533</v>
      </c>
      <c r="B2534" s="323" t="s">
        <v>2822</v>
      </c>
      <c r="C2534" s="323">
        <v>3.3959999999999999</v>
      </c>
    </row>
    <row r="2535" spans="1:3" x14ac:dyDescent="0.15">
      <c r="A2535" s="323">
        <v>2534</v>
      </c>
      <c r="B2535" s="323" t="s">
        <v>738</v>
      </c>
      <c r="C2535" s="323">
        <v>8.3130000000000006</v>
      </c>
    </row>
    <row r="2536" spans="1:3" x14ac:dyDescent="0.15">
      <c r="A2536" s="323">
        <v>2535</v>
      </c>
      <c r="B2536" s="323" t="s">
        <v>3413</v>
      </c>
      <c r="C2536" s="323">
        <v>3.0230000000000001</v>
      </c>
    </row>
    <row r="2537" spans="1:3" x14ac:dyDescent="0.15">
      <c r="A2537" s="323">
        <v>2536</v>
      </c>
      <c r="B2537" s="323" t="s">
        <v>8737</v>
      </c>
      <c r="C2537" s="323">
        <v>1.224</v>
      </c>
    </row>
    <row r="2538" spans="1:3" x14ac:dyDescent="0.15">
      <c r="A2538" s="323">
        <v>2537</v>
      </c>
      <c r="B2538" s="323" t="s">
        <v>8737</v>
      </c>
      <c r="C2538" s="323">
        <v>1.224</v>
      </c>
    </row>
    <row r="2539" spans="1:3" x14ac:dyDescent="0.15">
      <c r="A2539" s="323">
        <v>2538</v>
      </c>
      <c r="B2539" s="323" t="s">
        <v>3626</v>
      </c>
      <c r="C2539" s="323">
        <v>2.8929999999999998</v>
      </c>
    </row>
    <row r="2540" spans="1:3" x14ac:dyDescent="0.15">
      <c r="A2540" s="323">
        <v>2539</v>
      </c>
      <c r="B2540" s="323" t="s">
        <v>3166</v>
      </c>
      <c r="C2540" s="323">
        <v>3.165</v>
      </c>
    </row>
    <row r="2541" spans="1:3" x14ac:dyDescent="0.15">
      <c r="A2541" s="323">
        <v>2540</v>
      </c>
      <c r="B2541" s="323" t="s">
        <v>963</v>
      </c>
      <c r="C2541" s="323">
        <v>6.6280000000000001</v>
      </c>
    </row>
    <row r="2542" spans="1:3" x14ac:dyDescent="0.15">
      <c r="A2542" s="323">
        <v>2541</v>
      </c>
      <c r="B2542" s="323" t="s">
        <v>2832</v>
      </c>
      <c r="C2542" s="323">
        <v>3.3879999999999999</v>
      </c>
    </row>
    <row r="2543" spans="1:3" x14ac:dyDescent="0.15">
      <c r="A2543" s="323">
        <v>2542</v>
      </c>
      <c r="B2543" s="323" t="s">
        <v>9831</v>
      </c>
      <c r="C2543" s="323">
        <v>0.94</v>
      </c>
    </row>
    <row r="2544" spans="1:3" x14ac:dyDescent="0.15">
      <c r="A2544" s="323">
        <v>2543</v>
      </c>
      <c r="B2544" s="323" t="s">
        <v>9698</v>
      </c>
      <c r="C2544" s="323">
        <v>0.97499999999999998</v>
      </c>
    </row>
    <row r="2545" spans="1:3" x14ac:dyDescent="0.15">
      <c r="A2545" s="323">
        <v>2544</v>
      </c>
      <c r="B2545" s="323" t="s">
        <v>9698</v>
      </c>
      <c r="C2545" s="323">
        <v>0.97499999999999998</v>
      </c>
    </row>
    <row r="2546" spans="1:3" x14ac:dyDescent="0.15">
      <c r="A2546" s="323">
        <v>2545</v>
      </c>
      <c r="B2546" s="323" t="s">
        <v>2616</v>
      </c>
      <c r="C2546" s="323">
        <v>3.55</v>
      </c>
    </row>
    <row r="2547" spans="1:3" x14ac:dyDescent="0.15">
      <c r="A2547" s="323">
        <v>2546</v>
      </c>
      <c r="B2547" s="323" t="s">
        <v>4974</v>
      </c>
      <c r="C2547" s="323">
        <v>2.298</v>
      </c>
    </row>
    <row r="2548" spans="1:3" x14ac:dyDescent="0.15">
      <c r="A2548" s="323">
        <v>2547</v>
      </c>
      <c r="B2548" s="323" t="s">
        <v>8961</v>
      </c>
      <c r="C2548" s="323">
        <v>1.1719999999999999</v>
      </c>
    </row>
    <row r="2549" spans="1:3" x14ac:dyDescent="0.15">
      <c r="A2549" s="323">
        <v>2548</v>
      </c>
      <c r="B2549" s="323" t="s">
        <v>6235</v>
      </c>
      <c r="C2549" s="323">
        <v>1.883</v>
      </c>
    </row>
    <row r="2550" spans="1:3" x14ac:dyDescent="0.15">
      <c r="A2550" s="323">
        <v>2549</v>
      </c>
      <c r="B2550" s="323" t="s">
        <v>5449</v>
      </c>
      <c r="C2550" s="323">
        <v>2.133</v>
      </c>
    </row>
    <row r="2551" spans="1:3" x14ac:dyDescent="0.15">
      <c r="A2551" s="323">
        <v>2550</v>
      </c>
      <c r="B2551" s="323" t="s">
        <v>875</v>
      </c>
      <c r="C2551" s="323">
        <v>7.117</v>
      </c>
    </row>
    <row r="2552" spans="1:3" x14ac:dyDescent="0.15">
      <c r="A2552" s="323">
        <v>2551</v>
      </c>
      <c r="B2552" s="323" t="s">
        <v>389</v>
      </c>
      <c r="C2552" s="323">
        <v>22.556000000000001</v>
      </c>
    </row>
    <row r="2553" spans="1:3" x14ac:dyDescent="0.15">
      <c r="A2553" s="323">
        <v>2552</v>
      </c>
      <c r="B2553" s="323" t="s">
        <v>9640</v>
      </c>
      <c r="C2553" s="323">
        <v>0.99099999999999999</v>
      </c>
    </row>
    <row r="2554" spans="1:3" x14ac:dyDescent="0.15">
      <c r="A2554" s="323">
        <v>2553</v>
      </c>
      <c r="B2554" s="323" t="s">
        <v>7531</v>
      </c>
      <c r="C2554" s="323">
        <v>1.53</v>
      </c>
    </row>
    <row r="2555" spans="1:3" x14ac:dyDescent="0.15">
      <c r="A2555" s="323">
        <v>2554</v>
      </c>
      <c r="B2555" s="323" t="s">
        <v>9221</v>
      </c>
      <c r="C2555" s="323">
        <v>1.103</v>
      </c>
    </row>
    <row r="2556" spans="1:3" x14ac:dyDescent="0.15">
      <c r="A2556" s="323">
        <v>2555</v>
      </c>
      <c r="B2556" s="323" t="s">
        <v>8434</v>
      </c>
      <c r="C2556" s="323">
        <v>1.2949999999999999</v>
      </c>
    </row>
    <row r="2557" spans="1:3" x14ac:dyDescent="0.15">
      <c r="A2557" s="323">
        <v>2556</v>
      </c>
      <c r="B2557" s="323" t="s">
        <v>3103</v>
      </c>
      <c r="C2557" s="323">
        <v>3.214</v>
      </c>
    </row>
    <row r="2558" spans="1:3" x14ac:dyDescent="0.15">
      <c r="A2558" s="323">
        <v>2557</v>
      </c>
      <c r="B2558" s="323" t="s">
        <v>5146</v>
      </c>
      <c r="C2558" s="323">
        <v>2.2320000000000002</v>
      </c>
    </row>
    <row r="2559" spans="1:3" x14ac:dyDescent="0.15">
      <c r="A2559" s="323">
        <v>2558</v>
      </c>
      <c r="B2559" s="323" t="s">
        <v>5146</v>
      </c>
      <c r="C2559" s="323">
        <v>2.2320000000000002</v>
      </c>
    </row>
    <row r="2560" spans="1:3" x14ac:dyDescent="0.15">
      <c r="A2560" s="323">
        <v>2559</v>
      </c>
      <c r="B2560" s="323" t="s">
        <v>3138</v>
      </c>
      <c r="C2560" s="323">
        <v>3.1829999999999998</v>
      </c>
    </row>
    <row r="2561" spans="1:3" x14ac:dyDescent="0.15">
      <c r="A2561" s="323">
        <v>2560</v>
      </c>
      <c r="B2561" s="323" t="s">
        <v>970</v>
      </c>
      <c r="C2561" s="323">
        <v>6.5869999999999997</v>
      </c>
    </row>
    <row r="2562" spans="1:3" x14ac:dyDescent="0.15">
      <c r="A2562" s="323">
        <v>2561</v>
      </c>
      <c r="B2562" s="323" t="s">
        <v>10261</v>
      </c>
      <c r="C2562" s="323">
        <v>0.82899999999999996</v>
      </c>
    </row>
    <row r="2563" spans="1:3" x14ac:dyDescent="0.15">
      <c r="A2563" s="323">
        <v>2562</v>
      </c>
      <c r="B2563" s="323" t="s">
        <v>10261</v>
      </c>
      <c r="C2563" s="323">
        <v>0.82899999999999996</v>
      </c>
    </row>
    <row r="2564" spans="1:3" x14ac:dyDescent="0.15">
      <c r="A2564" s="323">
        <v>2563</v>
      </c>
      <c r="B2564" s="323" t="s">
        <v>7491</v>
      </c>
      <c r="C2564" s="323">
        <v>1.538</v>
      </c>
    </row>
    <row r="2565" spans="1:3" x14ac:dyDescent="0.15">
      <c r="A2565" s="323">
        <v>2564</v>
      </c>
      <c r="B2565" s="323" t="s">
        <v>7491</v>
      </c>
      <c r="C2565" s="323">
        <v>1.538</v>
      </c>
    </row>
    <row r="2566" spans="1:3" x14ac:dyDescent="0.15">
      <c r="A2566" s="323">
        <v>2565</v>
      </c>
      <c r="B2566" s="323" t="s">
        <v>1014</v>
      </c>
      <c r="C2566" s="323">
        <v>6.36</v>
      </c>
    </row>
    <row r="2567" spans="1:3" x14ac:dyDescent="0.15">
      <c r="A2567" s="323">
        <v>2566</v>
      </c>
      <c r="B2567" s="323" t="s">
        <v>7700</v>
      </c>
      <c r="C2567" s="323">
        <v>1.49</v>
      </c>
    </row>
    <row r="2568" spans="1:3" x14ac:dyDescent="0.15">
      <c r="A2568" s="323">
        <v>2567</v>
      </c>
      <c r="B2568" s="323" t="s">
        <v>3243</v>
      </c>
      <c r="C2568" s="323">
        <v>3.113</v>
      </c>
    </row>
    <row r="2569" spans="1:3" x14ac:dyDescent="0.15">
      <c r="A2569" s="323">
        <v>2568</v>
      </c>
      <c r="B2569" s="323" t="s">
        <v>2399</v>
      </c>
      <c r="C2569" s="323">
        <v>3.7229999999999999</v>
      </c>
    </row>
    <row r="2570" spans="1:3" x14ac:dyDescent="0.15">
      <c r="A2570" s="323">
        <v>2569</v>
      </c>
      <c r="B2570" s="323" t="s">
        <v>3801</v>
      </c>
      <c r="C2570" s="323">
        <v>2.8119999999999998</v>
      </c>
    </row>
    <row r="2571" spans="1:3" x14ac:dyDescent="0.15">
      <c r="A2571" s="323">
        <v>2570</v>
      </c>
      <c r="B2571" s="323" t="s">
        <v>1849</v>
      </c>
      <c r="C2571" s="323">
        <v>4.3289999999999997</v>
      </c>
    </row>
    <row r="2572" spans="1:3" x14ac:dyDescent="0.15">
      <c r="A2572" s="323">
        <v>2571</v>
      </c>
      <c r="B2572" s="323" t="s">
        <v>5254</v>
      </c>
      <c r="C2572" s="323">
        <v>2.1970000000000001</v>
      </c>
    </row>
    <row r="2573" spans="1:3" x14ac:dyDescent="0.15">
      <c r="A2573" s="323">
        <v>2572</v>
      </c>
      <c r="B2573" s="323" t="s">
        <v>9503</v>
      </c>
      <c r="C2573" s="323">
        <v>1.026</v>
      </c>
    </row>
    <row r="2574" spans="1:3" x14ac:dyDescent="0.15">
      <c r="A2574" s="323">
        <v>2573</v>
      </c>
      <c r="B2574" s="323" t="s">
        <v>1675</v>
      </c>
      <c r="C2574" s="323">
        <v>4.6040000000000001</v>
      </c>
    </row>
    <row r="2575" spans="1:3" x14ac:dyDescent="0.15">
      <c r="A2575" s="323">
        <v>2574</v>
      </c>
      <c r="B2575" s="323" t="s">
        <v>977</v>
      </c>
      <c r="C2575" s="323">
        <v>6.5650000000000004</v>
      </c>
    </row>
    <row r="2576" spans="1:3" x14ac:dyDescent="0.15">
      <c r="A2576" s="323">
        <v>2575</v>
      </c>
      <c r="B2576" s="323" t="s">
        <v>6160</v>
      </c>
      <c r="C2576" s="323">
        <v>1.903</v>
      </c>
    </row>
    <row r="2577" spans="1:3" x14ac:dyDescent="0.15">
      <c r="A2577" s="323">
        <v>2576</v>
      </c>
      <c r="B2577" s="323" t="s">
        <v>6874</v>
      </c>
      <c r="C2577" s="323">
        <v>1.704</v>
      </c>
    </row>
    <row r="2578" spans="1:3" x14ac:dyDescent="0.15">
      <c r="A2578" s="323">
        <v>2577</v>
      </c>
      <c r="B2578" s="323" t="s">
        <v>4336</v>
      </c>
      <c r="C2578" s="323">
        <v>2.5680000000000001</v>
      </c>
    </row>
    <row r="2579" spans="1:3" x14ac:dyDescent="0.15">
      <c r="A2579" s="323">
        <v>2578</v>
      </c>
      <c r="B2579" s="323" t="s">
        <v>1265</v>
      </c>
      <c r="C2579" s="323">
        <v>5.415</v>
      </c>
    </row>
    <row r="2580" spans="1:3" x14ac:dyDescent="0.15">
      <c r="A2580" s="323">
        <v>2579</v>
      </c>
      <c r="B2580" s="323" t="s">
        <v>1265</v>
      </c>
      <c r="C2580" s="323">
        <v>5.415</v>
      </c>
    </row>
    <row r="2581" spans="1:3" x14ac:dyDescent="0.15">
      <c r="A2581" s="323">
        <v>2580</v>
      </c>
      <c r="B2581" s="323" t="s">
        <v>8299</v>
      </c>
      <c r="C2581" s="323">
        <v>1.333</v>
      </c>
    </row>
    <row r="2582" spans="1:3" x14ac:dyDescent="0.15">
      <c r="A2582" s="323">
        <v>2581</v>
      </c>
      <c r="B2582" s="323" t="s">
        <v>8299</v>
      </c>
      <c r="C2582" s="323">
        <v>1.333</v>
      </c>
    </row>
    <row r="2583" spans="1:3" x14ac:dyDescent="0.15">
      <c r="A2583" s="323">
        <v>2582</v>
      </c>
      <c r="B2583" s="323" t="s">
        <v>4553</v>
      </c>
      <c r="C2583" s="323">
        <v>2.4769999999999999</v>
      </c>
    </row>
    <row r="2584" spans="1:3" x14ac:dyDescent="0.15">
      <c r="A2584" s="323">
        <v>2583</v>
      </c>
      <c r="B2584" s="323" t="s">
        <v>610</v>
      </c>
      <c r="C2584" s="323">
        <v>10.255000000000001</v>
      </c>
    </row>
    <row r="2585" spans="1:3" x14ac:dyDescent="0.15">
      <c r="A2585" s="323">
        <v>2584</v>
      </c>
      <c r="B2585" s="323" t="s">
        <v>1233</v>
      </c>
      <c r="C2585" s="323">
        <v>5.5410000000000004</v>
      </c>
    </row>
    <row r="2586" spans="1:3" x14ac:dyDescent="0.15">
      <c r="A2586" s="323">
        <v>2585</v>
      </c>
      <c r="B2586" s="323" t="s">
        <v>4339</v>
      </c>
      <c r="C2586" s="323">
        <v>2.5670000000000002</v>
      </c>
    </row>
    <row r="2587" spans="1:3" x14ac:dyDescent="0.15">
      <c r="A2587" s="323">
        <v>2586</v>
      </c>
      <c r="B2587" s="323" t="s">
        <v>5488</v>
      </c>
      <c r="C2587" s="323">
        <v>2.1179999999999999</v>
      </c>
    </row>
    <row r="2588" spans="1:3" x14ac:dyDescent="0.15">
      <c r="A2588" s="323">
        <v>2587</v>
      </c>
      <c r="B2588" s="323" t="s">
        <v>4259</v>
      </c>
      <c r="C2588" s="323">
        <v>2.5990000000000002</v>
      </c>
    </row>
    <row r="2589" spans="1:3" x14ac:dyDescent="0.15">
      <c r="A2589" s="323">
        <v>2588</v>
      </c>
      <c r="B2589" s="323" t="s">
        <v>1328</v>
      </c>
      <c r="C2589" s="323">
        <v>5.2679999999999998</v>
      </c>
    </row>
    <row r="2590" spans="1:3" x14ac:dyDescent="0.15">
      <c r="A2590" s="323">
        <v>2589</v>
      </c>
      <c r="B2590" s="323" t="s">
        <v>7591</v>
      </c>
      <c r="C2590" s="323">
        <v>1.514</v>
      </c>
    </row>
    <row r="2591" spans="1:3" x14ac:dyDescent="0.15">
      <c r="A2591" s="323">
        <v>2590</v>
      </c>
      <c r="B2591" s="323" t="s">
        <v>1004</v>
      </c>
      <c r="C2591" s="323">
        <v>6.4370000000000003</v>
      </c>
    </row>
    <row r="2592" spans="1:3" x14ac:dyDescent="0.15">
      <c r="A2592" s="323">
        <v>2591</v>
      </c>
      <c r="B2592" s="323" t="s">
        <v>4744</v>
      </c>
      <c r="C2592" s="323">
        <v>2.3940000000000001</v>
      </c>
    </row>
    <row r="2593" spans="1:3" x14ac:dyDescent="0.15">
      <c r="A2593" s="323">
        <v>2592</v>
      </c>
      <c r="B2593" s="323" t="s">
        <v>5700</v>
      </c>
      <c r="C2593" s="323">
        <v>2.048</v>
      </c>
    </row>
    <row r="2594" spans="1:3" x14ac:dyDescent="0.15">
      <c r="A2594" s="323">
        <v>2593</v>
      </c>
      <c r="B2594" s="323" t="s">
        <v>1344</v>
      </c>
      <c r="C2594" s="323">
        <v>5.2229999999999999</v>
      </c>
    </row>
    <row r="2595" spans="1:3" x14ac:dyDescent="0.15">
      <c r="A2595" s="323">
        <v>2594</v>
      </c>
      <c r="B2595" s="323" t="s">
        <v>6834</v>
      </c>
      <c r="C2595" s="323">
        <v>1.7130000000000001</v>
      </c>
    </row>
    <row r="2596" spans="1:3" x14ac:dyDescent="0.15">
      <c r="A2596" s="323">
        <v>2595</v>
      </c>
      <c r="B2596" s="323" t="s">
        <v>6834</v>
      </c>
      <c r="C2596" s="323">
        <v>1.7130000000000001</v>
      </c>
    </row>
    <row r="2597" spans="1:3" x14ac:dyDescent="0.15">
      <c r="A2597" s="323">
        <v>2596</v>
      </c>
      <c r="B2597" s="323" t="s">
        <v>10232</v>
      </c>
      <c r="C2597" s="323">
        <v>0.83599999999999997</v>
      </c>
    </row>
    <row r="2598" spans="1:3" x14ac:dyDescent="0.15">
      <c r="A2598" s="323">
        <v>2597</v>
      </c>
      <c r="B2598" s="323" t="s">
        <v>7284</v>
      </c>
      <c r="C2598" s="323">
        <v>1.5940000000000001</v>
      </c>
    </row>
    <row r="2599" spans="1:3" x14ac:dyDescent="0.15">
      <c r="A2599" s="323">
        <v>2598</v>
      </c>
      <c r="B2599" s="323" t="s">
        <v>3231</v>
      </c>
      <c r="C2599" s="323">
        <v>3.1190000000000002</v>
      </c>
    </row>
    <row r="2600" spans="1:3" x14ac:dyDescent="0.15">
      <c r="A2600" s="323">
        <v>2599</v>
      </c>
      <c r="B2600" s="323" t="s">
        <v>2480</v>
      </c>
      <c r="C2600" s="323">
        <v>3.6589999999999998</v>
      </c>
    </row>
    <row r="2601" spans="1:3" x14ac:dyDescent="0.15">
      <c r="A2601" s="323">
        <v>2600</v>
      </c>
      <c r="B2601" s="323" t="s">
        <v>7006</v>
      </c>
      <c r="C2601" s="323">
        <v>1.665</v>
      </c>
    </row>
    <row r="2602" spans="1:3" x14ac:dyDescent="0.15">
      <c r="A2602" s="323">
        <v>2601</v>
      </c>
      <c r="B2602" s="323" t="s">
        <v>4583</v>
      </c>
      <c r="C2602" s="323">
        <v>2.4620000000000002</v>
      </c>
    </row>
    <row r="2603" spans="1:3" x14ac:dyDescent="0.15">
      <c r="A2603" s="323">
        <v>2602</v>
      </c>
      <c r="B2603" s="323" t="s">
        <v>7897</v>
      </c>
      <c r="C2603" s="323">
        <v>1.4350000000000001</v>
      </c>
    </row>
    <row r="2604" spans="1:3" x14ac:dyDescent="0.15">
      <c r="A2604" s="323">
        <v>2603</v>
      </c>
      <c r="B2604" s="323" t="s">
        <v>3990</v>
      </c>
      <c r="C2604" s="323">
        <v>2.718</v>
      </c>
    </row>
    <row r="2605" spans="1:3" x14ac:dyDescent="0.15">
      <c r="A2605" s="323">
        <v>2604</v>
      </c>
      <c r="B2605" s="323" t="s">
        <v>4088</v>
      </c>
      <c r="C2605" s="323">
        <v>2.6669999999999998</v>
      </c>
    </row>
    <row r="2606" spans="1:3" x14ac:dyDescent="0.15">
      <c r="A2606" s="323">
        <v>2605</v>
      </c>
      <c r="B2606" s="323" t="s">
        <v>6533</v>
      </c>
      <c r="C2606" s="323">
        <v>1.798</v>
      </c>
    </row>
    <row r="2607" spans="1:3" x14ac:dyDescent="0.15">
      <c r="A2607" s="323">
        <v>2606</v>
      </c>
      <c r="B2607" s="323" t="s">
        <v>4592</v>
      </c>
      <c r="C2607" s="323">
        <v>2.4580000000000002</v>
      </c>
    </row>
    <row r="2608" spans="1:3" x14ac:dyDescent="0.15">
      <c r="A2608" s="323">
        <v>2607</v>
      </c>
      <c r="B2608" s="323" t="s">
        <v>3505</v>
      </c>
      <c r="C2608" s="323">
        <v>2.9660000000000002</v>
      </c>
    </row>
    <row r="2609" spans="1:3" x14ac:dyDescent="0.15">
      <c r="A2609" s="323">
        <v>2608</v>
      </c>
      <c r="B2609" s="323" t="s">
        <v>4260</v>
      </c>
      <c r="C2609" s="323">
        <v>2.5979999999999999</v>
      </c>
    </row>
    <row r="2610" spans="1:3" x14ac:dyDescent="0.15">
      <c r="A2610" s="323">
        <v>2609</v>
      </c>
      <c r="B2610" s="323" t="s">
        <v>1657</v>
      </c>
      <c r="C2610" s="323">
        <v>4.6230000000000002</v>
      </c>
    </row>
    <row r="2611" spans="1:3" x14ac:dyDescent="0.15">
      <c r="A2611" s="323">
        <v>2610</v>
      </c>
      <c r="B2611" s="323" t="s">
        <v>2657</v>
      </c>
      <c r="C2611" s="323">
        <v>3.5190000000000001</v>
      </c>
    </row>
    <row r="2612" spans="1:3" x14ac:dyDescent="0.15">
      <c r="A2612" s="323">
        <v>2611</v>
      </c>
      <c r="B2612" s="323" t="s">
        <v>5982</v>
      </c>
      <c r="C2612" s="323">
        <v>1.9590000000000001</v>
      </c>
    </row>
    <row r="2613" spans="1:3" x14ac:dyDescent="0.15">
      <c r="A2613" s="323">
        <v>2612</v>
      </c>
      <c r="B2613" s="323" t="s">
        <v>10670</v>
      </c>
      <c r="C2613" s="323">
        <v>0.72899999999999998</v>
      </c>
    </row>
    <row r="2614" spans="1:3" x14ac:dyDescent="0.15">
      <c r="A2614" s="323">
        <v>2613</v>
      </c>
      <c r="B2614" s="323" t="s">
        <v>5158</v>
      </c>
      <c r="C2614" s="323">
        <v>2.2269999999999999</v>
      </c>
    </row>
    <row r="2615" spans="1:3" x14ac:dyDescent="0.15">
      <c r="A2615" s="323">
        <v>2614</v>
      </c>
      <c r="B2615" s="323" t="s">
        <v>7885</v>
      </c>
      <c r="C2615" s="323">
        <v>1.4379999999999999</v>
      </c>
    </row>
    <row r="2616" spans="1:3" x14ac:dyDescent="0.15">
      <c r="A2616" s="323">
        <v>2615</v>
      </c>
      <c r="B2616" s="323" t="s">
        <v>9241</v>
      </c>
      <c r="C2616" s="323">
        <v>1.1000000000000001</v>
      </c>
    </row>
    <row r="2617" spans="1:3" x14ac:dyDescent="0.15">
      <c r="A2617" s="323">
        <v>2616</v>
      </c>
      <c r="B2617" s="323" t="s">
        <v>2742</v>
      </c>
      <c r="C2617" s="323">
        <v>3.4580000000000002</v>
      </c>
    </row>
    <row r="2618" spans="1:3" x14ac:dyDescent="0.15">
      <c r="A2618" s="323">
        <v>2617</v>
      </c>
      <c r="B2618" s="323" t="s">
        <v>1489</v>
      </c>
      <c r="C2618" s="323">
        <v>4.8899999999999997</v>
      </c>
    </row>
    <row r="2619" spans="1:3" x14ac:dyDescent="0.15">
      <c r="A2619" s="323">
        <v>2618</v>
      </c>
      <c r="B2619" s="323" t="s">
        <v>10346</v>
      </c>
      <c r="C2619" s="323">
        <v>0.80500000000000005</v>
      </c>
    </row>
    <row r="2620" spans="1:3" x14ac:dyDescent="0.15">
      <c r="A2620" s="323">
        <v>2619</v>
      </c>
      <c r="B2620" s="323" t="s">
        <v>1558</v>
      </c>
      <c r="C2620" s="323">
        <v>4.7859999999999996</v>
      </c>
    </row>
    <row r="2621" spans="1:3" x14ac:dyDescent="0.15">
      <c r="A2621" s="323">
        <v>2620</v>
      </c>
      <c r="B2621" s="323" t="s">
        <v>2059</v>
      </c>
      <c r="C2621" s="323">
        <v>4.0739999999999998</v>
      </c>
    </row>
    <row r="2622" spans="1:3" x14ac:dyDescent="0.15">
      <c r="A2622" s="323">
        <v>2621</v>
      </c>
      <c r="B2622" s="323" t="s">
        <v>2890</v>
      </c>
      <c r="C2622" s="323">
        <v>3.3559999999999999</v>
      </c>
    </row>
    <row r="2623" spans="1:3" x14ac:dyDescent="0.15">
      <c r="A2623" s="323">
        <v>2622</v>
      </c>
      <c r="B2623" s="323" t="s">
        <v>2016</v>
      </c>
      <c r="C2623" s="323">
        <v>4.1189999999999998</v>
      </c>
    </row>
    <row r="2624" spans="1:3" x14ac:dyDescent="0.15">
      <c r="A2624" s="323">
        <v>2623</v>
      </c>
      <c r="B2624" s="323" t="s">
        <v>5752</v>
      </c>
      <c r="C2624" s="323">
        <v>2.032</v>
      </c>
    </row>
    <row r="2625" spans="1:3" x14ac:dyDescent="0.15">
      <c r="A2625" s="323">
        <v>2624</v>
      </c>
      <c r="B2625" s="323" t="s">
        <v>7455</v>
      </c>
      <c r="C2625" s="323">
        <v>1.5469999999999999</v>
      </c>
    </row>
    <row r="2626" spans="1:3" x14ac:dyDescent="0.15">
      <c r="A2626" s="323">
        <v>2625</v>
      </c>
      <c r="B2626" s="323" t="s">
        <v>7455</v>
      </c>
      <c r="C2626" s="323">
        <v>1.5469999999999999</v>
      </c>
    </row>
    <row r="2627" spans="1:3" x14ac:dyDescent="0.15">
      <c r="A2627" s="323">
        <v>2626</v>
      </c>
      <c r="B2627" s="323" t="s">
        <v>4645</v>
      </c>
      <c r="C2627" s="323">
        <v>2.4359999999999999</v>
      </c>
    </row>
    <row r="2628" spans="1:3" x14ac:dyDescent="0.15">
      <c r="A2628" s="323">
        <v>2627</v>
      </c>
      <c r="B2628" s="323" t="s">
        <v>12426</v>
      </c>
      <c r="C2628" s="323">
        <v>0.10100000000000001</v>
      </c>
    </row>
    <row r="2629" spans="1:3" x14ac:dyDescent="0.15">
      <c r="A2629" s="323">
        <v>2628</v>
      </c>
      <c r="B2629" s="323" t="s">
        <v>778</v>
      </c>
      <c r="C2629" s="323">
        <v>7.89</v>
      </c>
    </row>
    <row r="2630" spans="1:3" x14ac:dyDescent="0.15">
      <c r="A2630" s="323">
        <v>2629</v>
      </c>
      <c r="B2630" s="323" t="s">
        <v>2981</v>
      </c>
      <c r="C2630" s="323">
        <v>3.294</v>
      </c>
    </row>
    <row r="2631" spans="1:3" x14ac:dyDescent="0.15">
      <c r="A2631" s="323">
        <v>2630</v>
      </c>
      <c r="B2631" s="323" t="s">
        <v>4560</v>
      </c>
      <c r="C2631" s="323">
        <v>2.4729999999999999</v>
      </c>
    </row>
    <row r="2632" spans="1:3" x14ac:dyDescent="0.15">
      <c r="A2632" s="323">
        <v>2631</v>
      </c>
      <c r="B2632" s="323" t="s">
        <v>4441</v>
      </c>
      <c r="C2632" s="323">
        <v>2.516</v>
      </c>
    </row>
    <row r="2633" spans="1:3" x14ac:dyDescent="0.15">
      <c r="A2633" s="323">
        <v>2632</v>
      </c>
      <c r="B2633" s="323" t="s">
        <v>8807</v>
      </c>
      <c r="C2633" s="323">
        <v>1.206</v>
      </c>
    </row>
    <row r="2634" spans="1:3" x14ac:dyDescent="0.15">
      <c r="A2634" s="323">
        <v>2633</v>
      </c>
      <c r="B2634" s="323" t="s">
        <v>8807</v>
      </c>
      <c r="C2634" s="323">
        <v>1.206</v>
      </c>
    </row>
    <row r="2635" spans="1:3" x14ac:dyDescent="0.15">
      <c r="A2635" s="323">
        <v>2634</v>
      </c>
      <c r="B2635" s="323" t="s">
        <v>5229</v>
      </c>
      <c r="C2635" s="323">
        <v>2.206</v>
      </c>
    </row>
    <row r="2636" spans="1:3" x14ac:dyDescent="0.15">
      <c r="A2636" s="323">
        <v>2635</v>
      </c>
      <c r="B2636" s="323" t="s">
        <v>10578</v>
      </c>
      <c r="C2636" s="323">
        <v>0.75</v>
      </c>
    </row>
    <row r="2637" spans="1:3" x14ac:dyDescent="0.15">
      <c r="A2637" s="323">
        <v>2636</v>
      </c>
      <c r="B2637" s="323" t="s">
        <v>5553</v>
      </c>
      <c r="C2637" s="323">
        <v>2.0960000000000001</v>
      </c>
    </row>
    <row r="2638" spans="1:3" x14ac:dyDescent="0.15">
      <c r="A2638" s="323">
        <v>2637</v>
      </c>
      <c r="B2638" s="323" t="s">
        <v>1795</v>
      </c>
      <c r="C2638" s="323">
        <v>4.4130000000000003</v>
      </c>
    </row>
    <row r="2639" spans="1:3" x14ac:dyDescent="0.15">
      <c r="A2639" s="323">
        <v>2638</v>
      </c>
      <c r="B2639" s="323" t="s">
        <v>5689</v>
      </c>
      <c r="C2639" s="323">
        <v>2.0499999999999998</v>
      </c>
    </row>
    <row r="2640" spans="1:3" x14ac:dyDescent="0.15">
      <c r="A2640" s="323">
        <v>2639</v>
      </c>
      <c r="B2640" s="323" t="s">
        <v>7867</v>
      </c>
      <c r="C2640" s="323">
        <v>1.4419999999999999</v>
      </c>
    </row>
    <row r="2641" spans="1:3" x14ac:dyDescent="0.15">
      <c r="A2641" s="323">
        <v>2640</v>
      </c>
      <c r="B2641" s="323" t="s">
        <v>2197</v>
      </c>
      <c r="C2641" s="323">
        <v>3.9249999999999998</v>
      </c>
    </row>
    <row r="2642" spans="1:3" x14ac:dyDescent="0.15">
      <c r="A2642" s="323">
        <v>2641</v>
      </c>
      <c r="B2642" s="323" t="s">
        <v>8494</v>
      </c>
      <c r="C2642" s="323">
        <v>1.2809999999999999</v>
      </c>
    </row>
    <row r="2643" spans="1:3" x14ac:dyDescent="0.15">
      <c r="A2643" s="323">
        <v>2642</v>
      </c>
      <c r="B2643" s="323" t="s">
        <v>8494</v>
      </c>
      <c r="C2643" s="323">
        <v>1.2809999999999999</v>
      </c>
    </row>
    <row r="2644" spans="1:3" x14ac:dyDescent="0.15">
      <c r="A2644" s="323">
        <v>2643</v>
      </c>
      <c r="B2644" s="323" t="s">
        <v>3447</v>
      </c>
      <c r="C2644" s="323">
        <v>3</v>
      </c>
    </row>
    <row r="2645" spans="1:3" x14ac:dyDescent="0.15">
      <c r="A2645" s="323">
        <v>2644</v>
      </c>
      <c r="B2645" s="323" t="s">
        <v>9765</v>
      </c>
      <c r="C2645" s="323">
        <v>0.96</v>
      </c>
    </row>
    <row r="2646" spans="1:3" x14ac:dyDescent="0.15">
      <c r="A2646" s="323">
        <v>2645</v>
      </c>
      <c r="B2646" s="323" t="s">
        <v>3401</v>
      </c>
      <c r="C2646" s="323">
        <v>3.0289999999999999</v>
      </c>
    </row>
    <row r="2647" spans="1:3" x14ac:dyDescent="0.15">
      <c r="A2647" s="323">
        <v>2646</v>
      </c>
      <c r="B2647" s="323" t="s">
        <v>3401</v>
      </c>
      <c r="C2647" s="323">
        <v>3.0289999999999999</v>
      </c>
    </row>
    <row r="2648" spans="1:3" x14ac:dyDescent="0.15">
      <c r="A2648" s="323">
        <v>2647</v>
      </c>
      <c r="B2648" s="323" t="s">
        <v>5203</v>
      </c>
      <c r="C2648" s="323">
        <v>2.214</v>
      </c>
    </row>
    <row r="2649" spans="1:3" x14ac:dyDescent="0.15">
      <c r="A2649" s="323">
        <v>2648</v>
      </c>
      <c r="B2649" s="323" t="s">
        <v>6166</v>
      </c>
      <c r="C2649" s="323">
        <v>1.9019999999999999</v>
      </c>
    </row>
    <row r="2650" spans="1:3" x14ac:dyDescent="0.15">
      <c r="A2650" s="323">
        <v>2649</v>
      </c>
      <c r="B2650" s="323" t="s">
        <v>6166</v>
      </c>
      <c r="C2650" s="323">
        <v>1.9019999999999999</v>
      </c>
    </row>
    <row r="2651" spans="1:3" x14ac:dyDescent="0.15">
      <c r="A2651" s="323">
        <v>2650</v>
      </c>
      <c r="B2651" s="323" t="s">
        <v>4243</v>
      </c>
      <c r="C2651" s="323">
        <v>2.6030000000000002</v>
      </c>
    </row>
    <row r="2652" spans="1:3" x14ac:dyDescent="0.15">
      <c r="A2652" s="323">
        <v>2651</v>
      </c>
      <c r="B2652" s="323" t="s">
        <v>3955</v>
      </c>
      <c r="C2652" s="323">
        <v>2.7389999999999999</v>
      </c>
    </row>
    <row r="2653" spans="1:3" x14ac:dyDescent="0.15">
      <c r="A2653" s="323">
        <v>2652</v>
      </c>
      <c r="B2653" s="323" t="s">
        <v>809</v>
      </c>
      <c r="C2653" s="323">
        <v>7.64</v>
      </c>
    </row>
    <row r="2654" spans="1:3" x14ac:dyDescent="0.15">
      <c r="A2654" s="323">
        <v>2653</v>
      </c>
      <c r="B2654" s="323" t="s">
        <v>1097</v>
      </c>
      <c r="C2654" s="323">
        <v>6</v>
      </c>
    </row>
    <row r="2655" spans="1:3" x14ac:dyDescent="0.15">
      <c r="A2655" s="323">
        <v>2654</v>
      </c>
      <c r="B2655" s="323" t="s">
        <v>11130</v>
      </c>
      <c r="C2655" s="323">
        <v>0.61199999999999999</v>
      </c>
    </row>
    <row r="2656" spans="1:3" x14ac:dyDescent="0.15">
      <c r="A2656" s="323">
        <v>2655</v>
      </c>
      <c r="B2656" s="323" t="s">
        <v>10912</v>
      </c>
      <c r="C2656" s="323">
        <v>0.66900000000000004</v>
      </c>
    </row>
    <row r="2657" spans="1:3" x14ac:dyDescent="0.15">
      <c r="A2657" s="323">
        <v>2656</v>
      </c>
      <c r="B2657" s="323" t="s">
        <v>6655</v>
      </c>
      <c r="C2657" s="323">
        <v>1.7609999999999999</v>
      </c>
    </row>
    <row r="2658" spans="1:3" x14ac:dyDescent="0.15">
      <c r="A2658" s="323">
        <v>2657</v>
      </c>
      <c r="B2658" s="323" t="s">
        <v>10501</v>
      </c>
      <c r="C2658" s="323">
        <v>0.76900000000000002</v>
      </c>
    </row>
    <row r="2659" spans="1:3" x14ac:dyDescent="0.15">
      <c r="A2659" s="323">
        <v>2658</v>
      </c>
      <c r="B2659" s="323" t="s">
        <v>5681</v>
      </c>
      <c r="C2659" s="323">
        <v>2.052</v>
      </c>
    </row>
    <row r="2660" spans="1:3" x14ac:dyDescent="0.15">
      <c r="A2660" s="323">
        <v>2659</v>
      </c>
      <c r="B2660" s="323" t="s">
        <v>6413</v>
      </c>
      <c r="C2660" s="323">
        <v>1.83</v>
      </c>
    </row>
    <row r="2661" spans="1:3" x14ac:dyDescent="0.15">
      <c r="A2661" s="323">
        <v>2660</v>
      </c>
      <c r="B2661" s="323" t="s">
        <v>6413</v>
      </c>
      <c r="C2661" s="323">
        <v>1.83</v>
      </c>
    </row>
    <row r="2662" spans="1:3" x14ac:dyDescent="0.15">
      <c r="A2662" s="323">
        <v>2661</v>
      </c>
      <c r="B2662" s="323" t="s">
        <v>3744</v>
      </c>
      <c r="C2662" s="323">
        <v>2.831</v>
      </c>
    </row>
    <row r="2663" spans="1:3" x14ac:dyDescent="0.15">
      <c r="A2663" s="323">
        <v>2662</v>
      </c>
      <c r="B2663" s="323" t="s">
        <v>7501</v>
      </c>
      <c r="C2663" s="323">
        <v>1.536</v>
      </c>
    </row>
    <row r="2664" spans="1:3" x14ac:dyDescent="0.15">
      <c r="A2664" s="323">
        <v>2663</v>
      </c>
      <c r="B2664" s="323" t="s">
        <v>10129</v>
      </c>
      <c r="C2664" s="323">
        <v>0.86199999999999999</v>
      </c>
    </row>
    <row r="2665" spans="1:3" x14ac:dyDescent="0.15">
      <c r="A2665" s="323">
        <v>2664</v>
      </c>
      <c r="B2665" s="323" t="s">
        <v>2146</v>
      </c>
      <c r="C2665" s="323">
        <v>3.99</v>
      </c>
    </row>
    <row r="2666" spans="1:3" x14ac:dyDescent="0.15">
      <c r="A2666" s="323">
        <v>2665</v>
      </c>
      <c r="B2666" s="323" t="s">
        <v>1808</v>
      </c>
      <c r="C2666" s="323">
        <v>4.3890000000000002</v>
      </c>
    </row>
    <row r="2667" spans="1:3" x14ac:dyDescent="0.15">
      <c r="A2667" s="323">
        <v>2666</v>
      </c>
      <c r="B2667" s="323" t="s">
        <v>11426</v>
      </c>
      <c r="C2667" s="323">
        <v>0.53500000000000003</v>
      </c>
    </row>
    <row r="2668" spans="1:3" x14ac:dyDescent="0.15">
      <c r="A2668" s="323">
        <v>2667</v>
      </c>
      <c r="B2668" s="323" t="s">
        <v>9588</v>
      </c>
      <c r="C2668" s="323">
        <v>1</v>
      </c>
    </row>
    <row r="2669" spans="1:3" x14ac:dyDescent="0.15">
      <c r="A2669" s="323">
        <v>2668</v>
      </c>
      <c r="B2669" s="323" t="s">
        <v>9278</v>
      </c>
      <c r="C2669" s="323">
        <v>1.091</v>
      </c>
    </row>
    <row r="2670" spans="1:3" x14ac:dyDescent="0.15">
      <c r="A2670" s="323">
        <v>2669</v>
      </c>
      <c r="B2670" s="323" t="s">
        <v>7655</v>
      </c>
      <c r="C2670" s="323">
        <v>1.5</v>
      </c>
    </row>
    <row r="2671" spans="1:3" x14ac:dyDescent="0.15">
      <c r="A2671" s="323">
        <v>2670</v>
      </c>
      <c r="B2671" s="323" t="s">
        <v>3892</v>
      </c>
      <c r="C2671" s="323">
        <v>2.7690000000000001</v>
      </c>
    </row>
    <row r="2672" spans="1:3" x14ac:dyDescent="0.15">
      <c r="A2672" s="323">
        <v>2671</v>
      </c>
      <c r="B2672" s="323" t="s">
        <v>11849</v>
      </c>
      <c r="C2672" s="323">
        <v>0.4</v>
      </c>
    </row>
    <row r="2673" spans="1:3" x14ac:dyDescent="0.15">
      <c r="A2673" s="323">
        <v>2672</v>
      </c>
      <c r="B2673" s="323" t="s">
        <v>11382</v>
      </c>
      <c r="C2673" s="323">
        <v>0.54300000000000004</v>
      </c>
    </row>
    <row r="2674" spans="1:3" x14ac:dyDescent="0.15">
      <c r="A2674" s="323">
        <v>2673</v>
      </c>
      <c r="B2674" s="323" t="s">
        <v>8860</v>
      </c>
      <c r="C2674" s="323">
        <v>1.1950000000000001</v>
      </c>
    </row>
    <row r="2675" spans="1:3" x14ac:dyDescent="0.15">
      <c r="A2675" s="323">
        <v>2674</v>
      </c>
      <c r="B2675" s="323" t="s">
        <v>9078</v>
      </c>
      <c r="C2675" s="323">
        <v>1.143</v>
      </c>
    </row>
    <row r="2676" spans="1:3" x14ac:dyDescent="0.15">
      <c r="A2676" s="323">
        <v>2675</v>
      </c>
      <c r="B2676" s="323" t="s">
        <v>10068</v>
      </c>
      <c r="C2676" s="323">
        <v>0.879</v>
      </c>
    </row>
    <row r="2677" spans="1:3" x14ac:dyDescent="0.15">
      <c r="A2677" s="323">
        <v>2676</v>
      </c>
      <c r="B2677" s="323" t="s">
        <v>1700</v>
      </c>
      <c r="C2677" s="323">
        <v>4.57</v>
      </c>
    </row>
    <row r="2678" spans="1:3" x14ac:dyDescent="0.15">
      <c r="A2678" s="323">
        <v>2677</v>
      </c>
      <c r="B2678" s="323" t="s">
        <v>10215</v>
      </c>
      <c r="C2678" s="323">
        <v>0.84</v>
      </c>
    </row>
    <row r="2679" spans="1:3" x14ac:dyDescent="0.15">
      <c r="A2679" s="323">
        <v>2678</v>
      </c>
      <c r="B2679" s="323" t="s">
        <v>6765</v>
      </c>
      <c r="C2679" s="323">
        <v>1.73</v>
      </c>
    </row>
    <row r="2680" spans="1:3" x14ac:dyDescent="0.15">
      <c r="A2680" s="323">
        <v>2679</v>
      </c>
      <c r="B2680" s="323" t="s">
        <v>5611</v>
      </c>
      <c r="C2680" s="323">
        <v>2.0760000000000001</v>
      </c>
    </row>
    <row r="2681" spans="1:3" x14ac:dyDescent="0.15">
      <c r="A2681" s="323">
        <v>2680</v>
      </c>
      <c r="B2681" s="323" t="s">
        <v>10158</v>
      </c>
      <c r="C2681" s="323">
        <v>0.85399999999999998</v>
      </c>
    </row>
    <row r="2682" spans="1:3" x14ac:dyDescent="0.15">
      <c r="A2682" s="323">
        <v>2681</v>
      </c>
      <c r="B2682" s="323" t="s">
        <v>2926</v>
      </c>
      <c r="C2682" s="323">
        <v>3.3330000000000002</v>
      </c>
    </row>
    <row r="2683" spans="1:3" x14ac:dyDescent="0.15">
      <c r="A2683" s="323">
        <v>2682</v>
      </c>
      <c r="B2683" s="323" t="s">
        <v>2653</v>
      </c>
      <c r="C2683" s="323">
        <v>3.5219999999999998</v>
      </c>
    </row>
    <row r="2684" spans="1:3" x14ac:dyDescent="0.15">
      <c r="A2684" s="323">
        <v>2683</v>
      </c>
      <c r="B2684" s="323" t="s">
        <v>8451</v>
      </c>
      <c r="C2684" s="323">
        <v>1.292</v>
      </c>
    </row>
    <row r="2685" spans="1:3" x14ac:dyDescent="0.15">
      <c r="A2685" s="323">
        <v>2684</v>
      </c>
      <c r="B2685" s="323" t="s">
        <v>9383</v>
      </c>
      <c r="C2685" s="323">
        <v>1.0580000000000001</v>
      </c>
    </row>
    <row r="2686" spans="1:3" x14ac:dyDescent="0.15">
      <c r="A2686" s="323">
        <v>2685</v>
      </c>
      <c r="B2686" s="323" t="s">
        <v>8636</v>
      </c>
      <c r="C2686" s="323">
        <v>1.2470000000000001</v>
      </c>
    </row>
    <row r="2687" spans="1:3" x14ac:dyDescent="0.15">
      <c r="A2687" s="323">
        <v>2686</v>
      </c>
      <c r="B2687" s="323" t="s">
        <v>10126</v>
      </c>
      <c r="C2687" s="323">
        <v>0.86299999999999999</v>
      </c>
    </row>
    <row r="2688" spans="1:3" x14ac:dyDescent="0.15">
      <c r="A2688" s="323">
        <v>2687</v>
      </c>
      <c r="B2688" s="323" t="s">
        <v>1324</v>
      </c>
      <c r="C2688" s="323">
        <v>5.2809999999999997</v>
      </c>
    </row>
    <row r="2689" spans="1:3" x14ac:dyDescent="0.15">
      <c r="A2689" s="323">
        <v>2688</v>
      </c>
      <c r="B2689" s="323" t="s">
        <v>2270</v>
      </c>
      <c r="C2689" s="323">
        <v>3.843</v>
      </c>
    </row>
    <row r="2690" spans="1:3" x14ac:dyDescent="0.15">
      <c r="A2690" s="323">
        <v>2689</v>
      </c>
      <c r="B2690" s="323" t="s">
        <v>2355</v>
      </c>
      <c r="C2690" s="323">
        <v>3.758</v>
      </c>
    </row>
    <row r="2691" spans="1:3" x14ac:dyDescent="0.15">
      <c r="A2691" s="323">
        <v>2690</v>
      </c>
      <c r="B2691" s="323" t="s">
        <v>6153</v>
      </c>
      <c r="C2691" s="323">
        <v>1.905</v>
      </c>
    </row>
    <row r="2692" spans="1:3" x14ac:dyDescent="0.15">
      <c r="A2692" s="323">
        <v>2691</v>
      </c>
      <c r="B2692" s="323" t="s">
        <v>1977</v>
      </c>
      <c r="C2692" s="323">
        <v>4.165</v>
      </c>
    </row>
    <row r="2693" spans="1:3" x14ac:dyDescent="0.15">
      <c r="A2693" s="323">
        <v>2692</v>
      </c>
      <c r="B2693" s="323" t="s">
        <v>1907</v>
      </c>
      <c r="C2693" s="323">
        <v>4.2530000000000001</v>
      </c>
    </row>
    <row r="2694" spans="1:3" x14ac:dyDescent="0.15">
      <c r="A2694" s="323">
        <v>2693</v>
      </c>
      <c r="B2694" s="323" t="s">
        <v>11336</v>
      </c>
      <c r="C2694" s="323">
        <v>0.55600000000000005</v>
      </c>
    </row>
    <row r="2695" spans="1:3" x14ac:dyDescent="0.15">
      <c r="A2695" s="323">
        <v>2694</v>
      </c>
      <c r="B2695" s="323" t="s">
        <v>11101</v>
      </c>
      <c r="C2695" s="323">
        <v>0.62</v>
      </c>
    </row>
    <row r="2696" spans="1:3" x14ac:dyDescent="0.15">
      <c r="A2696" s="323">
        <v>2695</v>
      </c>
      <c r="B2696" s="323" t="s">
        <v>10820</v>
      </c>
      <c r="C2696" s="323">
        <v>0.68799999999999994</v>
      </c>
    </row>
    <row r="2697" spans="1:3" x14ac:dyDescent="0.15">
      <c r="A2697" s="323">
        <v>2696</v>
      </c>
      <c r="B2697" s="323" t="s">
        <v>4234</v>
      </c>
      <c r="C2697" s="323">
        <v>2.6070000000000002</v>
      </c>
    </row>
    <row r="2698" spans="1:3" x14ac:dyDescent="0.15">
      <c r="A2698" s="323">
        <v>2697</v>
      </c>
      <c r="B2698" s="323" t="s">
        <v>8506</v>
      </c>
      <c r="C2698" s="323">
        <v>1.278</v>
      </c>
    </row>
    <row r="2699" spans="1:3" x14ac:dyDescent="0.15">
      <c r="A2699" s="323">
        <v>2698</v>
      </c>
      <c r="B2699" s="323" t="s">
        <v>5539</v>
      </c>
      <c r="C2699" s="323">
        <v>2.1019999999999999</v>
      </c>
    </row>
    <row r="2700" spans="1:3" x14ac:dyDescent="0.15">
      <c r="A2700" s="323">
        <v>2699</v>
      </c>
      <c r="B2700" s="323" t="s">
        <v>10144</v>
      </c>
      <c r="C2700" s="323">
        <v>0.85799999999999998</v>
      </c>
    </row>
    <row r="2701" spans="1:3" x14ac:dyDescent="0.15">
      <c r="A2701" s="323">
        <v>2700</v>
      </c>
      <c r="B2701" s="323" t="s">
        <v>7656</v>
      </c>
      <c r="C2701" s="323">
        <v>1.5</v>
      </c>
    </row>
    <row r="2702" spans="1:3" x14ac:dyDescent="0.15">
      <c r="A2702" s="323">
        <v>2701</v>
      </c>
      <c r="B2702" s="323" t="s">
        <v>2017</v>
      </c>
      <c r="C2702" s="323">
        <v>4.1150000000000002</v>
      </c>
    </row>
    <row r="2703" spans="1:3" x14ac:dyDescent="0.15">
      <c r="A2703" s="323">
        <v>2702</v>
      </c>
      <c r="B2703" s="323" t="s">
        <v>5102</v>
      </c>
      <c r="C2703" s="323">
        <v>2.25</v>
      </c>
    </row>
    <row r="2704" spans="1:3" x14ac:dyDescent="0.15">
      <c r="A2704" s="323">
        <v>2703</v>
      </c>
      <c r="B2704" s="323" t="s">
        <v>9314</v>
      </c>
      <c r="C2704" s="323">
        <v>1.079</v>
      </c>
    </row>
    <row r="2705" spans="1:3" x14ac:dyDescent="0.15">
      <c r="A2705" s="323">
        <v>2704</v>
      </c>
      <c r="B2705" s="323" t="s">
        <v>10511</v>
      </c>
      <c r="C2705" s="323">
        <v>0.76700000000000002</v>
      </c>
    </row>
    <row r="2706" spans="1:3" x14ac:dyDescent="0.15">
      <c r="A2706" s="323">
        <v>2705</v>
      </c>
      <c r="B2706" s="323" t="s">
        <v>10986</v>
      </c>
      <c r="C2706" s="323">
        <v>0.65100000000000002</v>
      </c>
    </row>
    <row r="2707" spans="1:3" x14ac:dyDescent="0.15">
      <c r="A2707" s="323">
        <v>2706</v>
      </c>
      <c r="B2707" s="323" t="s">
        <v>11129</v>
      </c>
      <c r="C2707" s="323">
        <v>0.61199999999999999</v>
      </c>
    </row>
    <row r="2708" spans="1:3" x14ac:dyDescent="0.15">
      <c r="A2708" s="323">
        <v>2707</v>
      </c>
      <c r="B2708" s="323" t="s">
        <v>8350</v>
      </c>
      <c r="C2708" s="323">
        <v>1.3220000000000001</v>
      </c>
    </row>
    <row r="2709" spans="1:3" x14ac:dyDescent="0.15">
      <c r="A2709" s="323">
        <v>2708</v>
      </c>
      <c r="B2709" s="323" t="s">
        <v>905</v>
      </c>
      <c r="C2709" s="323">
        <v>6.9880000000000004</v>
      </c>
    </row>
    <row r="2710" spans="1:3" x14ac:dyDescent="0.15">
      <c r="A2710" s="323">
        <v>2709</v>
      </c>
      <c r="B2710" s="323" t="s">
        <v>9212</v>
      </c>
      <c r="C2710" s="323">
        <v>1.105</v>
      </c>
    </row>
    <row r="2711" spans="1:3" x14ac:dyDescent="0.15">
      <c r="A2711" s="323">
        <v>2710</v>
      </c>
      <c r="B2711" s="323" t="s">
        <v>4067</v>
      </c>
      <c r="C2711" s="323">
        <v>2.6760000000000002</v>
      </c>
    </row>
    <row r="2712" spans="1:3" x14ac:dyDescent="0.15">
      <c r="A2712" s="323">
        <v>2711</v>
      </c>
      <c r="B2712" s="323" t="s">
        <v>1619</v>
      </c>
      <c r="C2712" s="323">
        <v>4.6840000000000002</v>
      </c>
    </row>
    <row r="2713" spans="1:3" x14ac:dyDescent="0.15">
      <c r="A2713" s="323">
        <v>2712</v>
      </c>
      <c r="B2713" s="323" t="s">
        <v>8419</v>
      </c>
      <c r="C2713" s="323">
        <v>1.302</v>
      </c>
    </row>
    <row r="2714" spans="1:3" x14ac:dyDescent="0.15">
      <c r="A2714" s="323">
        <v>2713</v>
      </c>
      <c r="B2714" s="323" t="s">
        <v>9804</v>
      </c>
      <c r="C2714" s="323">
        <v>0.95099999999999996</v>
      </c>
    </row>
    <row r="2715" spans="1:3" x14ac:dyDescent="0.15">
      <c r="A2715" s="323">
        <v>2714</v>
      </c>
      <c r="B2715" s="323" t="s">
        <v>10857</v>
      </c>
      <c r="C2715" s="323">
        <v>0.67900000000000005</v>
      </c>
    </row>
    <row r="2716" spans="1:3" x14ac:dyDescent="0.15">
      <c r="A2716" s="323">
        <v>2715</v>
      </c>
      <c r="B2716" s="323" t="s">
        <v>5446</v>
      </c>
      <c r="C2716" s="323">
        <v>2.1349999999999998</v>
      </c>
    </row>
    <row r="2717" spans="1:3" x14ac:dyDescent="0.15">
      <c r="A2717" s="323">
        <v>2716</v>
      </c>
      <c r="B2717" s="323" t="s">
        <v>10048</v>
      </c>
      <c r="C2717" s="323">
        <v>0.88300000000000001</v>
      </c>
    </row>
    <row r="2718" spans="1:3" x14ac:dyDescent="0.15">
      <c r="A2718" s="323">
        <v>2717</v>
      </c>
      <c r="B2718" s="323" t="s">
        <v>10174</v>
      </c>
      <c r="C2718" s="323">
        <v>0.85099999999999998</v>
      </c>
    </row>
    <row r="2719" spans="1:3" x14ac:dyDescent="0.15">
      <c r="A2719" s="323">
        <v>2718</v>
      </c>
      <c r="B2719" s="323" t="s">
        <v>8449</v>
      </c>
      <c r="C2719" s="323">
        <v>1.292</v>
      </c>
    </row>
    <row r="2720" spans="1:3" x14ac:dyDescent="0.15">
      <c r="A2720" s="323">
        <v>2719</v>
      </c>
      <c r="B2720" s="323" t="s">
        <v>5961</v>
      </c>
      <c r="C2720" s="323">
        <v>1.966</v>
      </c>
    </row>
    <row r="2721" spans="1:3" x14ac:dyDescent="0.15">
      <c r="A2721" s="323">
        <v>2720</v>
      </c>
      <c r="B2721" s="323" t="s">
        <v>5190</v>
      </c>
      <c r="C2721" s="323">
        <v>2.2189999999999999</v>
      </c>
    </row>
    <row r="2722" spans="1:3" x14ac:dyDescent="0.15">
      <c r="A2722" s="323">
        <v>2721</v>
      </c>
      <c r="B2722" s="323" t="s">
        <v>3629</v>
      </c>
      <c r="C2722" s="323">
        <v>2.8919999999999999</v>
      </c>
    </row>
    <row r="2723" spans="1:3" x14ac:dyDescent="0.15">
      <c r="A2723" s="323">
        <v>2722</v>
      </c>
      <c r="B2723" s="323" t="s">
        <v>3433</v>
      </c>
      <c r="C2723" s="323">
        <v>3.0110000000000001</v>
      </c>
    </row>
    <row r="2724" spans="1:3" x14ac:dyDescent="0.15">
      <c r="A2724" s="323">
        <v>2723</v>
      </c>
      <c r="B2724" s="323" t="s">
        <v>9460</v>
      </c>
      <c r="C2724" s="323">
        <v>1.036</v>
      </c>
    </row>
    <row r="2725" spans="1:3" x14ac:dyDescent="0.15">
      <c r="A2725" s="323">
        <v>2724</v>
      </c>
      <c r="B2725" s="323" t="s">
        <v>5237</v>
      </c>
      <c r="C2725" s="323">
        <v>2.2040000000000002</v>
      </c>
    </row>
    <row r="2726" spans="1:3" x14ac:dyDescent="0.15">
      <c r="A2726" s="323">
        <v>2725</v>
      </c>
      <c r="B2726" s="323" t="s">
        <v>5115</v>
      </c>
      <c r="C2726" s="323">
        <v>2.246</v>
      </c>
    </row>
    <row r="2727" spans="1:3" x14ac:dyDescent="0.15">
      <c r="A2727" s="323">
        <v>2726</v>
      </c>
      <c r="B2727" s="323" t="s">
        <v>9043</v>
      </c>
      <c r="C2727" s="323">
        <v>1.151</v>
      </c>
    </row>
    <row r="2728" spans="1:3" x14ac:dyDescent="0.15">
      <c r="A2728" s="323">
        <v>2727</v>
      </c>
      <c r="B2728" s="323" t="s">
        <v>7369</v>
      </c>
      <c r="C2728" s="323">
        <v>1.573</v>
      </c>
    </row>
    <row r="2729" spans="1:3" x14ac:dyDescent="0.15">
      <c r="A2729" s="323">
        <v>2728</v>
      </c>
      <c r="B2729" s="323" t="s">
        <v>9347</v>
      </c>
      <c r="C2729" s="323">
        <v>1.0669999999999999</v>
      </c>
    </row>
    <row r="2730" spans="1:3" x14ac:dyDescent="0.15">
      <c r="A2730" s="323">
        <v>2729</v>
      </c>
      <c r="B2730" s="323" t="s">
        <v>11603</v>
      </c>
      <c r="C2730" s="323">
        <v>0.48399999999999999</v>
      </c>
    </row>
    <row r="2731" spans="1:3" x14ac:dyDescent="0.15">
      <c r="A2731" s="323">
        <v>2730</v>
      </c>
      <c r="B2731" s="323" t="s">
        <v>3120</v>
      </c>
      <c r="C2731" s="323">
        <v>3.1970000000000001</v>
      </c>
    </row>
    <row r="2732" spans="1:3" x14ac:dyDescent="0.15">
      <c r="A2732" s="323">
        <v>2731</v>
      </c>
      <c r="B2732" s="323" t="s">
        <v>7745</v>
      </c>
      <c r="C2732" s="323">
        <v>1.4810000000000001</v>
      </c>
    </row>
    <row r="2733" spans="1:3" x14ac:dyDescent="0.15">
      <c r="A2733" s="323">
        <v>2732</v>
      </c>
      <c r="B2733" s="323" t="s">
        <v>10385</v>
      </c>
      <c r="C2733" s="323">
        <v>0.79700000000000004</v>
      </c>
    </row>
    <row r="2734" spans="1:3" x14ac:dyDescent="0.15">
      <c r="A2734" s="323">
        <v>2733</v>
      </c>
      <c r="B2734" s="323" t="s">
        <v>7233</v>
      </c>
      <c r="C2734" s="323">
        <v>1.607</v>
      </c>
    </row>
    <row r="2735" spans="1:3" x14ac:dyDescent="0.15">
      <c r="A2735" s="323">
        <v>2734</v>
      </c>
      <c r="B2735" s="323" t="s">
        <v>11212</v>
      </c>
      <c r="C2735" s="323">
        <v>0.59</v>
      </c>
    </row>
    <row r="2736" spans="1:3" x14ac:dyDescent="0.15">
      <c r="A2736" s="323">
        <v>2735</v>
      </c>
      <c r="B2736" s="323" t="s">
        <v>5289</v>
      </c>
      <c r="C2736" s="323">
        <v>2.1880000000000002</v>
      </c>
    </row>
    <row r="2737" spans="1:3" x14ac:dyDescent="0.15">
      <c r="A2737" s="323">
        <v>2736</v>
      </c>
      <c r="B2737" s="323" t="s">
        <v>12002</v>
      </c>
      <c r="C2737" s="323">
        <v>0.33300000000000002</v>
      </c>
    </row>
    <row r="2738" spans="1:3" x14ac:dyDescent="0.15">
      <c r="A2738" s="323">
        <v>2737</v>
      </c>
      <c r="B2738" s="323" t="s">
        <v>9285</v>
      </c>
      <c r="C2738" s="323">
        <v>1.089</v>
      </c>
    </row>
    <row r="2739" spans="1:3" x14ac:dyDescent="0.15">
      <c r="A2739" s="323">
        <v>2738</v>
      </c>
      <c r="B2739" s="323" t="s">
        <v>6634</v>
      </c>
      <c r="C2739" s="323">
        <v>1.77</v>
      </c>
    </row>
    <row r="2740" spans="1:3" x14ac:dyDescent="0.15">
      <c r="A2740" s="323">
        <v>2739</v>
      </c>
      <c r="B2740" s="323" t="s">
        <v>5654</v>
      </c>
      <c r="C2740" s="323">
        <v>2.0630000000000002</v>
      </c>
    </row>
    <row r="2741" spans="1:3" x14ac:dyDescent="0.15">
      <c r="A2741" s="323">
        <v>2740</v>
      </c>
      <c r="B2741" s="323" t="s">
        <v>2325</v>
      </c>
      <c r="C2741" s="323">
        <v>3.7909999999999999</v>
      </c>
    </row>
    <row r="2742" spans="1:3" x14ac:dyDescent="0.15">
      <c r="A2742" s="323">
        <v>2741</v>
      </c>
      <c r="B2742" s="323" t="s">
        <v>10628</v>
      </c>
      <c r="C2742" s="323">
        <v>0.73899999999999999</v>
      </c>
    </row>
    <row r="2743" spans="1:3" x14ac:dyDescent="0.15">
      <c r="A2743" s="323">
        <v>2742</v>
      </c>
      <c r="B2743" s="323" t="s">
        <v>10783</v>
      </c>
      <c r="C2743" s="323">
        <v>0.69499999999999995</v>
      </c>
    </row>
    <row r="2744" spans="1:3" x14ac:dyDescent="0.15">
      <c r="A2744" s="323">
        <v>2743</v>
      </c>
      <c r="B2744" s="323" t="s">
        <v>4582</v>
      </c>
      <c r="C2744" s="323">
        <v>2.4620000000000002</v>
      </c>
    </row>
    <row r="2745" spans="1:3" x14ac:dyDescent="0.15">
      <c r="A2745" s="323">
        <v>2744</v>
      </c>
      <c r="B2745" s="323" t="s">
        <v>4911</v>
      </c>
      <c r="C2745" s="323">
        <v>2.3199999999999998</v>
      </c>
    </row>
    <row r="2746" spans="1:3" x14ac:dyDescent="0.15">
      <c r="A2746" s="323">
        <v>2745</v>
      </c>
      <c r="B2746" s="323" t="s">
        <v>1374</v>
      </c>
      <c r="C2746" s="323">
        <v>5.1379999999999999</v>
      </c>
    </row>
    <row r="2747" spans="1:3" x14ac:dyDescent="0.15">
      <c r="A2747" s="323">
        <v>2746</v>
      </c>
      <c r="B2747" s="323" t="s">
        <v>1478</v>
      </c>
      <c r="C2747" s="323">
        <v>4.915</v>
      </c>
    </row>
    <row r="2748" spans="1:3" x14ac:dyDescent="0.15">
      <c r="A2748" s="323">
        <v>2747</v>
      </c>
      <c r="B2748" s="323" t="s">
        <v>1003</v>
      </c>
      <c r="C2748" s="323">
        <v>6.444</v>
      </c>
    </row>
    <row r="2749" spans="1:3" x14ac:dyDescent="0.15">
      <c r="A2749" s="323">
        <v>2748</v>
      </c>
      <c r="B2749" s="323" t="s">
        <v>810</v>
      </c>
      <c r="C2749" s="323">
        <v>7.6349999999999998</v>
      </c>
    </row>
    <row r="2750" spans="1:3" x14ac:dyDescent="0.15">
      <c r="A2750" s="323">
        <v>2749</v>
      </c>
      <c r="B2750" s="323" t="s">
        <v>882</v>
      </c>
      <c r="C2750" s="323">
        <v>7.0940000000000003</v>
      </c>
    </row>
    <row r="2751" spans="1:3" x14ac:dyDescent="0.15">
      <c r="A2751" s="323">
        <v>2750</v>
      </c>
      <c r="B2751" s="323" t="s">
        <v>8830</v>
      </c>
      <c r="C2751" s="323">
        <v>1.2</v>
      </c>
    </row>
    <row r="2752" spans="1:3" x14ac:dyDescent="0.15">
      <c r="A2752" s="323">
        <v>2751</v>
      </c>
      <c r="B2752" s="323" t="s">
        <v>9726</v>
      </c>
      <c r="C2752" s="323">
        <v>0.96899999999999997</v>
      </c>
    </row>
    <row r="2753" spans="1:3" x14ac:dyDescent="0.15">
      <c r="A2753" s="323">
        <v>2752</v>
      </c>
      <c r="B2753" s="323" t="s">
        <v>967</v>
      </c>
      <c r="C2753" s="323">
        <v>6.6040000000000001</v>
      </c>
    </row>
    <row r="2754" spans="1:3" x14ac:dyDescent="0.15">
      <c r="A2754" s="323">
        <v>2753</v>
      </c>
      <c r="B2754" s="323" t="s">
        <v>4338</v>
      </c>
      <c r="C2754" s="323">
        <v>2.5670000000000002</v>
      </c>
    </row>
    <row r="2755" spans="1:3" x14ac:dyDescent="0.15">
      <c r="A2755" s="323">
        <v>2754</v>
      </c>
      <c r="B2755" s="323" t="s">
        <v>4338</v>
      </c>
      <c r="C2755" s="323">
        <v>2.5670000000000002</v>
      </c>
    </row>
    <row r="2756" spans="1:3" x14ac:dyDescent="0.15">
      <c r="A2756" s="323">
        <v>2755</v>
      </c>
      <c r="B2756" s="323" t="s">
        <v>626</v>
      </c>
      <c r="C2756" s="323">
        <v>9.9120000000000008</v>
      </c>
    </row>
    <row r="2757" spans="1:3" x14ac:dyDescent="0.15">
      <c r="A2757" s="323">
        <v>2756</v>
      </c>
      <c r="B2757" s="323" t="s">
        <v>12345</v>
      </c>
      <c r="C2757" s="323">
        <v>0.16700000000000001</v>
      </c>
    </row>
    <row r="2758" spans="1:3" x14ac:dyDescent="0.15">
      <c r="A2758" s="323">
        <v>2757</v>
      </c>
      <c r="B2758" s="323" t="s">
        <v>6155</v>
      </c>
      <c r="C2758" s="323">
        <v>1.9039999999999999</v>
      </c>
    </row>
    <row r="2759" spans="1:3" x14ac:dyDescent="0.15">
      <c r="A2759" s="323">
        <v>2758</v>
      </c>
      <c r="B2759" s="323" t="s">
        <v>5169</v>
      </c>
      <c r="C2759" s="323">
        <v>2.2229999999999999</v>
      </c>
    </row>
    <row r="2760" spans="1:3" x14ac:dyDescent="0.15">
      <c r="A2760" s="323">
        <v>2759</v>
      </c>
      <c r="B2760" s="323" t="s">
        <v>11979</v>
      </c>
      <c r="C2760" s="323">
        <v>0.34300000000000003</v>
      </c>
    </row>
    <row r="2761" spans="1:3" x14ac:dyDescent="0.15">
      <c r="A2761" s="323">
        <v>2760</v>
      </c>
      <c r="B2761" s="323" t="s">
        <v>6159</v>
      </c>
      <c r="C2761" s="323">
        <v>1.903</v>
      </c>
    </row>
    <row r="2762" spans="1:3" x14ac:dyDescent="0.15">
      <c r="A2762" s="323">
        <v>2761</v>
      </c>
      <c r="B2762" s="323" t="s">
        <v>10702</v>
      </c>
      <c r="C2762" s="323">
        <v>0.71899999999999997</v>
      </c>
    </row>
    <row r="2763" spans="1:3" x14ac:dyDescent="0.15">
      <c r="A2763" s="323">
        <v>2762</v>
      </c>
      <c r="B2763" s="323" t="s">
        <v>7621</v>
      </c>
      <c r="C2763" s="323">
        <v>1.5089999999999999</v>
      </c>
    </row>
    <row r="2764" spans="1:3" x14ac:dyDescent="0.15">
      <c r="A2764" s="323">
        <v>2763</v>
      </c>
      <c r="B2764" s="323" t="s">
        <v>7178</v>
      </c>
      <c r="C2764" s="323">
        <v>1.6240000000000001</v>
      </c>
    </row>
    <row r="2765" spans="1:3" x14ac:dyDescent="0.15">
      <c r="A2765" s="323">
        <v>2764</v>
      </c>
      <c r="B2765" s="323" t="s">
        <v>3705</v>
      </c>
      <c r="C2765" s="323">
        <v>2.8490000000000002</v>
      </c>
    </row>
    <row r="2766" spans="1:3" x14ac:dyDescent="0.15">
      <c r="A2766" s="323">
        <v>2765</v>
      </c>
      <c r="B2766" s="323" t="s">
        <v>8201</v>
      </c>
      <c r="C2766" s="323">
        <v>1.36</v>
      </c>
    </row>
    <row r="2767" spans="1:3" x14ac:dyDescent="0.15">
      <c r="A2767" s="323">
        <v>2766</v>
      </c>
      <c r="B2767" s="323" t="s">
        <v>6635</v>
      </c>
      <c r="C2767" s="323">
        <v>1.77</v>
      </c>
    </row>
    <row r="2768" spans="1:3" x14ac:dyDescent="0.15">
      <c r="A2768" s="323">
        <v>2767</v>
      </c>
      <c r="B2768" s="323" t="s">
        <v>7419</v>
      </c>
      <c r="C2768" s="323">
        <v>1.5580000000000001</v>
      </c>
    </row>
    <row r="2769" spans="1:3" x14ac:dyDescent="0.15">
      <c r="A2769" s="323">
        <v>2768</v>
      </c>
      <c r="B2769" s="323" t="s">
        <v>7419</v>
      </c>
      <c r="C2769" s="323">
        <v>1.5580000000000001</v>
      </c>
    </row>
    <row r="2770" spans="1:3" x14ac:dyDescent="0.15">
      <c r="A2770" s="323">
        <v>2769</v>
      </c>
      <c r="B2770" s="323" t="s">
        <v>1095</v>
      </c>
      <c r="C2770" s="323">
        <v>6.0179999999999998</v>
      </c>
    </row>
    <row r="2771" spans="1:3" x14ac:dyDescent="0.15">
      <c r="A2771" s="323">
        <v>2770</v>
      </c>
      <c r="B2771" s="323" t="s">
        <v>7240</v>
      </c>
      <c r="C2771" s="323">
        <v>1.605</v>
      </c>
    </row>
    <row r="2772" spans="1:3" x14ac:dyDescent="0.15">
      <c r="A2772" s="323">
        <v>2771</v>
      </c>
      <c r="B2772" s="323" t="s">
        <v>6345</v>
      </c>
      <c r="C2772" s="323">
        <v>1.85</v>
      </c>
    </row>
    <row r="2773" spans="1:3" x14ac:dyDescent="0.15">
      <c r="A2773" s="323">
        <v>2772</v>
      </c>
      <c r="B2773" s="323" t="s">
        <v>10178</v>
      </c>
      <c r="C2773" s="323">
        <v>0.85</v>
      </c>
    </row>
    <row r="2774" spans="1:3" x14ac:dyDescent="0.15">
      <c r="A2774" s="323">
        <v>2773</v>
      </c>
      <c r="B2774" s="323" t="s">
        <v>8369</v>
      </c>
      <c r="C2774" s="323">
        <v>1.3169999999999999</v>
      </c>
    </row>
    <row r="2775" spans="1:3" x14ac:dyDescent="0.15">
      <c r="A2775" s="323">
        <v>2774</v>
      </c>
      <c r="B2775" s="323" t="s">
        <v>8369</v>
      </c>
      <c r="C2775" s="323">
        <v>1.3169999999999999</v>
      </c>
    </row>
    <row r="2776" spans="1:3" x14ac:dyDescent="0.15">
      <c r="A2776" s="323">
        <v>2775</v>
      </c>
      <c r="B2776" s="323" t="s">
        <v>11630</v>
      </c>
      <c r="C2776" s="323">
        <v>0.47599999999999998</v>
      </c>
    </row>
    <row r="2777" spans="1:3" x14ac:dyDescent="0.15">
      <c r="A2777" s="323">
        <v>2776</v>
      </c>
      <c r="B2777" s="323" t="s">
        <v>6499</v>
      </c>
      <c r="C2777" s="323">
        <v>1.8069999999999999</v>
      </c>
    </row>
    <row r="2778" spans="1:3" x14ac:dyDescent="0.15">
      <c r="A2778" s="323">
        <v>2777</v>
      </c>
      <c r="B2778" s="323" t="s">
        <v>8854</v>
      </c>
      <c r="C2778" s="323">
        <v>1.196</v>
      </c>
    </row>
    <row r="2779" spans="1:3" x14ac:dyDescent="0.15">
      <c r="A2779" s="323">
        <v>2778</v>
      </c>
      <c r="B2779" s="323" t="s">
        <v>5017</v>
      </c>
      <c r="C2779" s="323">
        <v>2.2839999999999998</v>
      </c>
    </row>
    <row r="2780" spans="1:3" x14ac:dyDescent="0.15">
      <c r="A2780" s="323">
        <v>2779</v>
      </c>
      <c r="B2780" s="323" t="s">
        <v>4460</v>
      </c>
      <c r="C2780" s="323">
        <v>2.5099999999999998</v>
      </c>
    </row>
    <row r="2781" spans="1:3" x14ac:dyDescent="0.15">
      <c r="A2781" s="323">
        <v>2780</v>
      </c>
      <c r="B2781" s="323" t="s">
        <v>4460</v>
      </c>
      <c r="C2781" s="323">
        <v>2.5099999999999998</v>
      </c>
    </row>
    <row r="2782" spans="1:3" x14ac:dyDescent="0.15">
      <c r="A2782" s="323">
        <v>2781</v>
      </c>
      <c r="B2782" s="323" t="s">
        <v>3680</v>
      </c>
      <c r="C2782" s="323">
        <v>2.863</v>
      </c>
    </row>
    <row r="2783" spans="1:3" x14ac:dyDescent="0.15">
      <c r="A2783" s="323">
        <v>2782</v>
      </c>
      <c r="B2783" s="323" t="s">
        <v>11298</v>
      </c>
      <c r="C2783" s="323">
        <v>0.56499999999999995</v>
      </c>
    </row>
    <row r="2784" spans="1:3" x14ac:dyDescent="0.15">
      <c r="A2784" s="323">
        <v>2783</v>
      </c>
      <c r="B2784" s="323" t="s">
        <v>2741</v>
      </c>
      <c r="C2784" s="323">
        <v>3.4590000000000001</v>
      </c>
    </row>
    <row r="2785" spans="1:3" x14ac:dyDescent="0.15">
      <c r="A2785" s="323">
        <v>2784</v>
      </c>
      <c r="B2785" s="323" t="s">
        <v>10630</v>
      </c>
      <c r="C2785" s="323">
        <v>0.73799999999999999</v>
      </c>
    </row>
    <row r="2786" spans="1:3" x14ac:dyDescent="0.15">
      <c r="A2786" s="323">
        <v>2785</v>
      </c>
      <c r="B2786" s="323" t="s">
        <v>8731</v>
      </c>
      <c r="C2786" s="323">
        <v>1.2250000000000001</v>
      </c>
    </row>
    <row r="2787" spans="1:3" x14ac:dyDescent="0.15">
      <c r="A2787" s="323">
        <v>2786</v>
      </c>
      <c r="B2787" s="323" t="s">
        <v>6718</v>
      </c>
      <c r="C2787" s="323">
        <v>1.7430000000000001</v>
      </c>
    </row>
    <row r="2788" spans="1:3" x14ac:dyDescent="0.15">
      <c r="A2788" s="323">
        <v>2787</v>
      </c>
      <c r="B2788" s="323" t="s">
        <v>6895</v>
      </c>
      <c r="C2788" s="323">
        <v>1.696</v>
      </c>
    </row>
    <row r="2789" spans="1:3" x14ac:dyDescent="0.15">
      <c r="A2789" s="323">
        <v>2788</v>
      </c>
      <c r="B2789" s="323" t="s">
        <v>10604</v>
      </c>
      <c r="C2789" s="323">
        <v>0.74399999999999999</v>
      </c>
    </row>
    <row r="2790" spans="1:3" x14ac:dyDescent="0.15">
      <c r="A2790" s="323">
        <v>2789</v>
      </c>
      <c r="B2790" s="323" t="s">
        <v>8897</v>
      </c>
      <c r="C2790" s="323">
        <v>1.1859999999999999</v>
      </c>
    </row>
    <row r="2791" spans="1:3" x14ac:dyDescent="0.15">
      <c r="A2791" s="323">
        <v>2790</v>
      </c>
      <c r="B2791" s="323" t="s">
        <v>1791</v>
      </c>
      <c r="C2791" s="323">
        <v>4.4189999999999996</v>
      </c>
    </row>
    <row r="2792" spans="1:3" x14ac:dyDescent="0.15">
      <c r="A2792" s="323">
        <v>2791</v>
      </c>
      <c r="B2792" s="323" t="s">
        <v>8707</v>
      </c>
      <c r="C2792" s="323">
        <v>1.23</v>
      </c>
    </row>
    <row r="2793" spans="1:3" x14ac:dyDescent="0.15">
      <c r="A2793" s="323">
        <v>2792</v>
      </c>
      <c r="B2793" s="323" t="s">
        <v>10971</v>
      </c>
      <c r="C2793" s="323">
        <v>0.65400000000000003</v>
      </c>
    </row>
    <row r="2794" spans="1:3" x14ac:dyDescent="0.15">
      <c r="A2794" s="323">
        <v>2793</v>
      </c>
      <c r="B2794" s="323" t="s">
        <v>10150</v>
      </c>
      <c r="C2794" s="323">
        <v>0.85599999999999998</v>
      </c>
    </row>
    <row r="2795" spans="1:3" x14ac:dyDescent="0.15">
      <c r="A2795" s="323">
        <v>2794</v>
      </c>
      <c r="B2795" s="323" t="s">
        <v>4152</v>
      </c>
      <c r="C2795" s="323">
        <v>2.6419999999999999</v>
      </c>
    </row>
    <row r="2796" spans="1:3" x14ac:dyDescent="0.15">
      <c r="A2796" s="323">
        <v>2795</v>
      </c>
      <c r="B2796" s="323" t="s">
        <v>9262</v>
      </c>
      <c r="C2796" s="323">
        <v>1.0940000000000001</v>
      </c>
    </row>
    <row r="2797" spans="1:3" x14ac:dyDescent="0.15">
      <c r="A2797" s="323">
        <v>2796</v>
      </c>
      <c r="B2797" s="323" t="s">
        <v>3793</v>
      </c>
      <c r="C2797" s="323">
        <v>2.8159999999999998</v>
      </c>
    </row>
    <row r="2798" spans="1:3" x14ac:dyDescent="0.15">
      <c r="A2798" s="323">
        <v>2797</v>
      </c>
      <c r="B2798" s="323" t="s">
        <v>5495</v>
      </c>
      <c r="C2798" s="323">
        <v>2.1160000000000001</v>
      </c>
    </row>
    <row r="2799" spans="1:3" x14ac:dyDescent="0.15">
      <c r="A2799" s="323">
        <v>2798</v>
      </c>
      <c r="B2799" s="323" t="s">
        <v>9317</v>
      </c>
      <c r="C2799" s="323">
        <v>1.077</v>
      </c>
    </row>
    <row r="2800" spans="1:3" x14ac:dyDescent="0.15">
      <c r="A2800" s="323">
        <v>2799</v>
      </c>
      <c r="B2800" s="323" t="s">
        <v>9936</v>
      </c>
      <c r="C2800" s="323">
        <v>0.91500000000000004</v>
      </c>
    </row>
    <row r="2801" spans="1:3" x14ac:dyDescent="0.15">
      <c r="A2801" s="323">
        <v>2800</v>
      </c>
      <c r="B2801" s="323" t="s">
        <v>6348</v>
      </c>
      <c r="C2801" s="323">
        <v>1.849</v>
      </c>
    </row>
    <row r="2802" spans="1:3" x14ac:dyDescent="0.15">
      <c r="A2802" s="323">
        <v>2801</v>
      </c>
      <c r="B2802" s="323" t="s">
        <v>2524</v>
      </c>
      <c r="C2802" s="323">
        <v>3.6320000000000001</v>
      </c>
    </row>
    <row r="2803" spans="1:3" x14ac:dyDescent="0.15">
      <c r="A2803" s="323">
        <v>2802</v>
      </c>
      <c r="B2803" s="323" t="s">
        <v>1164</v>
      </c>
      <c r="C2803" s="323">
        <v>5.7629999999999999</v>
      </c>
    </row>
    <row r="2804" spans="1:3" x14ac:dyDescent="0.15">
      <c r="A2804" s="323">
        <v>2803</v>
      </c>
      <c r="B2804" s="323" t="s">
        <v>7647</v>
      </c>
      <c r="C2804" s="323">
        <v>1.502</v>
      </c>
    </row>
    <row r="2805" spans="1:3" x14ac:dyDescent="0.15">
      <c r="A2805" s="323">
        <v>2804</v>
      </c>
      <c r="B2805" s="323" t="s">
        <v>11610</v>
      </c>
      <c r="C2805" s="323">
        <v>0.48099999999999998</v>
      </c>
    </row>
    <row r="2806" spans="1:3" x14ac:dyDescent="0.15">
      <c r="A2806" s="323">
        <v>2805</v>
      </c>
      <c r="B2806" s="323" t="s">
        <v>3246</v>
      </c>
      <c r="C2806" s="323">
        <v>3.1110000000000002</v>
      </c>
    </row>
    <row r="2807" spans="1:3" x14ac:dyDescent="0.15">
      <c r="A2807" s="323">
        <v>2806</v>
      </c>
      <c r="B2807" s="323" t="s">
        <v>2530</v>
      </c>
      <c r="C2807" s="323">
        <v>3.6269999999999998</v>
      </c>
    </row>
    <row r="2808" spans="1:3" x14ac:dyDescent="0.15">
      <c r="A2808" s="323">
        <v>2807</v>
      </c>
      <c r="B2808" s="323" t="s">
        <v>9882</v>
      </c>
      <c r="C2808" s="323">
        <v>0.92700000000000005</v>
      </c>
    </row>
    <row r="2809" spans="1:3" x14ac:dyDescent="0.15">
      <c r="A2809" s="323">
        <v>2808</v>
      </c>
      <c r="B2809" s="323" t="s">
        <v>800</v>
      </c>
      <c r="C2809" s="323">
        <v>7.7069999999999999</v>
      </c>
    </row>
    <row r="2810" spans="1:3" x14ac:dyDescent="0.15">
      <c r="A2810" s="323">
        <v>2809</v>
      </c>
      <c r="B2810" s="323" t="s">
        <v>5496</v>
      </c>
      <c r="C2810" s="323">
        <v>2.1160000000000001</v>
      </c>
    </row>
    <row r="2811" spans="1:3" x14ac:dyDescent="0.15">
      <c r="A2811" s="323">
        <v>2810</v>
      </c>
      <c r="B2811" s="323" t="s">
        <v>3808</v>
      </c>
      <c r="C2811" s="323">
        <v>2.8090000000000002</v>
      </c>
    </row>
    <row r="2812" spans="1:3" x14ac:dyDescent="0.15">
      <c r="A2812" s="323">
        <v>2811</v>
      </c>
      <c r="B2812" s="323" t="s">
        <v>6975</v>
      </c>
      <c r="C2812" s="323">
        <v>1.6719999999999999</v>
      </c>
    </row>
    <row r="2813" spans="1:3" x14ac:dyDescent="0.15">
      <c r="A2813" s="323">
        <v>2812</v>
      </c>
      <c r="B2813" s="323" t="s">
        <v>12147</v>
      </c>
      <c r="C2813" s="323">
        <v>0.27800000000000002</v>
      </c>
    </row>
    <row r="2814" spans="1:3" x14ac:dyDescent="0.15">
      <c r="A2814" s="323">
        <v>2813</v>
      </c>
      <c r="B2814" s="323" t="s">
        <v>3227</v>
      </c>
      <c r="C2814" s="323">
        <v>3.121</v>
      </c>
    </row>
    <row r="2815" spans="1:3" x14ac:dyDescent="0.15">
      <c r="A2815" s="323">
        <v>2814</v>
      </c>
      <c r="B2815" s="323" t="s">
        <v>716</v>
      </c>
      <c r="C2815" s="323">
        <v>8.5519999999999996</v>
      </c>
    </row>
    <row r="2816" spans="1:3" x14ac:dyDescent="0.15">
      <c r="A2816" s="323">
        <v>2815</v>
      </c>
      <c r="B2816" s="323" t="s">
        <v>3178</v>
      </c>
      <c r="C2816" s="323">
        <v>3.1560000000000001</v>
      </c>
    </row>
    <row r="2817" spans="1:3" x14ac:dyDescent="0.15">
      <c r="A2817" s="323">
        <v>2816</v>
      </c>
      <c r="B2817" s="323" t="s">
        <v>2363</v>
      </c>
      <c r="C2817" s="323">
        <v>3.75</v>
      </c>
    </row>
    <row r="2818" spans="1:3" x14ac:dyDescent="0.15">
      <c r="A2818" s="323">
        <v>2817</v>
      </c>
      <c r="B2818" s="323" t="s">
        <v>2133</v>
      </c>
      <c r="C2818" s="323">
        <v>4</v>
      </c>
    </row>
    <row r="2819" spans="1:3" x14ac:dyDescent="0.15">
      <c r="A2819" s="323">
        <v>2818</v>
      </c>
      <c r="B2819" s="323" t="s">
        <v>1319</v>
      </c>
      <c r="C2819" s="323">
        <v>5.2960000000000003</v>
      </c>
    </row>
    <row r="2820" spans="1:3" x14ac:dyDescent="0.15">
      <c r="A2820" s="323">
        <v>2819</v>
      </c>
      <c r="B2820" s="323" t="s">
        <v>1319</v>
      </c>
      <c r="C2820" s="323">
        <v>5.2960000000000003</v>
      </c>
    </row>
    <row r="2821" spans="1:3" x14ac:dyDescent="0.15">
      <c r="A2821" s="323">
        <v>2820</v>
      </c>
      <c r="B2821" s="323" t="s">
        <v>4099</v>
      </c>
      <c r="C2821" s="323">
        <v>2.6629999999999998</v>
      </c>
    </row>
    <row r="2822" spans="1:3" x14ac:dyDescent="0.15">
      <c r="A2822" s="323">
        <v>2821</v>
      </c>
      <c r="B2822" s="323" t="s">
        <v>4735</v>
      </c>
      <c r="C2822" s="323">
        <v>2.399</v>
      </c>
    </row>
    <row r="2823" spans="1:3" x14ac:dyDescent="0.15">
      <c r="A2823" s="323">
        <v>2822</v>
      </c>
      <c r="B2823" s="323" t="s">
        <v>3466</v>
      </c>
      <c r="C2823" s="323">
        <v>2.9910000000000001</v>
      </c>
    </row>
    <row r="2824" spans="1:3" x14ac:dyDescent="0.15">
      <c r="A2824" s="323">
        <v>2823</v>
      </c>
      <c r="B2824" s="323" t="s">
        <v>8235</v>
      </c>
      <c r="C2824" s="323">
        <v>1.351</v>
      </c>
    </row>
    <row r="2825" spans="1:3" x14ac:dyDescent="0.15">
      <c r="A2825" s="323">
        <v>2824</v>
      </c>
      <c r="B2825" s="323" t="s">
        <v>2003</v>
      </c>
      <c r="C2825" s="323">
        <v>4.1349999999999998</v>
      </c>
    </row>
    <row r="2826" spans="1:3" x14ac:dyDescent="0.15">
      <c r="A2826" s="323">
        <v>2825</v>
      </c>
      <c r="B2826" s="323" t="s">
        <v>2869</v>
      </c>
      <c r="C2826" s="323">
        <v>3.37</v>
      </c>
    </row>
    <row r="2827" spans="1:3" x14ac:dyDescent="0.15">
      <c r="A2827" s="323">
        <v>2826</v>
      </c>
      <c r="B2827" s="323" t="s">
        <v>2779</v>
      </c>
      <c r="C2827" s="323">
        <v>3.4239999999999999</v>
      </c>
    </row>
    <row r="2828" spans="1:3" x14ac:dyDescent="0.15">
      <c r="A2828" s="323">
        <v>2827</v>
      </c>
      <c r="B2828" s="323" t="s">
        <v>2579</v>
      </c>
      <c r="C2828" s="323">
        <v>3.5790000000000002</v>
      </c>
    </row>
    <row r="2829" spans="1:3" x14ac:dyDescent="0.15">
      <c r="A2829" s="323">
        <v>2828</v>
      </c>
      <c r="B2829" s="323" t="s">
        <v>2471</v>
      </c>
      <c r="C2829" s="323">
        <v>3.6640000000000001</v>
      </c>
    </row>
    <row r="2830" spans="1:3" x14ac:dyDescent="0.15">
      <c r="A2830" s="323">
        <v>2829</v>
      </c>
      <c r="B2830" s="323" t="s">
        <v>7629</v>
      </c>
      <c r="C2830" s="323">
        <v>1.5069999999999999</v>
      </c>
    </row>
    <row r="2831" spans="1:3" x14ac:dyDescent="0.15">
      <c r="A2831" s="323">
        <v>2830</v>
      </c>
      <c r="B2831" s="323" t="s">
        <v>2259</v>
      </c>
      <c r="C2831" s="323">
        <v>3.8580000000000001</v>
      </c>
    </row>
    <row r="2832" spans="1:3" x14ac:dyDescent="0.15">
      <c r="A2832" s="323">
        <v>2831</v>
      </c>
      <c r="B2832" s="323" t="s">
        <v>2299</v>
      </c>
      <c r="C2832" s="323">
        <v>3.8180000000000001</v>
      </c>
    </row>
    <row r="2833" spans="1:3" x14ac:dyDescent="0.15">
      <c r="A2833" s="323">
        <v>2832</v>
      </c>
      <c r="B2833" s="323" t="s">
        <v>1636</v>
      </c>
      <c r="C2833" s="323">
        <v>4.6550000000000002</v>
      </c>
    </row>
    <row r="2834" spans="1:3" x14ac:dyDescent="0.15">
      <c r="A2834" s="323">
        <v>2833</v>
      </c>
      <c r="B2834" s="323" t="s">
        <v>2768</v>
      </c>
      <c r="C2834" s="323">
        <v>3.4340000000000002</v>
      </c>
    </row>
    <row r="2835" spans="1:3" x14ac:dyDescent="0.15">
      <c r="A2835" s="323">
        <v>2834</v>
      </c>
      <c r="B2835" s="323" t="s">
        <v>1433</v>
      </c>
      <c r="C2835" s="323">
        <v>5.0030000000000001</v>
      </c>
    </row>
    <row r="2836" spans="1:3" x14ac:dyDescent="0.15">
      <c r="A2836" s="323">
        <v>2835</v>
      </c>
      <c r="B2836" s="323" t="s">
        <v>2174</v>
      </c>
      <c r="C2836" s="323">
        <v>3.9540000000000002</v>
      </c>
    </row>
    <row r="2837" spans="1:3" x14ac:dyDescent="0.15">
      <c r="A2837" s="323">
        <v>2836</v>
      </c>
      <c r="B2837" s="323" t="s">
        <v>5712</v>
      </c>
      <c r="C2837" s="323">
        <v>2.044</v>
      </c>
    </row>
    <row r="2838" spans="1:3" x14ac:dyDescent="0.15">
      <c r="A2838" s="323">
        <v>2837</v>
      </c>
      <c r="B2838" s="323" t="s">
        <v>11561</v>
      </c>
      <c r="C2838" s="323">
        <v>0.496</v>
      </c>
    </row>
    <row r="2839" spans="1:3" x14ac:dyDescent="0.15">
      <c r="A2839" s="323">
        <v>2838</v>
      </c>
      <c r="B2839" s="323" t="s">
        <v>6055</v>
      </c>
      <c r="C2839" s="323">
        <v>1.9350000000000001</v>
      </c>
    </row>
    <row r="2840" spans="1:3" x14ac:dyDescent="0.15">
      <c r="A2840" s="323">
        <v>2839</v>
      </c>
      <c r="B2840" s="323" t="s">
        <v>2859</v>
      </c>
      <c r="C2840" s="323">
        <v>3.375</v>
      </c>
    </row>
    <row r="2841" spans="1:3" x14ac:dyDescent="0.15">
      <c r="A2841" s="323">
        <v>2840</v>
      </c>
      <c r="B2841" s="323" t="s">
        <v>11321</v>
      </c>
      <c r="C2841" s="323">
        <v>0.56000000000000005</v>
      </c>
    </row>
    <row r="2842" spans="1:3" x14ac:dyDescent="0.15">
      <c r="A2842" s="323">
        <v>2841</v>
      </c>
      <c r="B2842" s="323" t="s">
        <v>10802</v>
      </c>
      <c r="C2842" s="323">
        <v>0.69</v>
      </c>
    </row>
    <row r="2843" spans="1:3" x14ac:dyDescent="0.15">
      <c r="A2843" s="323">
        <v>2842</v>
      </c>
      <c r="B2843" s="323" t="s">
        <v>7850</v>
      </c>
      <c r="C2843" s="323">
        <v>1.4470000000000001</v>
      </c>
    </row>
    <row r="2844" spans="1:3" x14ac:dyDescent="0.15">
      <c r="A2844" s="323">
        <v>2843</v>
      </c>
      <c r="B2844" s="323" t="s">
        <v>10181</v>
      </c>
      <c r="C2844" s="323">
        <v>0.84899999999999998</v>
      </c>
    </row>
    <row r="2845" spans="1:3" x14ac:dyDescent="0.15">
      <c r="A2845" s="323">
        <v>2844</v>
      </c>
      <c r="B2845" s="323" t="s">
        <v>11253</v>
      </c>
      <c r="C2845" s="323">
        <v>0.58099999999999996</v>
      </c>
    </row>
    <row r="2846" spans="1:3" x14ac:dyDescent="0.15">
      <c r="A2846" s="323">
        <v>2845</v>
      </c>
      <c r="B2846" s="323" t="s">
        <v>4189</v>
      </c>
      <c r="C2846" s="323">
        <v>2.6280000000000001</v>
      </c>
    </row>
    <row r="2847" spans="1:3" x14ac:dyDescent="0.15">
      <c r="A2847" s="323">
        <v>2846</v>
      </c>
      <c r="B2847" s="323" t="s">
        <v>5833</v>
      </c>
      <c r="C2847" s="323">
        <v>2</v>
      </c>
    </row>
    <row r="2848" spans="1:3" x14ac:dyDescent="0.15">
      <c r="A2848" s="323">
        <v>2847</v>
      </c>
      <c r="B2848" s="323" t="s">
        <v>5833</v>
      </c>
      <c r="C2848" s="323">
        <v>2</v>
      </c>
    </row>
    <row r="2849" spans="1:3" x14ac:dyDescent="0.15">
      <c r="A2849" s="323">
        <v>2848</v>
      </c>
      <c r="B2849" s="323" t="s">
        <v>5573</v>
      </c>
      <c r="C2849" s="323">
        <v>2.0920000000000001</v>
      </c>
    </row>
    <row r="2850" spans="1:3" x14ac:dyDescent="0.15">
      <c r="A2850" s="323">
        <v>2849</v>
      </c>
      <c r="B2850" s="323" t="s">
        <v>6654</v>
      </c>
      <c r="C2850" s="323">
        <v>1.7609999999999999</v>
      </c>
    </row>
    <row r="2851" spans="1:3" x14ac:dyDescent="0.15">
      <c r="A2851" s="323">
        <v>2850</v>
      </c>
      <c r="B2851" s="323" t="s">
        <v>7015</v>
      </c>
      <c r="C2851" s="323">
        <v>1.663</v>
      </c>
    </row>
    <row r="2852" spans="1:3" x14ac:dyDescent="0.15">
      <c r="A2852" s="323">
        <v>2851</v>
      </c>
      <c r="B2852" s="323" t="s">
        <v>9447</v>
      </c>
      <c r="C2852" s="323">
        <v>1.042</v>
      </c>
    </row>
    <row r="2853" spans="1:3" x14ac:dyDescent="0.15">
      <c r="A2853" s="323">
        <v>2852</v>
      </c>
      <c r="B2853" s="323" t="s">
        <v>3838</v>
      </c>
      <c r="C2853" s="323">
        <v>2.7949999999999999</v>
      </c>
    </row>
    <row r="2854" spans="1:3" x14ac:dyDescent="0.15">
      <c r="A2854" s="323">
        <v>2853</v>
      </c>
      <c r="B2854" s="323" t="s">
        <v>5713</v>
      </c>
      <c r="C2854" s="323">
        <v>2.044</v>
      </c>
    </row>
    <row r="2855" spans="1:3" x14ac:dyDescent="0.15">
      <c r="A2855" s="323">
        <v>2854</v>
      </c>
      <c r="B2855" s="323" t="s">
        <v>6156</v>
      </c>
      <c r="C2855" s="323">
        <v>1.9039999999999999</v>
      </c>
    </row>
    <row r="2856" spans="1:3" x14ac:dyDescent="0.15">
      <c r="A2856" s="323">
        <v>2855</v>
      </c>
      <c r="B2856" s="323" t="s">
        <v>1272</v>
      </c>
      <c r="C2856" s="323">
        <v>5.4050000000000002</v>
      </c>
    </row>
    <row r="2857" spans="1:3" x14ac:dyDescent="0.15">
      <c r="A2857" s="323">
        <v>2856</v>
      </c>
      <c r="B2857" s="323" t="s">
        <v>6106</v>
      </c>
      <c r="C2857" s="323">
        <v>1.917</v>
      </c>
    </row>
    <row r="2858" spans="1:3" x14ac:dyDescent="0.15">
      <c r="A2858" s="323">
        <v>2857</v>
      </c>
      <c r="B2858" s="323" t="s">
        <v>9204</v>
      </c>
      <c r="C2858" s="323">
        <v>1.107</v>
      </c>
    </row>
    <row r="2859" spans="1:3" x14ac:dyDescent="0.15">
      <c r="A2859" s="323">
        <v>2858</v>
      </c>
      <c r="B2859" s="323" t="s">
        <v>941</v>
      </c>
      <c r="C2859" s="323">
        <v>6.766</v>
      </c>
    </row>
    <row r="2860" spans="1:3" x14ac:dyDescent="0.15">
      <c r="A2860" s="323">
        <v>2859</v>
      </c>
      <c r="B2860" s="323" t="s">
        <v>4332</v>
      </c>
      <c r="C2860" s="323">
        <v>2.57</v>
      </c>
    </row>
    <row r="2861" spans="1:3" x14ac:dyDescent="0.15">
      <c r="A2861" s="323">
        <v>2860</v>
      </c>
      <c r="B2861" s="323" t="s">
        <v>8984</v>
      </c>
      <c r="C2861" s="323">
        <v>1.167</v>
      </c>
    </row>
    <row r="2862" spans="1:3" x14ac:dyDescent="0.15">
      <c r="A2862" s="323">
        <v>2861</v>
      </c>
      <c r="B2862" s="323" t="s">
        <v>1792</v>
      </c>
      <c r="C2862" s="323">
        <v>4.4189999999999996</v>
      </c>
    </row>
    <row r="2863" spans="1:3" x14ac:dyDescent="0.15">
      <c r="A2863" s="323">
        <v>2862</v>
      </c>
      <c r="B2863" s="323" t="s">
        <v>7526</v>
      </c>
      <c r="C2863" s="323">
        <v>1.5309999999999999</v>
      </c>
    </row>
    <row r="2864" spans="1:3" x14ac:dyDescent="0.15">
      <c r="A2864" s="323">
        <v>2863</v>
      </c>
      <c r="B2864" s="323" t="s">
        <v>7579</v>
      </c>
      <c r="C2864" s="323">
        <v>1.516</v>
      </c>
    </row>
    <row r="2865" spans="1:3" x14ac:dyDescent="0.15">
      <c r="A2865" s="323">
        <v>2864</v>
      </c>
      <c r="B2865" s="323" t="s">
        <v>2178</v>
      </c>
      <c r="C2865" s="323">
        <v>3.952</v>
      </c>
    </row>
    <row r="2866" spans="1:3" x14ac:dyDescent="0.15">
      <c r="A2866" s="323">
        <v>2865</v>
      </c>
      <c r="B2866" s="323" t="s">
        <v>4296</v>
      </c>
      <c r="C2866" s="323">
        <v>2.5779999999999998</v>
      </c>
    </row>
    <row r="2867" spans="1:3" x14ac:dyDescent="0.15">
      <c r="A2867" s="323">
        <v>2866</v>
      </c>
      <c r="B2867" s="323" t="s">
        <v>5771</v>
      </c>
      <c r="C2867" s="323">
        <v>2.0259999999999998</v>
      </c>
    </row>
    <row r="2868" spans="1:3" x14ac:dyDescent="0.15">
      <c r="A2868" s="323">
        <v>2867</v>
      </c>
      <c r="B2868" s="323" t="s">
        <v>6405</v>
      </c>
      <c r="C2868" s="323">
        <v>1.8320000000000001</v>
      </c>
    </row>
    <row r="2869" spans="1:3" x14ac:dyDescent="0.15">
      <c r="A2869" s="323">
        <v>2868</v>
      </c>
      <c r="B2869" s="323" t="s">
        <v>9293</v>
      </c>
      <c r="C2869" s="323">
        <v>1.087</v>
      </c>
    </row>
    <row r="2870" spans="1:3" x14ac:dyDescent="0.15">
      <c r="A2870" s="323">
        <v>2869</v>
      </c>
      <c r="B2870" s="323" t="s">
        <v>3681</v>
      </c>
      <c r="C2870" s="323">
        <v>2.863</v>
      </c>
    </row>
    <row r="2871" spans="1:3" x14ac:dyDescent="0.15">
      <c r="A2871" s="323">
        <v>2870</v>
      </c>
      <c r="B2871" s="323" t="s">
        <v>11935</v>
      </c>
      <c r="C2871" s="323">
        <v>0.36399999999999999</v>
      </c>
    </row>
    <row r="2872" spans="1:3" x14ac:dyDescent="0.15">
      <c r="A2872" s="323">
        <v>2871</v>
      </c>
      <c r="B2872" s="323" t="s">
        <v>9890</v>
      </c>
      <c r="C2872" s="323">
        <v>0.92500000000000004</v>
      </c>
    </row>
    <row r="2873" spans="1:3" x14ac:dyDescent="0.15">
      <c r="A2873" s="323">
        <v>2872</v>
      </c>
      <c r="B2873" s="323" t="s">
        <v>9890</v>
      </c>
      <c r="C2873" s="323">
        <v>0.92500000000000004</v>
      </c>
    </row>
    <row r="2874" spans="1:3" x14ac:dyDescent="0.15">
      <c r="A2874" s="323">
        <v>2873</v>
      </c>
      <c r="B2874" s="323" t="s">
        <v>11783</v>
      </c>
      <c r="C2874" s="323">
        <v>0.42399999999999999</v>
      </c>
    </row>
    <row r="2875" spans="1:3" x14ac:dyDescent="0.15">
      <c r="A2875" s="323">
        <v>2874</v>
      </c>
      <c r="B2875" s="323" t="s">
        <v>3311</v>
      </c>
      <c r="C2875" s="323">
        <v>3.077</v>
      </c>
    </row>
    <row r="2876" spans="1:3" x14ac:dyDescent="0.15">
      <c r="A2876" s="323">
        <v>2875</v>
      </c>
      <c r="B2876" s="323" t="s">
        <v>10881</v>
      </c>
      <c r="C2876" s="323">
        <v>0.67600000000000005</v>
      </c>
    </row>
    <row r="2877" spans="1:3" x14ac:dyDescent="0.15">
      <c r="A2877" s="323">
        <v>2876</v>
      </c>
      <c r="B2877" s="323" t="s">
        <v>7953</v>
      </c>
      <c r="C2877" s="323">
        <v>1.421</v>
      </c>
    </row>
    <row r="2878" spans="1:3" x14ac:dyDescent="0.15">
      <c r="A2878" s="323">
        <v>2877</v>
      </c>
      <c r="B2878" s="323" t="s">
        <v>11170</v>
      </c>
      <c r="C2878" s="323">
        <v>0.60199999999999998</v>
      </c>
    </row>
    <row r="2879" spans="1:3" x14ac:dyDescent="0.15">
      <c r="A2879" s="323">
        <v>2878</v>
      </c>
      <c r="B2879" s="323" t="s">
        <v>12169</v>
      </c>
      <c r="C2879" s="323">
        <v>0.27100000000000002</v>
      </c>
    </row>
    <row r="2880" spans="1:3" x14ac:dyDescent="0.15">
      <c r="A2880" s="323">
        <v>2879</v>
      </c>
      <c r="B2880" s="323" t="s">
        <v>6245</v>
      </c>
      <c r="C2880" s="323">
        <v>1.88</v>
      </c>
    </row>
    <row r="2881" spans="1:3" x14ac:dyDescent="0.15">
      <c r="A2881" s="323">
        <v>2880</v>
      </c>
      <c r="B2881" s="323" t="s">
        <v>10480</v>
      </c>
      <c r="C2881" s="323">
        <v>0.77400000000000002</v>
      </c>
    </row>
    <row r="2882" spans="1:3" x14ac:dyDescent="0.15">
      <c r="A2882" s="323">
        <v>2881</v>
      </c>
      <c r="B2882" s="323" t="s">
        <v>10707</v>
      </c>
      <c r="C2882" s="323">
        <v>0.71699999999999997</v>
      </c>
    </row>
    <row r="2883" spans="1:3" x14ac:dyDescent="0.15">
      <c r="A2883" s="323">
        <v>2882</v>
      </c>
      <c r="B2883" s="323" t="s">
        <v>4676</v>
      </c>
      <c r="C2883" s="323">
        <v>2.4239999999999999</v>
      </c>
    </row>
    <row r="2884" spans="1:3" x14ac:dyDescent="0.15">
      <c r="A2884" s="323">
        <v>2883</v>
      </c>
      <c r="B2884" s="323" t="s">
        <v>11900</v>
      </c>
      <c r="C2884" s="323">
        <v>0.379</v>
      </c>
    </row>
    <row r="2885" spans="1:3" x14ac:dyDescent="0.15">
      <c r="A2885" s="323">
        <v>2884</v>
      </c>
      <c r="B2885" s="323" t="s">
        <v>5436</v>
      </c>
      <c r="C2885" s="323">
        <v>2.1389999999999998</v>
      </c>
    </row>
    <row r="2886" spans="1:3" x14ac:dyDescent="0.15">
      <c r="A2886" s="323">
        <v>2885</v>
      </c>
      <c r="B2886" s="323" t="s">
        <v>11908</v>
      </c>
      <c r="C2886" s="323">
        <v>0.376</v>
      </c>
    </row>
    <row r="2887" spans="1:3" x14ac:dyDescent="0.15">
      <c r="A2887" s="323">
        <v>2886</v>
      </c>
      <c r="B2887" s="323" t="s">
        <v>3782</v>
      </c>
      <c r="C2887" s="323">
        <v>2.819</v>
      </c>
    </row>
    <row r="2888" spans="1:3" x14ac:dyDescent="0.15">
      <c r="A2888" s="323">
        <v>2887</v>
      </c>
      <c r="B2888" s="323" t="s">
        <v>6279</v>
      </c>
      <c r="C2888" s="323">
        <v>1.8720000000000001</v>
      </c>
    </row>
    <row r="2889" spans="1:3" x14ac:dyDescent="0.15">
      <c r="A2889" s="323">
        <v>2888</v>
      </c>
      <c r="B2889" s="323" t="s">
        <v>11040</v>
      </c>
      <c r="C2889" s="323">
        <v>0.63600000000000001</v>
      </c>
    </row>
    <row r="2890" spans="1:3" x14ac:dyDescent="0.15">
      <c r="A2890" s="323">
        <v>2889</v>
      </c>
      <c r="B2890" s="323" t="s">
        <v>11975</v>
      </c>
      <c r="C2890" s="323">
        <v>0.34499999999999997</v>
      </c>
    </row>
    <row r="2891" spans="1:3" x14ac:dyDescent="0.15">
      <c r="A2891" s="323">
        <v>2890</v>
      </c>
      <c r="B2891" s="323" t="s">
        <v>11735</v>
      </c>
      <c r="C2891" s="323">
        <v>0.44</v>
      </c>
    </row>
    <row r="2892" spans="1:3" x14ac:dyDescent="0.15">
      <c r="A2892" s="323">
        <v>2891</v>
      </c>
      <c r="B2892" s="323" t="s">
        <v>3202</v>
      </c>
      <c r="C2892" s="323">
        <v>3.14</v>
      </c>
    </row>
    <row r="2893" spans="1:3" x14ac:dyDescent="0.15">
      <c r="A2893" s="323">
        <v>2892</v>
      </c>
      <c r="B2893" s="323" t="s">
        <v>8440</v>
      </c>
      <c r="C2893" s="323">
        <v>1.294</v>
      </c>
    </row>
    <row r="2894" spans="1:3" x14ac:dyDescent="0.15">
      <c r="A2894" s="323">
        <v>2893</v>
      </c>
      <c r="B2894" s="323" t="s">
        <v>8726</v>
      </c>
      <c r="C2894" s="323">
        <v>1.226</v>
      </c>
    </row>
    <row r="2895" spans="1:3" x14ac:dyDescent="0.15">
      <c r="A2895" s="323">
        <v>2894</v>
      </c>
      <c r="B2895" s="323" t="s">
        <v>8654</v>
      </c>
      <c r="C2895" s="323">
        <v>1.242</v>
      </c>
    </row>
    <row r="2896" spans="1:3" x14ac:dyDescent="0.15">
      <c r="A2896" s="323">
        <v>2895</v>
      </c>
      <c r="B2896" s="323" t="s">
        <v>10472</v>
      </c>
      <c r="C2896" s="323">
        <v>0.77500000000000002</v>
      </c>
    </row>
    <row r="2897" spans="1:3" x14ac:dyDescent="0.15">
      <c r="A2897" s="323">
        <v>2896</v>
      </c>
      <c r="B2897" s="323" t="s">
        <v>3125</v>
      </c>
      <c r="C2897" s="323">
        <v>3.1930000000000001</v>
      </c>
    </row>
    <row r="2898" spans="1:3" x14ac:dyDescent="0.15">
      <c r="A2898" s="323">
        <v>2897</v>
      </c>
      <c r="B2898" s="323" t="s">
        <v>6830</v>
      </c>
      <c r="C2898" s="323">
        <v>1.714</v>
      </c>
    </row>
    <row r="2899" spans="1:3" x14ac:dyDescent="0.15">
      <c r="A2899" s="323">
        <v>2898</v>
      </c>
      <c r="B2899" s="323" t="s">
        <v>10755</v>
      </c>
      <c r="C2899" s="323">
        <v>0.70399999999999996</v>
      </c>
    </row>
    <row r="2900" spans="1:3" x14ac:dyDescent="0.15">
      <c r="A2900" s="323">
        <v>2899</v>
      </c>
      <c r="B2900" s="323" t="s">
        <v>6596</v>
      </c>
      <c r="C2900" s="323">
        <v>1.78</v>
      </c>
    </row>
    <row r="2901" spans="1:3" x14ac:dyDescent="0.15">
      <c r="A2901" s="323">
        <v>2900</v>
      </c>
      <c r="B2901" s="323" t="s">
        <v>460</v>
      </c>
      <c r="C2901" s="323">
        <v>15.367000000000001</v>
      </c>
    </row>
    <row r="2902" spans="1:3" x14ac:dyDescent="0.15">
      <c r="A2902" s="323">
        <v>2901</v>
      </c>
      <c r="B2902" s="323" t="s">
        <v>4487</v>
      </c>
      <c r="C2902" s="323">
        <v>2.5</v>
      </c>
    </row>
    <row r="2903" spans="1:3" x14ac:dyDescent="0.15">
      <c r="A2903" s="323">
        <v>2902</v>
      </c>
      <c r="B2903" s="323" t="s">
        <v>9008</v>
      </c>
      <c r="C2903" s="323">
        <v>1.1599999999999999</v>
      </c>
    </row>
    <row r="2904" spans="1:3" x14ac:dyDescent="0.15">
      <c r="A2904" s="323">
        <v>2903</v>
      </c>
      <c r="B2904" s="323" t="s">
        <v>2633</v>
      </c>
      <c r="C2904" s="323">
        <v>3.536</v>
      </c>
    </row>
    <row r="2905" spans="1:3" x14ac:dyDescent="0.15">
      <c r="A2905" s="323">
        <v>2904</v>
      </c>
      <c r="B2905" s="323" t="s">
        <v>5197</v>
      </c>
      <c r="C2905" s="323">
        <v>2.2149999999999999</v>
      </c>
    </row>
    <row r="2906" spans="1:3" x14ac:dyDescent="0.15">
      <c r="A2906" s="323">
        <v>2905</v>
      </c>
      <c r="B2906" s="323" t="s">
        <v>3829</v>
      </c>
      <c r="C2906" s="323">
        <v>2.8</v>
      </c>
    </row>
    <row r="2907" spans="1:3" x14ac:dyDescent="0.15">
      <c r="A2907" s="323">
        <v>2906</v>
      </c>
      <c r="B2907" s="323" t="s">
        <v>11073</v>
      </c>
      <c r="C2907" s="323">
        <v>0.625</v>
      </c>
    </row>
    <row r="2908" spans="1:3" x14ac:dyDescent="0.15">
      <c r="A2908" s="323">
        <v>2907</v>
      </c>
      <c r="B2908" s="323" t="s">
        <v>7021</v>
      </c>
      <c r="C2908" s="323">
        <v>1.661</v>
      </c>
    </row>
    <row r="2909" spans="1:3" x14ac:dyDescent="0.15">
      <c r="A2909" s="323">
        <v>2908</v>
      </c>
      <c r="B2909" s="323" t="s">
        <v>8295</v>
      </c>
      <c r="C2909" s="323">
        <v>1.335</v>
      </c>
    </row>
    <row r="2910" spans="1:3" x14ac:dyDescent="0.15">
      <c r="A2910" s="323">
        <v>2909</v>
      </c>
      <c r="B2910" s="323" t="s">
        <v>4991</v>
      </c>
      <c r="C2910" s="323">
        <v>2.294</v>
      </c>
    </row>
    <row r="2911" spans="1:3" x14ac:dyDescent="0.15">
      <c r="A2911" s="323">
        <v>2910</v>
      </c>
      <c r="B2911" s="323" t="s">
        <v>1715</v>
      </c>
      <c r="C2911" s="323">
        <v>4.5419999999999998</v>
      </c>
    </row>
    <row r="2912" spans="1:3" x14ac:dyDescent="0.15">
      <c r="A2912" s="323">
        <v>2911</v>
      </c>
      <c r="B2912" s="323" t="s">
        <v>4690</v>
      </c>
      <c r="C2912" s="323">
        <v>2.4169999999999998</v>
      </c>
    </row>
    <row r="2913" spans="1:3" x14ac:dyDescent="0.15">
      <c r="A2913" s="323">
        <v>2912</v>
      </c>
      <c r="B2913" s="323" t="s">
        <v>12469</v>
      </c>
      <c r="C2913" s="323">
        <v>1.7999999999999999E-2</v>
      </c>
    </row>
    <row r="2914" spans="1:3" x14ac:dyDescent="0.15">
      <c r="A2914" s="323">
        <v>2913</v>
      </c>
      <c r="B2914" s="323" t="s">
        <v>6513</v>
      </c>
      <c r="C2914" s="323">
        <v>1.804</v>
      </c>
    </row>
    <row r="2915" spans="1:3" x14ac:dyDescent="0.15">
      <c r="A2915" s="323">
        <v>2914</v>
      </c>
      <c r="B2915" s="323" t="s">
        <v>6865</v>
      </c>
      <c r="C2915" s="323">
        <v>1.706</v>
      </c>
    </row>
    <row r="2916" spans="1:3" x14ac:dyDescent="0.15">
      <c r="A2916" s="323">
        <v>2915</v>
      </c>
      <c r="B2916" s="323" t="s">
        <v>6127</v>
      </c>
      <c r="C2916" s="323">
        <v>1.9119999999999999</v>
      </c>
    </row>
    <row r="2917" spans="1:3" x14ac:dyDescent="0.15">
      <c r="A2917" s="323">
        <v>2916</v>
      </c>
      <c r="B2917" s="323" t="s">
        <v>994</v>
      </c>
      <c r="C2917" s="323">
        <v>6.4790000000000001</v>
      </c>
    </row>
    <row r="2918" spans="1:3" x14ac:dyDescent="0.15">
      <c r="A2918" s="323">
        <v>2917</v>
      </c>
      <c r="B2918" s="323" t="s">
        <v>2124</v>
      </c>
      <c r="C2918" s="323">
        <v>4.0090000000000003</v>
      </c>
    </row>
    <row r="2919" spans="1:3" x14ac:dyDescent="0.15">
      <c r="A2919" s="323">
        <v>2918</v>
      </c>
      <c r="B2919" s="323" t="s">
        <v>2124</v>
      </c>
      <c r="C2919" s="323">
        <v>4.0090000000000003</v>
      </c>
    </row>
    <row r="2920" spans="1:3" x14ac:dyDescent="0.15">
      <c r="A2920" s="323">
        <v>2919</v>
      </c>
      <c r="B2920" s="323" t="s">
        <v>11615</v>
      </c>
      <c r="C2920" s="323">
        <v>0.48</v>
      </c>
    </row>
    <row r="2921" spans="1:3" x14ac:dyDescent="0.15">
      <c r="A2921" s="323">
        <v>2920</v>
      </c>
      <c r="B2921" s="323" t="s">
        <v>7988</v>
      </c>
      <c r="C2921" s="323">
        <v>1.413</v>
      </c>
    </row>
    <row r="2922" spans="1:3" x14ac:dyDescent="0.15">
      <c r="A2922" s="323">
        <v>2921</v>
      </c>
      <c r="B2922" s="323" t="s">
        <v>5072</v>
      </c>
      <c r="C2922" s="323">
        <v>2.2629999999999999</v>
      </c>
    </row>
    <row r="2923" spans="1:3" x14ac:dyDescent="0.15">
      <c r="A2923" s="323">
        <v>2922</v>
      </c>
      <c r="B2923" s="323" t="s">
        <v>8956</v>
      </c>
      <c r="C2923" s="323">
        <v>1.173</v>
      </c>
    </row>
    <row r="2924" spans="1:3" x14ac:dyDescent="0.15">
      <c r="A2924" s="323">
        <v>2923</v>
      </c>
      <c r="B2924" s="323" t="s">
        <v>5506</v>
      </c>
      <c r="C2924" s="323">
        <v>2.113</v>
      </c>
    </row>
    <row r="2925" spans="1:3" x14ac:dyDescent="0.15">
      <c r="A2925" s="323">
        <v>2924</v>
      </c>
      <c r="B2925" s="323" t="s">
        <v>8464</v>
      </c>
      <c r="C2925" s="323">
        <v>1.2889999999999999</v>
      </c>
    </row>
    <row r="2926" spans="1:3" x14ac:dyDescent="0.15">
      <c r="A2926" s="323">
        <v>2925</v>
      </c>
      <c r="B2926" s="323" t="s">
        <v>6332</v>
      </c>
      <c r="C2926" s="323">
        <v>1.8540000000000001</v>
      </c>
    </row>
    <row r="2927" spans="1:3" x14ac:dyDescent="0.15">
      <c r="A2927" s="323">
        <v>2926</v>
      </c>
      <c r="B2927" s="323" t="s">
        <v>5288</v>
      </c>
      <c r="C2927" s="323">
        <v>2.1880000000000002</v>
      </c>
    </row>
    <row r="2928" spans="1:3" x14ac:dyDescent="0.15">
      <c r="A2928" s="323">
        <v>2927</v>
      </c>
      <c r="B2928" s="323" t="s">
        <v>5834</v>
      </c>
      <c r="C2928" s="323">
        <v>2</v>
      </c>
    </row>
    <row r="2929" spans="1:3" x14ac:dyDescent="0.15">
      <c r="A2929" s="323">
        <v>2928</v>
      </c>
      <c r="B2929" s="323" t="s">
        <v>9906</v>
      </c>
      <c r="C2929" s="323">
        <v>0.92100000000000004</v>
      </c>
    </row>
    <row r="2930" spans="1:3" x14ac:dyDescent="0.15">
      <c r="A2930" s="323">
        <v>2929</v>
      </c>
      <c r="B2930" s="323" t="s">
        <v>6693</v>
      </c>
      <c r="C2930" s="323">
        <v>1.75</v>
      </c>
    </row>
    <row r="2931" spans="1:3" x14ac:dyDescent="0.15">
      <c r="A2931" s="323">
        <v>2930</v>
      </c>
      <c r="B2931" s="323" t="s">
        <v>8752</v>
      </c>
      <c r="C2931" s="323">
        <v>1.2210000000000001</v>
      </c>
    </row>
    <row r="2932" spans="1:3" x14ac:dyDescent="0.15">
      <c r="A2932" s="323">
        <v>2931</v>
      </c>
      <c r="B2932" s="323" t="s">
        <v>7556</v>
      </c>
      <c r="C2932" s="323">
        <v>1.5229999999999999</v>
      </c>
    </row>
    <row r="2933" spans="1:3" x14ac:dyDescent="0.15">
      <c r="A2933" s="323">
        <v>2932</v>
      </c>
      <c r="B2933" s="323" t="s">
        <v>2235</v>
      </c>
      <c r="C2933" s="323">
        <v>3.879</v>
      </c>
    </row>
    <row r="2934" spans="1:3" x14ac:dyDescent="0.15">
      <c r="A2934" s="323">
        <v>2933</v>
      </c>
      <c r="B2934" s="323" t="s">
        <v>6491</v>
      </c>
      <c r="C2934" s="323">
        <v>1.8089999999999999</v>
      </c>
    </row>
    <row r="2935" spans="1:3" x14ac:dyDescent="0.15">
      <c r="A2935" s="323">
        <v>2934</v>
      </c>
      <c r="B2935" s="323" t="s">
        <v>5727</v>
      </c>
      <c r="C2935" s="323">
        <v>2.04</v>
      </c>
    </row>
    <row r="2936" spans="1:3" x14ac:dyDescent="0.15">
      <c r="A2936" s="323">
        <v>2935</v>
      </c>
      <c r="B2936" s="323" t="s">
        <v>4826</v>
      </c>
      <c r="C2936" s="323">
        <v>2.3559999999999999</v>
      </c>
    </row>
    <row r="2937" spans="1:3" x14ac:dyDescent="0.15">
      <c r="A2937" s="323">
        <v>2936</v>
      </c>
      <c r="B2937" s="323" t="s">
        <v>1296</v>
      </c>
      <c r="C2937" s="323">
        <v>5.343</v>
      </c>
    </row>
    <row r="2938" spans="1:3" x14ac:dyDescent="0.15">
      <c r="A2938" s="323">
        <v>2937</v>
      </c>
      <c r="B2938" s="323" t="s">
        <v>12294</v>
      </c>
      <c r="C2938" s="323">
        <v>0.20399999999999999</v>
      </c>
    </row>
    <row r="2939" spans="1:3" x14ac:dyDescent="0.15">
      <c r="A2939" s="323">
        <v>2938</v>
      </c>
      <c r="B2939" s="323" t="s">
        <v>7795</v>
      </c>
      <c r="C2939" s="323">
        <v>1.4670000000000001</v>
      </c>
    </row>
    <row r="2940" spans="1:3" x14ac:dyDescent="0.15">
      <c r="A2940" s="323">
        <v>2939</v>
      </c>
      <c r="B2940" s="323" t="s">
        <v>1006</v>
      </c>
      <c r="C2940" s="323">
        <v>6.407</v>
      </c>
    </row>
    <row r="2941" spans="1:3" x14ac:dyDescent="0.15">
      <c r="A2941" s="323">
        <v>2940</v>
      </c>
      <c r="B2941" s="323" t="s">
        <v>4512</v>
      </c>
      <c r="C2941" s="323">
        <v>2.4929999999999999</v>
      </c>
    </row>
    <row r="2942" spans="1:3" x14ac:dyDescent="0.15">
      <c r="A2942" s="323">
        <v>2941</v>
      </c>
      <c r="B2942" s="323" t="s">
        <v>2313</v>
      </c>
      <c r="C2942" s="323">
        <v>3.8039999999999998</v>
      </c>
    </row>
    <row r="2943" spans="1:3" x14ac:dyDescent="0.15">
      <c r="A2943" s="323">
        <v>2942</v>
      </c>
      <c r="B2943" s="323" t="s">
        <v>835</v>
      </c>
      <c r="C2943" s="323">
        <v>7.4139999999999997</v>
      </c>
    </row>
    <row r="2944" spans="1:3" x14ac:dyDescent="0.15">
      <c r="A2944" s="323">
        <v>2943</v>
      </c>
      <c r="B2944" s="323" t="s">
        <v>7733</v>
      </c>
      <c r="C2944" s="323">
        <v>1.484</v>
      </c>
    </row>
    <row r="2945" spans="1:3" x14ac:dyDescent="0.15">
      <c r="A2945" s="323">
        <v>2944</v>
      </c>
      <c r="B2945" s="323" t="s">
        <v>7733</v>
      </c>
      <c r="C2945" s="323">
        <v>1.484</v>
      </c>
    </row>
    <row r="2946" spans="1:3" x14ac:dyDescent="0.15">
      <c r="A2946" s="323">
        <v>2945</v>
      </c>
      <c r="B2946" s="323" t="s">
        <v>10182</v>
      </c>
      <c r="C2946" s="323">
        <v>0.84899999999999998</v>
      </c>
    </row>
    <row r="2947" spans="1:3" x14ac:dyDescent="0.15">
      <c r="A2947" s="323">
        <v>2946</v>
      </c>
      <c r="B2947" s="323" t="s">
        <v>10182</v>
      </c>
      <c r="C2947" s="323">
        <v>0.84899999999999998</v>
      </c>
    </row>
    <row r="2948" spans="1:3" x14ac:dyDescent="0.15">
      <c r="A2948" s="323">
        <v>2947</v>
      </c>
      <c r="B2948" s="323" t="s">
        <v>9054</v>
      </c>
      <c r="C2948" s="323">
        <v>1.149</v>
      </c>
    </row>
    <row r="2949" spans="1:3" x14ac:dyDescent="0.15">
      <c r="A2949" s="323">
        <v>2948</v>
      </c>
      <c r="B2949" s="323" t="s">
        <v>8608</v>
      </c>
      <c r="C2949" s="323">
        <v>1.254</v>
      </c>
    </row>
    <row r="2950" spans="1:3" x14ac:dyDescent="0.15">
      <c r="A2950" s="323">
        <v>2949</v>
      </c>
      <c r="B2950" s="323" t="s">
        <v>10847</v>
      </c>
      <c r="C2950" s="323">
        <v>0.68100000000000005</v>
      </c>
    </row>
    <row r="2951" spans="1:3" x14ac:dyDescent="0.15">
      <c r="A2951" s="323">
        <v>2950</v>
      </c>
      <c r="B2951" s="323" t="s">
        <v>4055</v>
      </c>
      <c r="C2951" s="323">
        <v>2.6840000000000002</v>
      </c>
    </row>
    <row r="2952" spans="1:3" x14ac:dyDescent="0.15">
      <c r="A2952" s="323">
        <v>2951</v>
      </c>
      <c r="B2952" s="323" t="s">
        <v>6287</v>
      </c>
      <c r="C2952" s="323">
        <v>1.8680000000000001</v>
      </c>
    </row>
    <row r="2953" spans="1:3" x14ac:dyDescent="0.15">
      <c r="A2953" s="323">
        <v>2952</v>
      </c>
      <c r="B2953" s="323" t="s">
        <v>4420</v>
      </c>
      <c r="C2953" s="323">
        <v>2.5249999999999999</v>
      </c>
    </row>
    <row r="2954" spans="1:3" x14ac:dyDescent="0.15">
      <c r="A2954" s="323">
        <v>2953</v>
      </c>
      <c r="B2954" s="323" t="s">
        <v>10229</v>
      </c>
      <c r="C2954" s="323">
        <v>0.83699999999999997</v>
      </c>
    </row>
    <row r="2955" spans="1:3" x14ac:dyDescent="0.15">
      <c r="A2955" s="323">
        <v>2954</v>
      </c>
      <c r="B2955" s="323" t="s">
        <v>1703</v>
      </c>
      <c r="C2955" s="323">
        <v>4.5679999999999996</v>
      </c>
    </row>
    <row r="2956" spans="1:3" x14ac:dyDescent="0.15">
      <c r="A2956" s="323">
        <v>2955</v>
      </c>
      <c r="B2956" s="323" t="s">
        <v>811</v>
      </c>
      <c r="C2956" s="323">
        <v>7.6340000000000003</v>
      </c>
    </row>
    <row r="2957" spans="1:3" x14ac:dyDescent="0.15">
      <c r="A2957" s="323">
        <v>2956</v>
      </c>
      <c r="B2957" s="323" t="s">
        <v>763</v>
      </c>
      <c r="C2957" s="323">
        <v>8.1080000000000005</v>
      </c>
    </row>
    <row r="2958" spans="1:3" x14ac:dyDescent="0.15">
      <c r="A2958" s="323">
        <v>2957</v>
      </c>
      <c r="B2958" s="323" t="s">
        <v>1622</v>
      </c>
      <c r="C2958" s="323">
        <v>4.6769999999999996</v>
      </c>
    </row>
    <row r="2959" spans="1:3" x14ac:dyDescent="0.15">
      <c r="A2959" s="323">
        <v>2958</v>
      </c>
      <c r="B2959" s="323" t="s">
        <v>740</v>
      </c>
      <c r="C2959" s="323">
        <v>8.3019999999999996</v>
      </c>
    </row>
    <row r="2960" spans="1:3" x14ac:dyDescent="0.15">
      <c r="A2960" s="323">
        <v>2959</v>
      </c>
      <c r="B2960" s="323" t="s">
        <v>5387</v>
      </c>
      <c r="C2960" s="323">
        <v>2.1560000000000001</v>
      </c>
    </row>
    <row r="2961" spans="1:3" x14ac:dyDescent="0.15">
      <c r="A2961" s="323">
        <v>2960</v>
      </c>
      <c r="B2961" s="323" t="s">
        <v>783</v>
      </c>
      <c r="C2961" s="323">
        <v>7.8620000000000001</v>
      </c>
    </row>
    <row r="2962" spans="1:3" x14ac:dyDescent="0.15">
      <c r="A2962" s="323">
        <v>2961</v>
      </c>
      <c r="B2962" s="323" t="s">
        <v>8024</v>
      </c>
      <c r="C2962" s="323">
        <v>1.4039999999999999</v>
      </c>
    </row>
    <row r="2963" spans="1:3" x14ac:dyDescent="0.15">
      <c r="A2963" s="323">
        <v>2962</v>
      </c>
      <c r="B2963" s="323" t="s">
        <v>840</v>
      </c>
      <c r="C2963" s="323">
        <v>7.3490000000000002</v>
      </c>
    </row>
    <row r="2964" spans="1:3" x14ac:dyDescent="0.15">
      <c r="A2964" s="323">
        <v>2963</v>
      </c>
      <c r="B2964" s="323" t="s">
        <v>1143</v>
      </c>
      <c r="C2964" s="323">
        <v>5.8330000000000002</v>
      </c>
    </row>
    <row r="2965" spans="1:3" x14ac:dyDescent="0.15">
      <c r="A2965" s="323">
        <v>2964</v>
      </c>
      <c r="B2965" s="323" t="s">
        <v>1037</v>
      </c>
      <c r="C2965" s="323">
        <v>6.2350000000000003</v>
      </c>
    </row>
    <row r="2966" spans="1:3" x14ac:dyDescent="0.15">
      <c r="A2966" s="323">
        <v>2965</v>
      </c>
      <c r="B2966" s="323" t="s">
        <v>733</v>
      </c>
      <c r="C2966" s="323">
        <v>8.3439999999999994</v>
      </c>
    </row>
    <row r="2967" spans="1:3" x14ac:dyDescent="0.15">
      <c r="A2967" s="323">
        <v>2966</v>
      </c>
      <c r="B2967" s="323" t="s">
        <v>5543</v>
      </c>
      <c r="C2967" s="323">
        <v>2.1</v>
      </c>
    </row>
    <row r="2968" spans="1:3" x14ac:dyDescent="0.15">
      <c r="A2968" s="323">
        <v>2967</v>
      </c>
      <c r="B2968" s="323" t="s">
        <v>1904</v>
      </c>
      <c r="C2968" s="323">
        <v>4.2569999999999997</v>
      </c>
    </row>
    <row r="2969" spans="1:3" x14ac:dyDescent="0.15">
      <c r="A2969" s="323">
        <v>2968</v>
      </c>
      <c r="B2969" s="323" t="s">
        <v>3692</v>
      </c>
      <c r="C2969" s="323">
        <v>2.8570000000000002</v>
      </c>
    </row>
    <row r="2970" spans="1:3" x14ac:dyDescent="0.15">
      <c r="A2970" s="323">
        <v>2969</v>
      </c>
      <c r="B2970" s="323" t="s">
        <v>7630</v>
      </c>
      <c r="C2970" s="323">
        <v>1.5069999999999999</v>
      </c>
    </row>
    <row r="2971" spans="1:3" x14ac:dyDescent="0.15">
      <c r="A2971" s="323">
        <v>2970</v>
      </c>
      <c r="B2971" s="323" t="s">
        <v>3844</v>
      </c>
      <c r="C2971" s="323">
        <v>2.7909999999999999</v>
      </c>
    </row>
    <row r="2972" spans="1:3" x14ac:dyDescent="0.15">
      <c r="A2972" s="323">
        <v>2971</v>
      </c>
      <c r="B2972" s="323" t="s">
        <v>7205</v>
      </c>
      <c r="C2972" s="323">
        <v>1.6160000000000001</v>
      </c>
    </row>
    <row r="2973" spans="1:3" x14ac:dyDescent="0.15">
      <c r="A2973" s="323">
        <v>2972</v>
      </c>
      <c r="B2973" s="323" t="s">
        <v>8298</v>
      </c>
      <c r="C2973" s="323">
        <v>1.333</v>
      </c>
    </row>
    <row r="2974" spans="1:3" x14ac:dyDescent="0.15">
      <c r="A2974" s="323">
        <v>2973</v>
      </c>
      <c r="B2974" s="323" t="s">
        <v>12075</v>
      </c>
      <c r="C2974" s="323">
        <v>0.31</v>
      </c>
    </row>
    <row r="2975" spans="1:3" x14ac:dyDescent="0.15">
      <c r="A2975" s="323">
        <v>2974</v>
      </c>
      <c r="B2975" s="323" t="s">
        <v>4488</v>
      </c>
      <c r="C2975" s="323">
        <v>2.5</v>
      </c>
    </row>
    <row r="2976" spans="1:3" x14ac:dyDescent="0.15">
      <c r="A2976" s="323">
        <v>2975</v>
      </c>
      <c r="B2976" s="323" t="s">
        <v>8635</v>
      </c>
      <c r="C2976" s="323">
        <v>1.2470000000000001</v>
      </c>
    </row>
    <row r="2977" spans="1:3" x14ac:dyDescent="0.15">
      <c r="A2977" s="323">
        <v>2976</v>
      </c>
      <c r="B2977" s="323" t="s">
        <v>10317</v>
      </c>
      <c r="C2977" s="323">
        <v>0.81200000000000006</v>
      </c>
    </row>
    <row r="2978" spans="1:3" x14ac:dyDescent="0.15">
      <c r="A2978" s="323">
        <v>2977</v>
      </c>
      <c r="B2978" s="323" t="s">
        <v>7381</v>
      </c>
      <c r="C2978" s="323">
        <v>1.57</v>
      </c>
    </row>
    <row r="2979" spans="1:3" x14ac:dyDescent="0.15">
      <c r="A2979" s="323">
        <v>2978</v>
      </c>
      <c r="B2979" s="323" t="s">
        <v>9550</v>
      </c>
      <c r="C2979" s="323">
        <v>1.0149999999999999</v>
      </c>
    </row>
    <row r="2980" spans="1:3" x14ac:dyDescent="0.15">
      <c r="A2980" s="323">
        <v>2979</v>
      </c>
      <c r="B2980" s="323" t="s">
        <v>2825</v>
      </c>
      <c r="C2980" s="323">
        <v>3.395</v>
      </c>
    </row>
    <row r="2981" spans="1:3" x14ac:dyDescent="0.15">
      <c r="A2981" s="323">
        <v>2980</v>
      </c>
      <c r="B2981" s="323" t="s">
        <v>4768</v>
      </c>
      <c r="C2981" s="323">
        <v>2.3809999999999998</v>
      </c>
    </row>
    <row r="2982" spans="1:3" x14ac:dyDescent="0.15">
      <c r="A2982" s="323">
        <v>2981</v>
      </c>
      <c r="B2982" s="323" t="s">
        <v>6251</v>
      </c>
      <c r="C2982" s="323">
        <v>1.8779999999999999</v>
      </c>
    </row>
    <row r="2983" spans="1:3" x14ac:dyDescent="0.15">
      <c r="A2983" s="323">
        <v>2982</v>
      </c>
      <c r="B2983" s="323" t="s">
        <v>6384</v>
      </c>
      <c r="C2983" s="323">
        <v>1.8380000000000001</v>
      </c>
    </row>
    <row r="2984" spans="1:3" x14ac:dyDescent="0.15">
      <c r="A2984" s="323">
        <v>2983</v>
      </c>
      <c r="B2984" s="323" t="s">
        <v>6802</v>
      </c>
      <c r="C2984" s="323">
        <v>1.7210000000000001</v>
      </c>
    </row>
    <row r="2985" spans="1:3" x14ac:dyDescent="0.15">
      <c r="A2985" s="323">
        <v>2984</v>
      </c>
      <c r="B2985" s="323" t="s">
        <v>11325</v>
      </c>
      <c r="C2985" s="323">
        <v>0.55900000000000005</v>
      </c>
    </row>
    <row r="2986" spans="1:3" x14ac:dyDescent="0.15">
      <c r="A2986" s="323">
        <v>2985</v>
      </c>
      <c r="B2986" s="323" t="s">
        <v>5020</v>
      </c>
      <c r="C2986" s="323">
        <v>2.2829999999999999</v>
      </c>
    </row>
    <row r="2987" spans="1:3" x14ac:dyDescent="0.15">
      <c r="A2987" s="323">
        <v>2986</v>
      </c>
      <c r="B2987" s="323" t="s">
        <v>6452</v>
      </c>
      <c r="C2987" s="323">
        <v>1.8180000000000001</v>
      </c>
    </row>
    <row r="2988" spans="1:3" x14ac:dyDescent="0.15">
      <c r="A2988" s="323">
        <v>2987</v>
      </c>
      <c r="B2988" s="323" t="s">
        <v>10766</v>
      </c>
      <c r="C2988" s="323">
        <v>0.70199999999999996</v>
      </c>
    </row>
    <row r="2989" spans="1:3" x14ac:dyDescent="0.15">
      <c r="A2989" s="323">
        <v>2988</v>
      </c>
      <c r="B2989" s="323" t="s">
        <v>1593</v>
      </c>
      <c r="C2989" s="323">
        <v>4.7130000000000001</v>
      </c>
    </row>
    <row r="2990" spans="1:3" x14ac:dyDescent="0.15">
      <c r="A2990" s="323">
        <v>2989</v>
      </c>
      <c r="B2990" s="323" t="s">
        <v>6561</v>
      </c>
      <c r="C2990" s="323">
        <v>1.7909999999999999</v>
      </c>
    </row>
    <row r="2991" spans="1:3" x14ac:dyDescent="0.15">
      <c r="A2991" s="323">
        <v>2990</v>
      </c>
      <c r="B2991" s="323" t="s">
        <v>10944</v>
      </c>
      <c r="C2991" s="323">
        <v>0.66200000000000003</v>
      </c>
    </row>
    <row r="2992" spans="1:3" x14ac:dyDescent="0.15">
      <c r="A2992" s="323">
        <v>2991</v>
      </c>
      <c r="B2992" s="323" t="s">
        <v>5119</v>
      </c>
      <c r="C2992" s="323">
        <v>2.2450000000000001</v>
      </c>
    </row>
    <row r="2993" spans="1:3" x14ac:dyDescent="0.15">
      <c r="A2993" s="323">
        <v>2992</v>
      </c>
      <c r="B2993" s="323" t="s">
        <v>8456</v>
      </c>
      <c r="C2993" s="323">
        <v>1.2909999999999999</v>
      </c>
    </row>
    <row r="2994" spans="1:3" x14ac:dyDescent="0.15">
      <c r="A2994" s="323">
        <v>2993</v>
      </c>
      <c r="B2994" s="323" t="s">
        <v>11763</v>
      </c>
      <c r="C2994" s="323">
        <v>0.432</v>
      </c>
    </row>
    <row r="2995" spans="1:3" x14ac:dyDescent="0.15">
      <c r="A2995" s="323">
        <v>2994</v>
      </c>
      <c r="B2995" s="323" t="s">
        <v>2043</v>
      </c>
      <c r="C2995" s="323">
        <v>4.0890000000000004</v>
      </c>
    </row>
    <row r="2996" spans="1:3" x14ac:dyDescent="0.15">
      <c r="A2996" s="323">
        <v>2995</v>
      </c>
      <c r="B2996" s="323" t="s">
        <v>8977</v>
      </c>
      <c r="C2996" s="323">
        <v>1.169</v>
      </c>
    </row>
    <row r="2997" spans="1:3" x14ac:dyDescent="0.15">
      <c r="A2997" s="323">
        <v>2996</v>
      </c>
      <c r="B2997" s="323" t="s">
        <v>10945</v>
      </c>
      <c r="C2997" s="323">
        <v>0.66100000000000003</v>
      </c>
    </row>
    <row r="2998" spans="1:3" x14ac:dyDescent="0.15">
      <c r="A2998" s="323">
        <v>2997</v>
      </c>
      <c r="B2998" s="323" t="s">
        <v>2816</v>
      </c>
      <c r="C2998" s="323">
        <v>3.4</v>
      </c>
    </row>
    <row r="2999" spans="1:3" x14ac:dyDescent="0.15">
      <c r="A2999" s="323">
        <v>2998</v>
      </c>
      <c r="B2999" s="323" t="s">
        <v>4728</v>
      </c>
      <c r="C2999" s="323">
        <v>2.4039999999999999</v>
      </c>
    </row>
    <row r="3000" spans="1:3" x14ac:dyDescent="0.15">
      <c r="A3000" s="323">
        <v>2999</v>
      </c>
      <c r="B3000" s="323" t="s">
        <v>3237</v>
      </c>
      <c r="C3000" s="323">
        <v>3.117</v>
      </c>
    </row>
    <row r="3001" spans="1:3" x14ac:dyDescent="0.15">
      <c r="A3001" s="323">
        <v>3000</v>
      </c>
      <c r="B3001" s="323" t="s">
        <v>3239</v>
      </c>
      <c r="C3001" s="323">
        <v>3.1150000000000002</v>
      </c>
    </row>
    <row r="3002" spans="1:3" x14ac:dyDescent="0.15">
      <c r="A3002" s="323">
        <v>3001</v>
      </c>
      <c r="B3002" s="323" t="s">
        <v>12110</v>
      </c>
      <c r="C3002" s="323">
        <v>0.29699999999999999</v>
      </c>
    </row>
    <row r="3003" spans="1:3" x14ac:dyDescent="0.15">
      <c r="A3003" s="323">
        <v>3002</v>
      </c>
      <c r="B3003" s="323" t="s">
        <v>2864</v>
      </c>
      <c r="C3003" s="323">
        <v>3.3730000000000002</v>
      </c>
    </row>
    <row r="3004" spans="1:3" x14ac:dyDescent="0.15">
      <c r="A3004" s="323">
        <v>3003</v>
      </c>
      <c r="B3004" s="323" t="s">
        <v>12398</v>
      </c>
      <c r="C3004" s="323">
        <v>0.125</v>
      </c>
    </row>
    <row r="3005" spans="1:3" x14ac:dyDescent="0.15">
      <c r="A3005" s="323">
        <v>3004</v>
      </c>
      <c r="B3005" s="323" t="s">
        <v>8153</v>
      </c>
      <c r="C3005" s="323">
        <v>1.3720000000000001</v>
      </c>
    </row>
    <row r="3006" spans="1:3" x14ac:dyDescent="0.15">
      <c r="A3006" s="323">
        <v>3005</v>
      </c>
      <c r="B3006" s="323" t="s">
        <v>10675</v>
      </c>
      <c r="C3006" s="323">
        <v>0.72699999999999998</v>
      </c>
    </row>
    <row r="3007" spans="1:3" x14ac:dyDescent="0.15">
      <c r="A3007" s="323">
        <v>3006</v>
      </c>
      <c r="B3007" s="323" t="s">
        <v>2610</v>
      </c>
      <c r="C3007" s="323">
        <v>3.5539999999999998</v>
      </c>
    </row>
    <row r="3008" spans="1:3" x14ac:dyDescent="0.15">
      <c r="A3008" s="323">
        <v>3007</v>
      </c>
      <c r="B3008" s="323" t="s">
        <v>12173</v>
      </c>
      <c r="C3008" s="323">
        <v>0.26900000000000002</v>
      </c>
    </row>
    <row r="3009" spans="1:3" x14ac:dyDescent="0.15">
      <c r="A3009" s="323">
        <v>3008</v>
      </c>
      <c r="B3009" s="323" t="s">
        <v>5416</v>
      </c>
      <c r="C3009" s="323">
        <v>2.1469999999999998</v>
      </c>
    </row>
    <row r="3010" spans="1:3" x14ac:dyDescent="0.15">
      <c r="A3010" s="323">
        <v>3009</v>
      </c>
      <c r="B3010" s="323" t="s">
        <v>5050</v>
      </c>
      <c r="C3010" s="323">
        <v>2.274</v>
      </c>
    </row>
    <row r="3011" spans="1:3" x14ac:dyDescent="0.15">
      <c r="A3011" s="323">
        <v>3010</v>
      </c>
      <c r="B3011" s="323" t="s">
        <v>8738</v>
      </c>
      <c r="C3011" s="323">
        <v>1.224</v>
      </c>
    </row>
    <row r="3012" spans="1:3" x14ac:dyDescent="0.15">
      <c r="A3012" s="323">
        <v>3011</v>
      </c>
      <c r="B3012" s="323" t="s">
        <v>8861</v>
      </c>
      <c r="C3012" s="323">
        <v>1.1950000000000001</v>
      </c>
    </row>
    <row r="3013" spans="1:3" x14ac:dyDescent="0.15">
      <c r="A3013" s="323">
        <v>3012</v>
      </c>
      <c r="B3013" s="323" t="s">
        <v>11751</v>
      </c>
      <c r="C3013" s="323">
        <v>0.437</v>
      </c>
    </row>
    <row r="3014" spans="1:3" x14ac:dyDescent="0.15">
      <c r="A3014" s="323">
        <v>3013</v>
      </c>
      <c r="B3014" s="323" t="s">
        <v>12368</v>
      </c>
      <c r="C3014" s="323">
        <v>0.14899999999999999</v>
      </c>
    </row>
    <row r="3015" spans="1:3" x14ac:dyDescent="0.15">
      <c r="A3015" s="323">
        <v>3014</v>
      </c>
      <c r="B3015" s="323" t="s">
        <v>10908</v>
      </c>
      <c r="C3015" s="323">
        <v>0.67</v>
      </c>
    </row>
    <row r="3016" spans="1:3" x14ac:dyDescent="0.15">
      <c r="A3016" s="323">
        <v>3015</v>
      </c>
      <c r="B3016" s="323" t="s">
        <v>6385</v>
      </c>
      <c r="C3016" s="323">
        <v>1.8380000000000001</v>
      </c>
    </row>
    <row r="3017" spans="1:3" x14ac:dyDescent="0.15">
      <c r="A3017" s="323">
        <v>3016</v>
      </c>
      <c r="B3017" s="323" t="s">
        <v>12389</v>
      </c>
      <c r="C3017" s="323">
        <v>0.13500000000000001</v>
      </c>
    </row>
    <row r="3018" spans="1:3" x14ac:dyDescent="0.15">
      <c r="A3018" s="323">
        <v>3017</v>
      </c>
      <c r="B3018" s="323" t="s">
        <v>6849</v>
      </c>
      <c r="C3018" s="323">
        <v>1.71</v>
      </c>
    </row>
    <row r="3019" spans="1:3" x14ac:dyDescent="0.15">
      <c r="A3019" s="323">
        <v>3018</v>
      </c>
      <c r="B3019" s="323" t="s">
        <v>11131</v>
      </c>
      <c r="C3019" s="323">
        <v>0.61199999999999999</v>
      </c>
    </row>
    <row r="3020" spans="1:3" x14ac:dyDescent="0.15">
      <c r="A3020" s="323">
        <v>3019</v>
      </c>
      <c r="B3020" s="323" t="s">
        <v>5951</v>
      </c>
      <c r="C3020" s="323">
        <v>1.9690000000000001</v>
      </c>
    </row>
    <row r="3021" spans="1:3" x14ac:dyDescent="0.15">
      <c r="A3021" s="323">
        <v>3020</v>
      </c>
      <c r="B3021" s="323" t="s">
        <v>8769</v>
      </c>
      <c r="C3021" s="323">
        <v>1.2170000000000001</v>
      </c>
    </row>
    <row r="3022" spans="1:3" x14ac:dyDescent="0.15">
      <c r="A3022" s="323">
        <v>3021</v>
      </c>
      <c r="B3022" s="323" t="s">
        <v>2583</v>
      </c>
      <c r="C3022" s="323">
        <v>3.577</v>
      </c>
    </row>
    <row r="3023" spans="1:3" x14ac:dyDescent="0.15">
      <c r="A3023" s="323">
        <v>3022</v>
      </c>
      <c r="B3023" s="323" t="s">
        <v>3370</v>
      </c>
      <c r="C3023" s="323">
        <v>3.0470000000000002</v>
      </c>
    </row>
    <row r="3024" spans="1:3" x14ac:dyDescent="0.15">
      <c r="A3024" s="323">
        <v>3023</v>
      </c>
      <c r="B3024" s="323" t="s">
        <v>8179</v>
      </c>
      <c r="C3024" s="323">
        <v>1.365</v>
      </c>
    </row>
    <row r="3025" spans="1:3" x14ac:dyDescent="0.15">
      <c r="A3025" s="323">
        <v>3024</v>
      </c>
      <c r="B3025" s="323" t="s">
        <v>2984</v>
      </c>
      <c r="C3025" s="323">
        <v>3.2930000000000001</v>
      </c>
    </row>
    <row r="3026" spans="1:3" x14ac:dyDescent="0.15">
      <c r="A3026" s="323">
        <v>3025</v>
      </c>
      <c r="B3026" s="323" t="s">
        <v>5026</v>
      </c>
      <c r="C3026" s="323">
        <v>2.2810000000000001</v>
      </c>
    </row>
    <row r="3027" spans="1:3" x14ac:dyDescent="0.15">
      <c r="A3027" s="323">
        <v>3026</v>
      </c>
      <c r="B3027" s="323" t="s">
        <v>1670</v>
      </c>
      <c r="C3027" s="323">
        <v>4.6079999999999997</v>
      </c>
    </row>
    <row r="3028" spans="1:3" x14ac:dyDescent="0.15">
      <c r="A3028" s="323">
        <v>3027</v>
      </c>
      <c r="B3028" s="323" t="s">
        <v>5637</v>
      </c>
      <c r="C3028" s="323">
        <v>2.0680000000000001</v>
      </c>
    </row>
    <row r="3029" spans="1:3" x14ac:dyDescent="0.15">
      <c r="A3029" s="323">
        <v>3028</v>
      </c>
      <c r="B3029" s="323" t="s">
        <v>642</v>
      </c>
      <c r="C3029" s="323">
        <v>9.6010000000000009</v>
      </c>
    </row>
    <row r="3030" spans="1:3" x14ac:dyDescent="0.15">
      <c r="A3030" s="323">
        <v>3029</v>
      </c>
      <c r="B3030" s="323" t="s">
        <v>3589</v>
      </c>
      <c r="C3030" s="323">
        <v>2.9119999999999999</v>
      </c>
    </row>
    <row r="3031" spans="1:3" x14ac:dyDescent="0.15">
      <c r="A3031" s="323">
        <v>3030</v>
      </c>
      <c r="B3031" s="323" t="s">
        <v>4648</v>
      </c>
      <c r="C3031" s="323">
        <v>2.4340000000000002</v>
      </c>
    </row>
    <row r="3032" spans="1:3" x14ac:dyDescent="0.15">
      <c r="A3032" s="323">
        <v>3031</v>
      </c>
      <c r="B3032" s="323" t="s">
        <v>1075</v>
      </c>
      <c r="C3032" s="323">
        <v>6.0949999999999998</v>
      </c>
    </row>
    <row r="3033" spans="1:3" x14ac:dyDescent="0.15">
      <c r="A3033" s="323">
        <v>3032</v>
      </c>
      <c r="B3033" s="323" t="s">
        <v>9855</v>
      </c>
      <c r="C3033" s="323">
        <v>0.93500000000000005</v>
      </c>
    </row>
    <row r="3034" spans="1:3" x14ac:dyDescent="0.15">
      <c r="A3034" s="323">
        <v>3033</v>
      </c>
      <c r="B3034" s="323" t="s">
        <v>2449</v>
      </c>
      <c r="C3034" s="323">
        <v>3.6859999999999999</v>
      </c>
    </row>
    <row r="3035" spans="1:3" x14ac:dyDescent="0.15">
      <c r="A3035" s="323">
        <v>3034</v>
      </c>
      <c r="B3035" s="323" t="s">
        <v>1381</v>
      </c>
      <c r="C3035" s="323">
        <v>5.117</v>
      </c>
    </row>
    <row r="3036" spans="1:3" x14ac:dyDescent="0.15">
      <c r="A3036" s="323">
        <v>3035</v>
      </c>
      <c r="B3036" s="323" t="s">
        <v>7331</v>
      </c>
      <c r="C3036" s="323">
        <v>1.5820000000000001</v>
      </c>
    </row>
    <row r="3037" spans="1:3" x14ac:dyDescent="0.15">
      <c r="A3037" s="323">
        <v>3036</v>
      </c>
      <c r="B3037" s="323" t="s">
        <v>3514</v>
      </c>
      <c r="C3037" s="323">
        <v>2.96</v>
      </c>
    </row>
    <row r="3038" spans="1:3" x14ac:dyDescent="0.15">
      <c r="A3038" s="323">
        <v>3037</v>
      </c>
      <c r="B3038" s="323" t="s">
        <v>4175</v>
      </c>
      <c r="C3038" s="323">
        <v>2.6320000000000001</v>
      </c>
    </row>
    <row r="3039" spans="1:3" x14ac:dyDescent="0.15">
      <c r="A3039" s="323">
        <v>3038</v>
      </c>
      <c r="B3039" s="323" t="s">
        <v>6680</v>
      </c>
      <c r="C3039" s="323">
        <v>1.754</v>
      </c>
    </row>
    <row r="3040" spans="1:3" x14ac:dyDescent="0.15">
      <c r="A3040" s="323">
        <v>3039</v>
      </c>
      <c r="B3040" s="323" t="s">
        <v>1445</v>
      </c>
      <c r="C3040" s="323">
        <v>4.9720000000000004</v>
      </c>
    </row>
    <row r="3041" spans="1:3" x14ac:dyDescent="0.15">
      <c r="A3041" s="323">
        <v>3040</v>
      </c>
      <c r="B3041" s="323" t="s">
        <v>4654</v>
      </c>
      <c r="C3041" s="323">
        <v>2.431</v>
      </c>
    </row>
    <row r="3042" spans="1:3" x14ac:dyDescent="0.15">
      <c r="A3042" s="323">
        <v>3041</v>
      </c>
      <c r="B3042" s="323" t="s">
        <v>4182</v>
      </c>
      <c r="C3042" s="323">
        <v>2.63</v>
      </c>
    </row>
    <row r="3043" spans="1:3" x14ac:dyDescent="0.15">
      <c r="A3043" s="323">
        <v>3042</v>
      </c>
      <c r="B3043" s="323" t="s">
        <v>4404</v>
      </c>
      <c r="C3043" s="323">
        <v>2.5310000000000001</v>
      </c>
    </row>
    <row r="3044" spans="1:3" x14ac:dyDescent="0.15">
      <c r="A3044" s="323">
        <v>3043</v>
      </c>
      <c r="B3044" s="323" t="s">
        <v>11463</v>
      </c>
      <c r="C3044" s="323">
        <v>0.52500000000000002</v>
      </c>
    </row>
    <row r="3045" spans="1:3" x14ac:dyDescent="0.15">
      <c r="A3045" s="323">
        <v>3044</v>
      </c>
      <c r="B3045" s="323" t="s">
        <v>12276</v>
      </c>
      <c r="C3045" s="323">
        <v>0.215</v>
      </c>
    </row>
    <row r="3046" spans="1:3" x14ac:dyDescent="0.15">
      <c r="A3046" s="323">
        <v>3045</v>
      </c>
      <c r="B3046" s="323" t="s">
        <v>10363</v>
      </c>
      <c r="C3046" s="323">
        <v>0.80200000000000005</v>
      </c>
    </row>
    <row r="3047" spans="1:3" x14ac:dyDescent="0.15">
      <c r="A3047" s="323">
        <v>3046</v>
      </c>
      <c r="B3047" s="323" t="s">
        <v>1837</v>
      </c>
      <c r="C3047" s="323">
        <v>4.3479999999999999</v>
      </c>
    </row>
    <row r="3048" spans="1:3" x14ac:dyDescent="0.15">
      <c r="A3048" s="323">
        <v>3047</v>
      </c>
      <c r="B3048" s="323" t="s">
        <v>2262</v>
      </c>
      <c r="C3048" s="323">
        <v>3.8559999999999999</v>
      </c>
    </row>
    <row r="3049" spans="1:3" x14ac:dyDescent="0.15">
      <c r="A3049" s="323">
        <v>3048</v>
      </c>
      <c r="B3049" s="323" t="s">
        <v>2282</v>
      </c>
      <c r="C3049" s="323">
        <v>3.8279999999999998</v>
      </c>
    </row>
    <row r="3050" spans="1:3" x14ac:dyDescent="0.15">
      <c r="A3050" s="323">
        <v>3049</v>
      </c>
      <c r="B3050" s="323" t="s">
        <v>9988</v>
      </c>
      <c r="C3050" s="323">
        <v>0.9</v>
      </c>
    </row>
    <row r="3051" spans="1:3" x14ac:dyDescent="0.15">
      <c r="A3051" s="323">
        <v>3050</v>
      </c>
      <c r="B3051" s="323" t="s">
        <v>4039</v>
      </c>
      <c r="C3051" s="323">
        <v>2.6949999999999998</v>
      </c>
    </row>
    <row r="3052" spans="1:3" x14ac:dyDescent="0.15">
      <c r="A3052" s="323">
        <v>3051</v>
      </c>
      <c r="B3052" s="323" t="s">
        <v>1996</v>
      </c>
      <c r="C3052" s="323">
        <v>4.1470000000000002</v>
      </c>
    </row>
    <row r="3053" spans="1:3" x14ac:dyDescent="0.15">
      <c r="A3053" s="323">
        <v>3052</v>
      </c>
      <c r="B3053" s="323" t="s">
        <v>10743</v>
      </c>
      <c r="C3053" s="323">
        <v>0.70799999999999996</v>
      </c>
    </row>
    <row r="3054" spans="1:3" x14ac:dyDescent="0.15">
      <c r="A3054" s="323">
        <v>3053</v>
      </c>
      <c r="B3054" s="323" t="s">
        <v>10318</v>
      </c>
      <c r="C3054" s="323">
        <v>0.81200000000000006</v>
      </c>
    </row>
    <row r="3055" spans="1:3" x14ac:dyDescent="0.15">
      <c r="A3055" s="323">
        <v>3054</v>
      </c>
      <c r="B3055" s="323" t="s">
        <v>5055</v>
      </c>
      <c r="C3055" s="323">
        <v>2.2709999999999999</v>
      </c>
    </row>
    <row r="3056" spans="1:3" x14ac:dyDescent="0.15">
      <c r="A3056" s="323">
        <v>3055</v>
      </c>
      <c r="B3056" s="323" t="s">
        <v>8526</v>
      </c>
      <c r="C3056" s="323">
        <v>1.2729999999999999</v>
      </c>
    </row>
    <row r="3057" spans="1:3" x14ac:dyDescent="0.15">
      <c r="A3057" s="323">
        <v>3056</v>
      </c>
      <c r="B3057" s="323" t="s">
        <v>1963</v>
      </c>
      <c r="C3057" s="323">
        <v>4.1840000000000002</v>
      </c>
    </row>
    <row r="3058" spans="1:3" x14ac:dyDescent="0.15">
      <c r="A3058" s="323">
        <v>3057</v>
      </c>
      <c r="B3058" s="323" t="s">
        <v>6709</v>
      </c>
      <c r="C3058" s="323">
        <v>1.746</v>
      </c>
    </row>
    <row r="3059" spans="1:3" x14ac:dyDescent="0.15">
      <c r="A3059" s="323">
        <v>3058</v>
      </c>
      <c r="B3059" s="323" t="s">
        <v>7257</v>
      </c>
      <c r="C3059" s="323">
        <v>1.6</v>
      </c>
    </row>
    <row r="3060" spans="1:3" x14ac:dyDescent="0.15">
      <c r="A3060" s="323">
        <v>3059</v>
      </c>
      <c r="B3060" s="323" t="s">
        <v>3003</v>
      </c>
      <c r="C3060" s="323">
        <v>3.2829999999999999</v>
      </c>
    </row>
    <row r="3061" spans="1:3" x14ac:dyDescent="0.15">
      <c r="A3061" s="323">
        <v>3060</v>
      </c>
      <c r="B3061" s="323" t="s">
        <v>6389</v>
      </c>
      <c r="C3061" s="323">
        <v>1.8360000000000001</v>
      </c>
    </row>
    <row r="3062" spans="1:3" x14ac:dyDescent="0.15">
      <c r="A3062" s="323">
        <v>3061</v>
      </c>
      <c r="B3062" s="323" t="s">
        <v>1821</v>
      </c>
      <c r="C3062" s="323">
        <v>4.3760000000000003</v>
      </c>
    </row>
    <row r="3063" spans="1:3" x14ac:dyDescent="0.15">
      <c r="A3063" s="323">
        <v>3062</v>
      </c>
      <c r="B3063" s="323" t="s">
        <v>1628</v>
      </c>
      <c r="C3063" s="323">
        <v>4.6680000000000001</v>
      </c>
    </row>
    <row r="3064" spans="1:3" x14ac:dyDescent="0.15">
      <c r="A3064" s="323">
        <v>3063</v>
      </c>
      <c r="B3064" s="323" t="s">
        <v>7075</v>
      </c>
      <c r="C3064" s="323">
        <v>1.649</v>
      </c>
    </row>
    <row r="3065" spans="1:3" x14ac:dyDescent="0.15">
      <c r="A3065" s="323">
        <v>3064</v>
      </c>
      <c r="B3065" s="323" t="s">
        <v>1333</v>
      </c>
      <c r="C3065" s="323">
        <v>5.2590000000000003</v>
      </c>
    </row>
    <row r="3066" spans="1:3" x14ac:dyDescent="0.15">
      <c r="A3066" s="323">
        <v>3065</v>
      </c>
      <c r="B3066" s="323" t="s">
        <v>5090</v>
      </c>
      <c r="C3066" s="323">
        <v>2.2570000000000001</v>
      </c>
    </row>
    <row r="3067" spans="1:3" x14ac:dyDescent="0.15">
      <c r="A3067" s="323">
        <v>3066</v>
      </c>
      <c r="B3067" s="323" t="s">
        <v>2283</v>
      </c>
      <c r="C3067" s="323">
        <v>3.8279999999999998</v>
      </c>
    </row>
    <row r="3068" spans="1:3" x14ac:dyDescent="0.15">
      <c r="A3068" s="323">
        <v>3067</v>
      </c>
      <c r="B3068" s="323" t="s">
        <v>3047</v>
      </c>
      <c r="C3068" s="323">
        <v>3.246</v>
      </c>
    </row>
    <row r="3069" spans="1:3" x14ac:dyDescent="0.15">
      <c r="A3069" s="323">
        <v>3068</v>
      </c>
      <c r="B3069" s="323" t="s">
        <v>5041</v>
      </c>
      <c r="C3069" s="323">
        <v>2.2759999999999998</v>
      </c>
    </row>
    <row r="3070" spans="1:3" x14ac:dyDescent="0.15">
      <c r="A3070" s="323">
        <v>3069</v>
      </c>
      <c r="B3070" s="323" t="s">
        <v>2147</v>
      </c>
      <c r="C3070" s="323">
        <v>3.99</v>
      </c>
    </row>
    <row r="3071" spans="1:3" x14ac:dyDescent="0.15">
      <c r="A3071" s="323">
        <v>3070</v>
      </c>
      <c r="B3071" s="323" t="s">
        <v>2147</v>
      </c>
      <c r="C3071" s="323">
        <v>3.99</v>
      </c>
    </row>
    <row r="3072" spans="1:3" x14ac:dyDescent="0.15">
      <c r="A3072" s="323">
        <v>3071</v>
      </c>
      <c r="B3072" s="323" t="s">
        <v>741</v>
      </c>
      <c r="C3072" s="323">
        <v>8.2880000000000003</v>
      </c>
    </row>
    <row r="3073" spans="1:3" x14ac:dyDescent="0.15">
      <c r="A3073" s="323">
        <v>3072</v>
      </c>
      <c r="B3073" s="323" t="s">
        <v>5406</v>
      </c>
      <c r="C3073" s="323">
        <v>2.149</v>
      </c>
    </row>
    <row r="3074" spans="1:3" x14ac:dyDescent="0.15">
      <c r="A3074" s="323">
        <v>3073</v>
      </c>
      <c r="B3074" s="323" t="s">
        <v>749</v>
      </c>
      <c r="C3074" s="323">
        <v>8.24</v>
      </c>
    </row>
    <row r="3075" spans="1:3" x14ac:dyDescent="0.15">
      <c r="A3075" s="323">
        <v>3074</v>
      </c>
      <c r="B3075" s="323" t="s">
        <v>638</v>
      </c>
      <c r="C3075" s="323">
        <v>9.6890000000000001</v>
      </c>
    </row>
    <row r="3076" spans="1:3" x14ac:dyDescent="0.15">
      <c r="A3076" s="323">
        <v>3075</v>
      </c>
      <c r="B3076" s="323" t="s">
        <v>2044</v>
      </c>
      <c r="C3076" s="323">
        <v>4.0880000000000001</v>
      </c>
    </row>
    <row r="3077" spans="1:3" x14ac:dyDescent="0.15">
      <c r="A3077" s="323">
        <v>3076</v>
      </c>
      <c r="B3077" s="323" t="s">
        <v>2339</v>
      </c>
      <c r="C3077" s="323">
        <v>3.7749999999999999</v>
      </c>
    </row>
    <row r="3078" spans="1:3" x14ac:dyDescent="0.15">
      <c r="A3078" s="323">
        <v>3077</v>
      </c>
      <c r="B3078" s="323" t="s">
        <v>931</v>
      </c>
      <c r="C3078" s="323">
        <v>6.79</v>
      </c>
    </row>
    <row r="3079" spans="1:3" x14ac:dyDescent="0.15">
      <c r="A3079" s="323">
        <v>3078</v>
      </c>
      <c r="B3079" s="323" t="s">
        <v>3578</v>
      </c>
      <c r="C3079" s="323">
        <v>2.92</v>
      </c>
    </row>
    <row r="3080" spans="1:3" x14ac:dyDescent="0.15">
      <c r="A3080" s="323">
        <v>3079</v>
      </c>
      <c r="B3080" s="323" t="s">
        <v>1214</v>
      </c>
      <c r="C3080" s="323">
        <v>5.5789999999999997</v>
      </c>
    </row>
    <row r="3081" spans="1:3" x14ac:dyDescent="0.15">
      <c r="A3081" s="323">
        <v>3080</v>
      </c>
      <c r="B3081" s="323" t="s">
        <v>2678</v>
      </c>
      <c r="C3081" s="323">
        <v>3.504</v>
      </c>
    </row>
    <row r="3082" spans="1:3" x14ac:dyDescent="0.15">
      <c r="A3082" s="323">
        <v>3081</v>
      </c>
      <c r="B3082" s="323" t="s">
        <v>1198</v>
      </c>
      <c r="C3082" s="323">
        <v>5.6580000000000004</v>
      </c>
    </row>
    <row r="3083" spans="1:3" x14ac:dyDescent="0.15">
      <c r="A3083" s="323">
        <v>3082</v>
      </c>
      <c r="B3083" s="323" t="s">
        <v>1693</v>
      </c>
      <c r="C3083" s="323">
        <v>4.577</v>
      </c>
    </row>
    <row r="3084" spans="1:3" x14ac:dyDescent="0.15">
      <c r="A3084" s="323">
        <v>3083</v>
      </c>
      <c r="B3084" s="323" t="s">
        <v>3084</v>
      </c>
      <c r="C3084" s="323">
        <v>3.2250000000000001</v>
      </c>
    </row>
    <row r="3085" spans="1:3" x14ac:dyDescent="0.15">
      <c r="A3085" s="323">
        <v>3084</v>
      </c>
      <c r="B3085" s="323" t="s">
        <v>1241</v>
      </c>
      <c r="C3085" s="323">
        <v>5.5119999999999996</v>
      </c>
    </row>
    <row r="3086" spans="1:3" x14ac:dyDescent="0.15">
      <c r="A3086" s="323">
        <v>3085</v>
      </c>
      <c r="B3086" s="323" t="s">
        <v>1362</v>
      </c>
      <c r="C3086" s="323">
        <v>5.165</v>
      </c>
    </row>
    <row r="3087" spans="1:3" x14ac:dyDescent="0.15">
      <c r="A3087" s="323">
        <v>3086</v>
      </c>
      <c r="B3087" s="323" t="s">
        <v>3278</v>
      </c>
      <c r="C3087" s="323">
        <v>3.097</v>
      </c>
    </row>
    <row r="3088" spans="1:3" x14ac:dyDescent="0.15">
      <c r="A3088" s="323">
        <v>3087</v>
      </c>
      <c r="B3088" s="323" t="s">
        <v>2402</v>
      </c>
      <c r="C3088" s="323">
        <v>3.722</v>
      </c>
    </row>
    <row r="3089" spans="1:3" x14ac:dyDescent="0.15">
      <c r="A3089" s="323">
        <v>3088</v>
      </c>
      <c r="B3089" s="323" t="s">
        <v>851</v>
      </c>
      <c r="C3089" s="323">
        <v>7.29</v>
      </c>
    </row>
    <row r="3090" spans="1:3" x14ac:dyDescent="0.15">
      <c r="A3090" s="323">
        <v>3089</v>
      </c>
      <c r="B3090" s="323" t="s">
        <v>1692</v>
      </c>
      <c r="C3090" s="323">
        <v>4.577</v>
      </c>
    </row>
    <row r="3091" spans="1:3" x14ac:dyDescent="0.15">
      <c r="A3091" s="323">
        <v>3090</v>
      </c>
      <c r="B3091" s="323" t="s">
        <v>1704</v>
      </c>
      <c r="C3091" s="323">
        <v>4.5650000000000004</v>
      </c>
    </row>
    <row r="3092" spans="1:3" x14ac:dyDescent="0.15">
      <c r="A3092" s="323">
        <v>3091</v>
      </c>
      <c r="B3092" s="323" t="s">
        <v>1906</v>
      </c>
      <c r="C3092" s="323">
        <v>4.2539999999999996</v>
      </c>
    </row>
    <row r="3093" spans="1:3" x14ac:dyDescent="0.15">
      <c r="A3093" s="323">
        <v>3092</v>
      </c>
      <c r="B3093" s="323" t="s">
        <v>760</v>
      </c>
      <c r="C3093" s="323">
        <v>8.1340000000000003</v>
      </c>
    </row>
    <row r="3094" spans="1:3" x14ac:dyDescent="0.15">
      <c r="A3094" s="323">
        <v>3093</v>
      </c>
      <c r="B3094" s="323" t="s">
        <v>4388</v>
      </c>
      <c r="C3094" s="323">
        <v>2.5390000000000001</v>
      </c>
    </row>
    <row r="3095" spans="1:3" x14ac:dyDescent="0.15">
      <c r="A3095" s="323">
        <v>3094</v>
      </c>
      <c r="B3095" s="323" t="s">
        <v>1033</v>
      </c>
      <c r="C3095" s="323">
        <v>6.2670000000000003</v>
      </c>
    </row>
    <row r="3096" spans="1:3" x14ac:dyDescent="0.15">
      <c r="A3096" s="323">
        <v>3095</v>
      </c>
      <c r="B3096" s="323" t="s">
        <v>1944</v>
      </c>
      <c r="C3096" s="323">
        <v>4.2069999999999999</v>
      </c>
    </row>
    <row r="3097" spans="1:3" x14ac:dyDescent="0.15">
      <c r="A3097" s="323">
        <v>3096</v>
      </c>
      <c r="B3097" s="323" t="s">
        <v>5159</v>
      </c>
      <c r="C3097" s="323">
        <v>2.2269999999999999</v>
      </c>
    </row>
    <row r="3098" spans="1:3" x14ac:dyDescent="0.15">
      <c r="A3098" s="323">
        <v>3097</v>
      </c>
      <c r="B3098" s="323" t="s">
        <v>2921</v>
      </c>
      <c r="C3098" s="323">
        <v>3.3359999999999999</v>
      </c>
    </row>
    <row r="3099" spans="1:3" x14ac:dyDescent="0.15">
      <c r="A3099" s="323">
        <v>3098</v>
      </c>
      <c r="B3099" s="323" t="s">
        <v>3484</v>
      </c>
      <c r="C3099" s="323">
        <v>2.9830000000000001</v>
      </c>
    </row>
    <row r="3100" spans="1:3" x14ac:dyDescent="0.15">
      <c r="A3100" s="323">
        <v>3099</v>
      </c>
      <c r="B3100" s="323" t="s">
        <v>4325</v>
      </c>
      <c r="C3100" s="323">
        <v>2.5710000000000002</v>
      </c>
    </row>
    <row r="3101" spans="1:3" x14ac:dyDescent="0.15">
      <c r="A3101" s="323">
        <v>3100</v>
      </c>
      <c r="B3101" s="323" t="s">
        <v>7234</v>
      </c>
      <c r="C3101" s="323">
        <v>1.607</v>
      </c>
    </row>
    <row r="3102" spans="1:3" x14ac:dyDescent="0.15">
      <c r="A3102" s="323">
        <v>3101</v>
      </c>
      <c r="B3102" s="323" t="s">
        <v>5503</v>
      </c>
      <c r="C3102" s="323">
        <v>2.1139999999999999</v>
      </c>
    </row>
    <row r="3103" spans="1:3" x14ac:dyDescent="0.15">
      <c r="A3103" s="323">
        <v>3102</v>
      </c>
      <c r="B3103" s="323" t="s">
        <v>1538</v>
      </c>
      <c r="C3103" s="323">
        <v>4.8070000000000004</v>
      </c>
    </row>
    <row r="3104" spans="1:3" x14ac:dyDescent="0.15">
      <c r="A3104" s="323">
        <v>3103</v>
      </c>
      <c r="B3104" s="323" t="s">
        <v>731</v>
      </c>
      <c r="C3104" s="323">
        <v>8.3559999999999999</v>
      </c>
    </row>
    <row r="3105" spans="1:3" x14ac:dyDescent="0.15">
      <c r="A3105" s="323">
        <v>3104</v>
      </c>
      <c r="B3105" s="323" t="s">
        <v>1804</v>
      </c>
      <c r="C3105" s="323">
        <v>4.3920000000000003</v>
      </c>
    </row>
    <row r="3106" spans="1:3" x14ac:dyDescent="0.15">
      <c r="A3106" s="323">
        <v>3105</v>
      </c>
      <c r="B3106" s="323" t="s">
        <v>1804</v>
      </c>
      <c r="C3106" s="323">
        <v>4.3920000000000003</v>
      </c>
    </row>
    <row r="3107" spans="1:3" x14ac:dyDescent="0.15">
      <c r="A3107" s="323">
        <v>3106</v>
      </c>
      <c r="B3107" s="323" t="s">
        <v>1979</v>
      </c>
      <c r="C3107" s="323">
        <v>4.1619999999999999</v>
      </c>
    </row>
    <row r="3108" spans="1:3" x14ac:dyDescent="0.15">
      <c r="A3108" s="323">
        <v>3107</v>
      </c>
      <c r="B3108" s="323" t="s">
        <v>4183</v>
      </c>
      <c r="C3108" s="323">
        <v>2.63</v>
      </c>
    </row>
    <row r="3109" spans="1:3" x14ac:dyDescent="0.15">
      <c r="A3109" s="323">
        <v>3108</v>
      </c>
      <c r="B3109" s="323" t="s">
        <v>2127</v>
      </c>
      <c r="C3109" s="323">
        <v>4.0060000000000002</v>
      </c>
    </row>
    <row r="3110" spans="1:3" x14ac:dyDescent="0.15">
      <c r="A3110" s="323">
        <v>3109</v>
      </c>
      <c r="B3110" s="323" t="s">
        <v>647</v>
      </c>
      <c r="C3110" s="323">
        <v>9.5709999999999997</v>
      </c>
    </row>
    <row r="3111" spans="1:3" x14ac:dyDescent="0.15">
      <c r="A3111" s="323">
        <v>3110</v>
      </c>
      <c r="B3111" s="323" t="s">
        <v>916</v>
      </c>
      <c r="C3111" s="323">
        <v>6.9080000000000004</v>
      </c>
    </row>
    <row r="3112" spans="1:3" x14ac:dyDescent="0.15">
      <c r="A3112" s="323">
        <v>3111</v>
      </c>
      <c r="B3112" s="323" t="s">
        <v>7200</v>
      </c>
      <c r="C3112" s="323">
        <v>1.6180000000000001</v>
      </c>
    </row>
    <row r="3113" spans="1:3" x14ac:dyDescent="0.15">
      <c r="A3113" s="323">
        <v>3112</v>
      </c>
      <c r="B3113" s="323" t="s">
        <v>5399</v>
      </c>
      <c r="C3113" s="323">
        <v>2.1520000000000001</v>
      </c>
    </row>
    <row r="3114" spans="1:3" x14ac:dyDescent="0.15">
      <c r="A3114" s="323">
        <v>3113</v>
      </c>
      <c r="B3114" s="323" t="s">
        <v>1442</v>
      </c>
      <c r="C3114" s="323">
        <v>4.9850000000000003</v>
      </c>
    </row>
    <row r="3115" spans="1:3" x14ac:dyDescent="0.15">
      <c r="A3115" s="323">
        <v>3114</v>
      </c>
      <c r="B3115" s="323" t="s">
        <v>10542</v>
      </c>
      <c r="C3115" s="323">
        <v>0.76100000000000001</v>
      </c>
    </row>
    <row r="3116" spans="1:3" x14ac:dyDescent="0.15">
      <c r="A3116" s="323">
        <v>3115</v>
      </c>
      <c r="B3116" s="323" t="s">
        <v>6059</v>
      </c>
      <c r="C3116" s="323">
        <v>1.9330000000000001</v>
      </c>
    </row>
    <row r="3117" spans="1:3" x14ac:dyDescent="0.15">
      <c r="A3117" s="323">
        <v>3116</v>
      </c>
      <c r="B3117" s="323" t="s">
        <v>5899</v>
      </c>
      <c r="C3117" s="323">
        <v>1.9830000000000001</v>
      </c>
    </row>
    <row r="3118" spans="1:3" x14ac:dyDescent="0.15">
      <c r="A3118" s="323">
        <v>3117</v>
      </c>
      <c r="B3118" s="323" t="s">
        <v>2205</v>
      </c>
      <c r="C3118" s="323">
        <v>3.9180000000000001</v>
      </c>
    </row>
    <row r="3119" spans="1:3" x14ac:dyDescent="0.15">
      <c r="A3119" s="323">
        <v>3118</v>
      </c>
      <c r="B3119" s="323" t="s">
        <v>3478</v>
      </c>
      <c r="C3119" s="323">
        <v>2.9849999999999999</v>
      </c>
    </row>
    <row r="3120" spans="1:3" x14ac:dyDescent="0.15">
      <c r="A3120" s="323">
        <v>3119</v>
      </c>
      <c r="B3120" s="323" t="s">
        <v>12474</v>
      </c>
      <c r="C3120" s="323">
        <v>0</v>
      </c>
    </row>
    <row r="3121" spans="1:3" x14ac:dyDescent="0.15">
      <c r="A3121" s="323">
        <v>3120</v>
      </c>
      <c r="B3121" s="323" t="s">
        <v>9899</v>
      </c>
      <c r="C3121" s="323">
        <v>0.92300000000000004</v>
      </c>
    </row>
    <row r="3122" spans="1:3" x14ac:dyDescent="0.15">
      <c r="A3122" s="323">
        <v>3121</v>
      </c>
      <c r="B3122" s="323" t="s">
        <v>5550</v>
      </c>
      <c r="C3122" s="323">
        <v>2.097</v>
      </c>
    </row>
    <row r="3123" spans="1:3" x14ac:dyDescent="0.15">
      <c r="A3123" s="323">
        <v>3122</v>
      </c>
      <c r="B3123" s="323" t="s">
        <v>5225</v>
      </c>
      <c r="C3123" s="323">
        <v>2.2080000000000002</v>
      </c>
    </row>
    <row r="3124" spans="1:3" x14ac:dyDescent="0.15">
      <c r="A3124" s="323">
        <v>3123</v>
      </c>
      <c r="B3124" s="323" t="s">
        <v>2999</v>
      </c>
      <c r="C3124" s="323">
        <v>3.286</v>
      </c>
    </row>
    <row r="3125" spans="1:3" x14ac:dyDescent="0.15">
      <c r="A3125" s="323">
        <v>3124</v>
      </c>
      <c r="B3125" s="323" t="s">
        <v>3027</v>
      </c>
      <c r="C3125" s="323">
        <v>3.2639999999999998</v>
      </c>
    </row>
    <row r="3126" spans="1:3" x14ac:dyDescent="0.15">
      <c r="A3126" s="323">
        <v>3125</v>
      </c>
      <c r="B3126" s="323" t="s">
        <v>3506</v>
      </c>
      <c r="C3126" s="323">
        <v>2.9660000000000002</v>
      </c>
    </row>
    <row r="3127" spans="1:3" x14ac:dyDescent="0.15">
      <c r="A3127" s="323">
        <v>3126</v>
      </c>
      <c r="B3127" s="323" t="s">
        <v>6962</v>
      </c>
      <c r="C3127" s="323">
        <v>1.677</v>
      </c>
    </row>
    <row r="3128" spans="1:3" x14ac:dyDescent="0.15">
      <c r="A3128" s="323">
        <v>3127</v>
      </c>
      <c r="B3128" s="323" t="s">
        <v>7350</v>
      </c>
      <c r="C3128" s="323">
        <v>1.577</v>
      </c>
    </row>
    <row r="3129" spans="1:3" x14ac:dyDescent="0.15">
      <c r="A3129" s="323">
        <v>3128</v>
      </c>
      <c r="B3129" s="323" t="s">
        <v>4432</v>
      </c>
      <c r="C3129" s="323">
        <v>2.52</v>
      </c>
    </row>
    <row r="3130" spans="1:3" x14ac:dyDescent="0.15">
      <c r="A3130" s="323">
        <v>3129</v>
      </c>
      <c r="B3130" s="323" t="s">
        <v>10851</v>
      </c>
      <c r="C3130" s="323">
        <v>0.68</v>
      </c>
    </row>
    <row r="3131" spans="1:3" x14ac:dyDescent="0.15">
      <c r="A3131" s="323">
        <v>3130</v>
      </c>
      <c r="B3131" s="323" t="s">
        <v>1716</v>
      </c>
      <c r="C3131" s="323">
        <v>4.5389999999999997</v>
      </c>
    </row>
    <row r="3132" spans="1:3" x14ac:dyDescent="0.15">
      <c r="A3132" s="323">
        <v>3131</v>
      </c>
      <c r="B3132" s="323" t="s">
        <v>1716</v>
      </c>
      <c r="C3132" s="323">
        <v>4.5389999999999997</v>
      </c>
    </row>
    <row r="3133" spans="1:3" x14ac:dyDescent="0.15">
      <c r="A3133" s="323">
        <v>3132</v>
      </c>
      <c r="B3133" s="323" t="s">
        <v>5684</v>
      </c>
      <c r="C3133" s="323">
        <v>2.0510000000000002</v>
      </c>
    </row>
    <row r="3134" spans="1:3" x14ac:dyDescent="0.15">
      <c r="A3134" s="323">
        <v>3133</v>
      </c>
      <c r="B3134" s="323" t="s">
        <v>4785</v>
      </c>
      <c r="C3134" s="323">
        <v>2.375</v>
      </c>
    </row>
    <row r="3135" spans="1:3" x14ac:dyDescent="0.15">
      <c r="A3135" s="323">
        <v>3134</v>
      </c>
      <c r="B3135" s="323" t="s">
        <v>2242</v>
      </c>
      <c r="C3135" s="323">
        <v>3.8730000000000002</v>
      </c>
    </row>
    <row r="3136" spans="1:3" x14ac:dyDescent="0.15">
      <c r="A3136" s="323">
        <v>3135</v>
      </c>
      <c r="B3136" s="323" t="s">
        <v>10680</v>
      </c>
      <c r="C3136" s="323">
        <v>0.72499999999999998</v>
      </c>
    </row>
    <row r="3137" spans="1:3" x14ac:dyDescent="0.15">
      <c r="A3137" s="323">
        <v>3136</v>
      </c>
      <c r="B3137" s="323" t="s">
        <v>7083</v>
      </c>
      <c r="C3137" s="323">
        <v>1.647</v>
      </c>
    </row>
    <row r="3138" spans="1:3" x14ac:dyDescent="0.15">
      <c r="A3138" s="323">
        <v>3137</v>
      </c>
      <c r="B3138" s="323" t="s">
        <v>7615</v>
      </c>
      <c r="C3138" s="323">
        <v>1.51</v>
      </c>
    </row>
    <row r="3139" spans="1:3" x14ac:dyDescent="0.15">
      <c r="A3139" s="323">
        <v>3138</v>
      </c>
      <c r="B3139" s="323" t="s">
        <v>4217</v>
      </c>
      <c r="C3139" s="323">
        <v>2.6139999999999999</v>
      </c>
    </row>
    <row r="3140" spans="1:3" x14ac:dyDescent="0.15">
      <c r="A3140" s="323">
        <v>3139</v>
      </c>
      <c r="B3140" s="323" t="s">
        <v>2098</v>
      </c>
      <c r="C3140" s="323">
        <v>4.0350000000000001</v>
      </c>
    </row>
    <row r="3141" spans="1:3" x14ac:dyDescent="0.15">
      <c r="A3141" s="323">
        <v>3140</v>
      </c>
      <c r="B3141" s="323" t="s">
        <v>3091</v>
      </c>
      <c r="C3141" s="323">
        <v>3.218</v>
      </c>
    </row>
    <row r="3142" spans="1:3" x14ac:dyDescent="0.15">
      <c r="A3142" s="323">
        <v>3141</v>
      </c>
      <c r="B3142" s="323" t="s">
        <v>2372</v>
      </c>
      <c r="C3142" s="323">
        <v>3.7440000000000002</v>
      </c>
    </row>
    <row r="3143" spans="1:3" x14ac:dyDescent="0.15">
      <c r="A3143" s="323">
        <v>3142</v>
      </c>
      <c r="B3143" s="323" t="s">
        <v>3280</v>
      </c>
      <c r="C3143" s="323">
        <v>3.0950000000000002</v>
      </c>
    </row>
    <row r="3144" spans="1:3" x14ac:dyDescent="0.15">
      <c r="A3144" s="323">
        <v>3143</v>
      </c>
      <c r="B3144" s="323" t="s">
        <v>11305</v>
      </c>
      <c r="C3144" s="323">
        <v>0.56399999999999995</v>
      </c>
    </row>
    <row r="3145" spans="1:3" x14ac:dyDescent="0.15">
      <c r="A3145" s="323">
        <v>3144</v>
      </c>
      <c r="B3145" s="323" t="s">
        <v>2914</v>
      </c>
      <c r="C3145" s="323">
        <v>3.34</v>
      </c>
    </row>
    <row r="3146" spans="1:3" x14ac:dyDescent="0.15">
      <c r="A3146" s="323">
        <v>3145</v>
      </c>
      <c r="B3146" s="323" t="s">
        <v>2217</v>
      </c>
      <c r="C3146" s="323">
        <v>3.9</v>
      </c>
    </row>
    <row r="3147" spans="1:3" x14ac:dyDescent="0.15">
      <c r="A3147" s="323">
        <v>3146</v>
      </c>
      <c r="B3147" s="323" t="s">
        <v>4957</v>
      </c>
      <c r="C3147" s="323">
        <v>2.3069999999999999</v>
      </c>
    </row>
    <row r="3148" spans="1:3" x14ac:dyDescent="0.15">
      <c r="A3148" s="323">
        <v>3147</v>
      </c>
      <c r="B3148" s="323" t="s">
        <v>4079</v>
      </c>
      <c r="C3148" s="323">
        <v>2.6720000000000002</v>
      </c>
    </row>
    <row r="3149" spans="1:3" x14ac:dyDescent="0.15">
      <c r="A3149" s="323">
        <v>3148</v>
      </c>
      <c r="B3149" s="323" t="s">
        <v>4840</v>
      </c>
      <c r="C3149" s="323">
        <v>2.351</v>
      </c>
    </row>
    <row r="3150" spans="1:3" x14ac:dyDescent="0.15">
      <c r="A3150" s="323">
        <v>3149</v>
      </c>
      <c r="B3150" s="323" t="s">
        <v>9181</v>
      </c>
      <c r="C3150" s="323">
        <v>1.111</v>
      </c>
    </row>
    <row r="3151" spans="1:3" x14ac:dyDescent="0.15">
      <c r="A3151" s="323">
        <v>3150</v>
      </c>
      <c r="B3151" s="323" t="s">
        <v>12201</v>
      </c>
      <c r="C3151" s="323">
        <v>0.25</v>
      </c>
    </row>
    <row r="3152" spans="1:3" x14ac:dyDescent="0.15">
      <c r="A3152" s="323">
        <v>3151</v>
      </c>
      <c r="B3152" s="323" t="s">
        <v>11664</v>
      </c>
      <c r="C3152" s="323">
        <v>0.46400000000000002</v>
      </c>
    </row>
    <row r="3153" spans="1:3" x14ac:dyDescent="0.15">
      <c r="A3153" s="323">
        <v>3152</v>
      </c>
      <c r="B3153" s="323" t="s">
        <v>11664</v>
      </c>
      <c r="C3153" s="323">
        <v>0.46400000000000002</v>
      </c>
    </row>
    <row r="3154" spans="1:3" x14ac:dyDescent="0.15">
      <c r="A3154" s="323">
        <v>3153</v>
      </c>
      <c r="B3154" s="323" t="s">
        <v>8094</v>
      </c>
      <c r="C3154" s="323">
        <v>1.385</v>
      </c>
    </row>
    <row r="3155" spans="1:3" x14ac:dyDescent="0.15">
      <c r="A3155" s="323">
        <v>3154</v>
      </c>
      <c r="B3155" s="323" t="s">
        <v>9523</v>
      </c>
      <c r="C3155" s="323">
        <v>1.022</v>
      </c>
    </row>
    <row r="3156" spans="1:3" x14ac:dyDescent="0.15">
      <c r="A3156" s="323">
        <v>3155</v>
      </c>
      <c r="B3156" s="323" t="s">
        <v>7902</v>
      </c>
      <c r="C3156" s="323">
        <v>1.4330000000000001</v>
      </c>
    </row>
    <row r="3157" spans="1:3" x14ac:dyDescent="0.15">
      <c r="A3157" s="323">
        <v>3156</v>
      </c>
      <c r="B3157" s="323" t="s">
        <v>5084</v>
      </c>
      <c r="C3157" s="323">
        <v>2.258</v>
      </c>
    </row>
    <row r="3158" spans="1:3" x14ac:dyDescent="0.15">
      <c r="A3158" s="323">
        <v>3157</v>
      </c>
      <c r="B3158" s="323" t="s">
        <v>8227</v>
      </c>
      <c r="C3158" s="323">
        <v>1.3540000000000001</v>
      </c>
    </row>
    <row r="3159" spans="1:3" x14ac:dyDescent="0.15">
      <c r="A3159" s="323">
        <v>3158</v>
      </c>
      <c r="B3159" s="323" t="s">
        <v>11429</v>
      </c>
      <c r="C3159" s="323">
        <v>0.53400000000000003</v>
      </c>
    </row>
    <row r="3160" spans="1:3" x14ac:dyDescent="0.15">
      <c r="A3160" s="323">
        <v>3159</v>
      </c>
      <c r="B3160" s="323" t="s">
        <v>7058</v>
      </c>
      <c r="C3160" s="323">
        <v>1.653</v>
      </c>
    </row>
    <row r="3161" spans="1:3" x14ac:dyDescent="0.15">
      <c r="A3161" s="323">
        <v>3160</v>
      </c>
      <c r="B3161" s="323" t="s">
        <v>9170</v>
      </c>
      <c r="C3161" s="323">
        <v>1.1140000000000001</v>
      </c>
    </row>
    <row r="3162" spans="1:3" x14ac:dyDescent="0.15">
      <c r="A3162" s="323">
        <v>3161</v>
      </c>
      <c r="B3162" s="323" t="s">
        <v>9797</v>
      </c>
      <c r="C3162" s="323">
        <v>0.95199999999999996</v>
      </c>
    </row>
    <row r="3163" spans="1:3" x14ac:dyDescent="0.15">
      <c r="A3163" s="323">
        <v>3162</v>
      </c>
      <c r="B3163" s="323" t="s">
        <v>3526</v>
      </c>
      <c r="C3163" s="323">
        <v>2.952</v>
      </c>
    </row>
    <row r="3164" spans="1:3" x14ac:dyDescent="0.15">
      <c r="A3164" s="323">
        <v>3163</v>
      </c>
      <c r="B3164" s="323" t="s">
        <v>1105</v>
      </c>
      <c r="C3164" s="323">
        <v>5.9820000000000002</v>
      </c>
    </row>
    <row r="3165" spans="1:3" x14ac:dyDescent="0.15">
      <c r="A3165" s="323">
        <v>3164</v>
      </c>
      <c r="B3165" s="323" t="s">
        <v>10391</v>
      </c>
      <c r="C3165" s="323">
        <v>0.79500000000000004</v>
      </c>
    </row>
    <row r="3166" spans="1:3" x14ac:dyDescent="0.15">
      <c r="A3166" s="323">
        <v>3165</v>
      </c>
      <c r="B3166" s="323" t="s">
        <v>11632</v>
      </c>
      <c r="C3166" s="323">
        <v>0.47499999999999998</v>
      </c>
    </row>
    <row r="3167" spans="1:3" x14ac:dyDescent="0.15">
      <c r="A3167" s="323">
        <v>3166</v>
      </c>
      <c r="B3167" s="323" t="s">
        <v>3224</v>
      </c>
      <c r="C3167" s="323">
        <v>3.1240000000000001</v>
      </c>
    </row>
    <row r="3168" spans="1:3" x14ac:dyDescent="0.15">
      <c r="A3168" s="323">
        <v>3167</v>
      </c>
      <c r="B3168" s="323" t="s">
        <v>5633</v>
      </c>
      <c r="C3168" s="323">
        <v>2.0699999999999998</v>
      </c>
    </row>
    <row r="3169" spans="1:3" x14ac:dyDescent="0.15">
      <c r="A3169" s="323">
        <v>3168</v>
      </c>
      <c r="B3169" s="323" t="s">
        <v>7691</v>
      </c>
      <c r="C3169" s="323">
        <v>1.4930000000000001</v>
      </c>
    </row>
    <row r="3170" spans="1:3" x14ac:dyDescent="0.15">
      <c r="A3170" s="323">
        <v>3169</v>
      </c>
      <c r="B3170" s="323" t="s">
        <v>6886</v>
      </c>
      <c r="C3170" s="323">
        <v>1.7</v>
      </c>
    </row>
    <row r="3171" spans="1:3" x14ac:dyDescent="0.15">
      <c r="A3171" s="323">
        <v>3170</v>
      </c>
      <c r="B3171" s="323" t="s">
        <v>6608</v>
      </c>
      <c r="C3171" s="323">
        <v>1.7769999999999999</v>
      </c>
    </row>
    <row r="3172" spans="1:3" x14ac:dyDescent="0.15">
      <c r="A3172" s="323">
        <v>3171</v>
      </c>
      <c r="B3172" s="323" t="s">
        <v>1933</v>
      </c>
      <c r="C3172" s="323">
        <v>4.218</v>
      </c>
    </row>
    <row r="3173" spans="1:3" x14ac:dyDescent="0.15">
      <c r="A3173" s="323">
        <v>3172</v>
      </c>
      <c r="B3173" s="323" t="s">
        <v>10237</v>
      </c>
      <c r="C3173" s="323">
        <v>0.83499999999999996</v>
      </c>
    </row>
    <row r="3174" spans="1:3" x14ac:dyDescent="0.15">
      <c r="A3174" s="323">
        <v>3173</v>
      </c>
      <c r="B3174" s="323" t="s">
        <v>9863</v>
      </c>
      <c r="C3174" s="323">
        <v>0.93200000000000005</v>
      </c>
    </row>
    <row r="3175" spans="1:3" x14ac:dyDescent="0.15">
      <c r="A3175" s="323">
        <v>3174</v>
      </c>
      <c r="B3175" s="323" t="s">
        <v>10367</v>
      </c>
      <c r="C3175" s="323">
        <v>0.8</v>
      </c>
    </row>
    <row r="3176" spans="1:3" x14ac:dyDescent="0.15">
      <c r="A3176" s="323">
        <v>3175</v>
      </c>
      <c r="B3176" s="323" t="s">
        <v>11818</v>
      </c>
      <c r="C3176" s="323">
        <v>0.41199999999999998</v>
      </c>
    </row>
    <row r="3177" spans="1:3" x14ac:dyDescent="0.15">
      <c r="A3177" s="323">
        <v>3176</v>
      </c>
      <c r="B3177" s="323" t="s">
        <v>12130</v>
      </c>
      <c r="C3177" s="323">
        <v>0.28799999999999998</v>
      </c>
    </row>
    <row r="3178" spans="1:3" x14ac:dyDescent="0.15">
      <c r="A3178" s="323">
        <v>3177</v>
      </c>
      <c r="B3178" s="323" t="s">
        <v>9068</v>
      </c>
      <c r="C3178" s="323">
        <v>1.1459999999999999</v>
      </c>
    </row>
    <row r="3179" spans="1:3" x14ac:dyDescent="0.15">
      <c r="A3179" s="323">
        <v>3178</v>
      </c>
      <c r="B3179" s="323" t="s">
        <v>1970</v>
      </c>
      <c r="C3179" s="323">
        <v>4.1740000000000004</v>
      </c>
    </row>
    <row r="3180" spans="1:3" x14ac:dyDescent="0.15">
      <c r="A3180" s="323">
        <v>3179</v>
      </c>
      <c r="B3180" s="323" t="s">
        <v>9930</v>
      </c>
      <c r="C3180" s="323">
        <v>0.91700000000000004</v>
      </c>
    </row>
    <row r="3181" spans="1:3" x14ac:dyDescent="0.15">
      <c r="A3181" s="323">
        <v>3180</v>
      </c>
      <c r="B3181" s="323" t="s">
        <v>3956</v>
      </c>
      <c r="C3181" s="323">
        <v>2.7389999999999999</v>
      </c>
    </row>
    <row r="3182" spans="1:3" x14ac:dyDescent="0.15">
      <c r="A3182" s="323">
        <v>3181</v>
      </c>
      <c r="B3182" s="323" t="s">
        <v>7762</v>
      </c>
      <c r="C3182" s="323">
        <v>1.476</v>
      </c>
    </row>
    <row r="3183" spans="1:3" x14ac:dyDescent="0.15">
      <c r="A3183" s="323">
        <v>3182</v>
      </c>
      <c r="B3183" s="323" t="s">
        <v>7312</v>
      </c>
      <c r="C3183" s="323">
        <v>1.5880000000000001</v>
      </c>
    </row>
    <row r="3184" spans="1:3" x14ac:dyDescent="0.15">
      <c r="A3184" s="323">
        <v>3183</v>
      </c>
      <c r="B3184" s="323" t="s">
        <v>4187</v>
      </c>
      <c r="C3184" s="323">
        <v>2.629</v>
      </c>
    </row>
    <row r="3185" spans="1:3" x14ac:dyDescent="0.15">
      <c r="A3185" s="323">
        <v>3184</v>
      </c>
      <c r="B3185" s="323" t="s">
        <v>10756</v>
      </c>
      <c r="C3185" s="323">
        <v>0.70399999999999996</v>
      </c>
    </row>
    <row r="3186" spans="1:3" x14ac:dyDescent="0.15">
      <c r="A3186" s="323">
        <v>3185</v>
      </c>
      <c r="B3186" s="323" t="s">
        <v>10756</v>
      </c>
      <c r="C3186" s="323">
        <v>0.70399999999999996</v>
      </c>
    </row>
    <row r="3187" spans="1:3" x14ac:dyDescent="0.15">
      <c r="A3187" s="323">
        <v>3186</v>
      </c>
      <c r="B3187" s="323" t="s">
        <v>4270</v>
      </c>
      <c r="C3187" s="323">
        <v>2.593</v>
      </c>
    </row>
    <row r="3188" spans="1:3" x14ac:dyDescent="0.15">
      <c r="A3188" s="323">
        <v>3187</v>
      </c>
      <c r="B3188" s="323" t="s">
        <v>8197</v>
      </c>
      <c r="C3188" s="323">
        <v>1.361</v>
      </c>
    </row>
    <row r="3189" spans="1:3" x14ac:dyDescent="0.15">
      <c r="A3189" s="323">
        <v>3188</v>
      </c>
      <c r="B3189" s="323" t="s">
        <v>8495</v>
      </c>
      <c r="C3189" s="323">
        <v>1.2809999999999999</v>
      </c>
    </row>
    <row r="3190" spans="1:3" x14ac:dyDescent="0.15">
      <c r="A3190" s="323">
        <v>3189</v>
      </c>
      <c r="B3190" s="323" t="s">
        <v>5802</v>
      </c>
      <c r="C3190" s="323">
        <v>2.0139999999999998</v>
      </c>
    </row>
    <row r="3191" spans="1:3" x14ac:dyDescent="0.15">
      <c r="A3191" s="323">
        <v>3190</v>
      </c>
      <c r="B3191" s="323" t="s">
        <v>1590</v>
      </c>
      <c r="C3191" s="323">
        <v>4.7210000000000001</v>
      </c>
    </row>
    <row r="3192" spans="1:3" x14ac:dyDescent="0.15">
      <c r="A3192" s="323">
        <v>3191</v>
      </c>
      <c r="B3192" s="323" t="s">
        <v>4033</v>
      </c>
      <c r="C3192" s="323">
        <v>2.6970000000000001</v>
      </c>
    </row>
    <row r="3193" spans="1:3" x14ac:dyDescent="0.15">
      <c r="A3193" s="323">
        <v>3192</v>
      </c>
      <c r="B3193" s="323" t="s">
        <v>4236</v>
      </c>
      <c r="C3193" s="323">
        <v>2.6059999999999999</v>
      </c>
    </row>
    <row r="3194" spans="1:3" x14ac:dyDescent="0.15">
      <c r="A3194" s="323">
        <v>3193</v>
      </c>
      <c r="B3194" s="323" t="s">
        <v>8637</v>
      </c>
      <c r="C3194" s="323">
        <v>1.2470000000000001</v>
      </c>
    </row>
    <row r="3195" spans="1:3" x14ac:dyDescent="0.15">
      <c r="A3195" s="323">
        <v>3194</v>
      </c>
      <c r="B3195" s="323" t="s">
        <v>10666</v>
      </c>
      <c r="C3195" s="323">
        <v>0.73</v>
      </c>
    </row>
    <row r="3196" spans="1:3" x14ac:dyDescent="0.15">
      <c r="A3196" s="323">
        <v>3195</v>
      </c>
      <c r="B3196" s="323" t="s">
        <v>4164</v>
      </c>
      <c r="C3196" s="323">
        <v>2.637</v>
      </c>
    </row>
    <row r="3197" spans="1:3" x14ac:dyDescent="0.15">
      <c r="A3197" s="323">
        <v>3196</v>
      </c>
      <c r="B3197" s="323" t="s">
        <v>4944</v>
      </c>
      <c r="C3197" s="323">
        <v>2.31</v>
      </c>
    </row>
    <row r="3198" spans="1:3" x14ac:dyDescent="0.15">
      <c r="A3198" s="323">
        <v>3197</v>
      </c>
      <c r="B3198" s="323" t="s">
        <v>6272</v>
      </c>
      <c r="C3198" s="323">
        <v>1.8740000000000001</v>
      </c>
    </row>
    <row r="3199" spans="1:3" x14ac:dyDescent="0.15">
      <c r="A3199" s="323">
        <v>3198</v>
      </c>
      <c r="B3199" s="323" t="s">
        <v>6714</v>
      </c>
      <c r="C3199" s="323">
        <v>1.7450000000000001</v>
      </c>
    </row>
    <row r="3200" spans="1:3" x14ac:dyDescent="0.15">
      <c r="A3200" s="323">
        <v>3199</v>
      </c>
      <c r="B3200" s="323" t="s">
        <v>7886</v>
      </c>
      <c r="C3200" s="323">
        <v>1.4379999999999999</v>
      </c>
    </row>
    <row r="3201" spans="1:3" x14ac:dyDescent="0.15">
      <c r="A3201" s="323">
        <v>3200</v>
      </c>
      <c r="B3201" s="323" t="s">
        <v>3305</v>
      </c>
      <c r="C3201" s="323">
        <v>3.08</v>
      </c>
    </row>
    <row r="3202" spans="1:3" x14ac:dyDescent="0.15">
      <c r="A3202" s="323">
        <v>3201</v>
      </c>
      <c r="B3202" s="323" t="s">
        <v>8131</v>
      </c>
      <c r="C3202" s="323">
        <v>1.375</v>
      </c>
    </row>
    <row r="3203" spans="1:3" x14ac:dyDescent="0.15">
      <c r="A3203" s="323">
        <v>3202</v>
      </c>
      <c r="B3203" s="323" t="s">
        <v>4992</v>
      </c>
      <c r="C3203" s="323">
        <v>2.2930000000000001</v>
      </c>
    </row>
    <row r="3204" spans="1:3" x14ac:dyDescent="0.15">
      <c r="A3204" s="323">
        <v>3203</v>
      </c>
      <c r="B3204" s="323" t="s">
        <v>1743</v>
      </c>
      <c r="C3204" s="323">
        <v>4.4950000000000001</v>
      </c>
    </row>
    <row r="3205" spans="1:3" x14ac:dyDescent="0.15">
      <c r="A3205" s="323">
        <v>3204</v>
      </c>
      <c r="B3205" s="323" t="s">
        <v>8206</v>
      </c>
      <c r="C3205" s="323">
        <v>1.359</v>
      </c>
    </row>
    <row r="3206" spans="1:3" x14ac:dyDescent="0.15">
      <c r="A3206" s="323">
        <v>3205</v>
      </c>
      <c r="B3206" s="323" t="s">
        <v>7532</v>
      </c>
      <c r="C3206" s="323">
        <v>1.53</v>
      </c>
    </row>
    <row r="3207" spans="1:3" x14ac:dyDescent="0.15">
      <c r="A3207" s="323">
        <v>3206</v>
      </c>
      <c r="B3207" s="323" t="s">
        <v>6542</v>
      </c>
      <c r="C3207" s="323">
        <v>1.796</v>
      </c>
    </row>
    <row r="3208" spans="1:3" x14ac:dyDescent="0.15">
      <c r="A3208" s="323">
        <v>3207</v>
      </c>
      <c r="B3208" s="323" t="s">
        <v>12003</v>
      </c>
      <c r="C3208" s="323">
        <v>0.33300000000000002</v>
      </c>
    </row>
    <row r="3209" spans="1:3" x14ac:dyDescent="0.15">
      <c r="A3209" s="323">
        <v>3208</v>
      </c>
      <c r="B3209" s="323" t="s">
        <v>1602</v>
      </c>
      <c r="C3209" s="323">
        <v>4.702</v>
      </c>
    </row>
    <row r="3210" spans="1:3" x14ac:dyDescent="0.15">
      <c r="A3210" s="323">
        <v>3209</v>
      </c>
      <c r="B3210" s="323" t="s">
        <v>1602</v>
      </c>
      <c r="C3210" s="323">
        <v>4.702</v>
      </c>
    </row>
    <row r="3211" spans="1:3" x14ac:dyDescent="0.15">
      <c r="A3211" s="323">
        <v>3210</v>
      </c>
      <c r="B3211" s="323" t="s">
        <v>2149</v>
      </c>
      <c r="C3211" s="323">
        <v>3.988</v>
      </c>
    </row>
    <row r="3212" spans="1:3" x14ac:dyDescent="0.15">
      <c r="A3212" s="323">
        <v>3211</v>
      </c>
      <c r="B3212" s="323" t="s">
        <v>3169</v>
      </c>
      <c r="C3212" s="323">
        <v>3.1640000000000001</v>
      </c>
    </row>
    <row r="3213" spans="1:3" x14ac:dyDescent="0.15">
      <c r="A3213" s="323">
        <v>3212</v>
      </c>
      <c r="B3213" s="323" t="s">
        <v>4340</v>
      </c>
      <c r="C3213" s="323">
        <v>2.5670000000000002</v>
      </c>
    </row>
    <row r="3214" spans="1:3" x14ac:dyDescent="0.15">
      <c r="A3214" s="323">
        <v>3213</v>
      </c>
      <c r="B3214" s="323" t="s">
        <v>4890</v>
      </c>
      <c r="C3214" s="323">
        <v>2.327</v>
      </c>
    </row>
    <row r="3215" spans="1:3" x14ac:dyDescent="0.15">
      <c r="A3215" s="323">
        <v>3214</v>
      </c>
      <c r="B3215" s="323" t="s">
        <v>9907</v>
      </c>
      <c r="C3215" s="323">
        <v>0.92100000000000004</v>
      </c>
    </row>
    <row r="3216" spans="1:3" x14ac:dyDescent="0.15">
      <c r="A3216" s="323">
        <v>3215</v>
      </c>
      <c r="B3216" s="323" t="s">
        <v>2439</v>
      </c>
      <c r="C3216" s="323">
        <v>3.6949999999999998</v>
      </c>
    </row>
    <row r="3217" spans="1:3" x14ac:dyDescent="0.15">
      <c r="A3217" s="323">
        <v>3216</v>
      </c>
      <c r="B3217" s="323" t="s">
        <v>3913</v>
      </c>
      <c r="C3217" s="323">
        <v>2.7610000000000001</v>
      </c>
    </row>
    <row r="3218" spans="1:3" x14ac:dyDescent="0.15">
      <c r="A3218" s="323">
        <v>3217</v>
      </c>
      <c r="B3218" s="323" t="s">
        <v>880</v>
      </c>
      <c r="C3218" s="323">
        <v>7.0979999999999999</v>
      </c>
    </row>
    <row r="3219" spans="1:3" x14ac:dyDescent="0.15">
      <c r="A3219" s="323">
        <v>3218</v>
      </c>
      <c r="B3219" s="323" t="s">
        <v>10159</v>
      </c>
      <c r="C3219" s="323">
        <v>0.85399999999999998</v>
      </c>
    </row>
    <row r="3220" spans="1:3" x14ac:dyDescent="0.15">
      <c r="A3220" s="323">
        <v>3219</v>
      </c>
      <c r="B3220" s="323" t="s">
        <v>3897</v>
      </c>
      <c r="C3220" s="323">
        <v>2.7669999999999999</v>
      </c>
    </row>
    <row r="3221" spans="1:3" x14ac:dyDescent="0.15">
      <c r="A3221" s="323">
        <v>3220</v>
      </c>
      <c r="B3221" s="323" t="s">
        <v>3845</v>
      </c>
      <c r="C3221" s="323">
        <v>2.7909999999999999</v>
      </c>
    </row>
    <row r="3222" spans="1:3" x14ac:dyDescent="0.15">
      <c r="A3222" s="323">
        <v>3221</v>
      </c>
      <c r="B3222" s="323" t="s">
        <v>6694</v>
      </c>
      <c r="C3222" s="323">
        <v>1.75</v>
      </c>
    </row>
    <row r="3223" spans="1:3" x14ac:dyDescent="0.15">
      <c r="A3223" s="323">
        <v>3222</v>
      </c>
      <c r="B3223" s="323" t="s">
        <v>7553</v>
      </c>
      <c r="C3223" s="323">
        <v>1.524</v>
      </c>
    </row>
    <row r="3224" spans="1:3" x14ac:dyDescent="0.15">
      <c r="A3224" s="323">
        <v>3223</v>
      </c>
      <c r="B3224" s="323" t="s">
        <v>10459</v>
      </c>
      <c r="C3224" s="323">
        <v>0.77800000000000002</v>
      </c>
    </row>
    <row r="3225" spans="1:3" x14ac:dyDescent="0.15">
      <c r="A3225" s="323">
        <v>3224</v>
      </c>
      <c r="B3225" s="323" t="s">
        <v>12462</v>
      </c>
      <c r="C3225" s="323">
        <v>4.8000000000000001E-2</v>
      </c>
    </row>
    <row r="3226" spans="1:3" x14ac:dyDescent="0.15">
      <c r="A3226" s="323">
        <v>3225</v>
      </c>
      <c r="B3226" s="323" t="s">
        <v>11294</v>
      </c>
      <c r="C3226" s="323">
        <v>0.56899999999999995</v>
      </c>
    </row>
    <row r="3227" spans="1:3" x14ac:dyDescent="0.15">
      <c r="A3227" s="323">
        <v>3226</v>
      </c>
      <c r="B3227" s="323" t="s">
        <v>1553</v>
      </c>
      <c r="C3227" s="323">
        <v>4.7960000000000003</v>
      </c>
    </row>
    <row r="3228" spans="1:3" x14ac:dyDescent="0.15">
      <c r="A3228" s="323">
        <v>3227</v>
      </c>
      <c r="B3228" s="323" t="s">
        <v>10216</v>
      </c>
      <c r="C3228" s="323">
        <v>0.84</v>
      </c>
    </row>
    <row r="3229" spans="1:3" x14ac:dyDescent="0.15">
      <c r="A3229" s="323">
        <v>3228</v>
      </c>
      <c r="B3229" s="323" t="s">
        <v>7912</v>
      </c>
      <c r="C3229" s="323">
        <v>1.431</v>
      </c>
    </row>
    <row r="3230" spans="1:3" x14ac:dyDescent="0.15">
      <c r="A3230" s="323">
        <v>3229</v>
      </c>
      <c r="B3230" s="323" t="s">
        <v>7912</v>
      </c>
      <c r="C3230" s="323">
        <v>1.431</v>
      </c>
    </row>
    <row r="3231" spans="1:3" x14ac:dyDescent="0.15">
      <c r="A3231" s="323">
        <v>3230</v>
      </c>
      <c r="B3231" s="323" t="s">
        <v>1208</v>
      </c>
      <c r="C3231" s="323">
        <v>5.6109999999999998</v>
      </c>
    </row>
    <row r="3232" spans="1:3" x14ac:dyDescent="0.15">
      <c r="A3232" s="323">
        <v>3231</v>
      </c>
      <c r="B3232" s="323" t="s">
        <v>5116</v>
      </c>
      <c r="C3232" s="323">
        <v>2.246</v>
      </c>
    </row>
    <row r="3233" spans="1:3" x14ac:dyDescent="0.15">
      <c r="A3233" s="323">
        <v>3232</v>
      </c>
      <c r="B3233" s="323" t="s">
        <v>2835</v>
      </c>
      <c r="C3233" s="323">
        <v>3.3849999999999998</v>
      </c>
    </row>
    <row r="3234" spans="1:3" x14ac:dyDescent="0.15">
      <c r="A3234" s="323">
        <v>3233</v>
      </c>
      <c r="B3234" s="323" t="s">
        <v>8278</v>
      </c>
      <c r="C3234" s="323">
        <v>1.339</v>
      </c>
    </row>
    <row r="3235" spans="1:3" x14ac:dyDescent="0.15">
      <c r="A3235" s="323">
        <v>3234</v>
      </c>
      <c r="B3235" s="323" t="s">
        <v>6795</v>
      </c>
      <c r="C3235" s="323">
        <v>1.7230000000000001</v>
      </c>
    </row>
    <row r="3236" spans="1:3" x14ac:dyDescent="0.15">
      <c r="A3236" s="323">
        <v>3235</v>
      </c>
      <c r="B3236" s="323" t="s">
        <v>9266</v>
      </c>
      <c r="C3236" s="323">
        <v>1.093</v>
      </c>
    </row>
    <row r="3237" spans="1:3" x14ac:dyDescent="0.15">
      <c r="A3237" s="323">
        <v>3236</v>
      </c>
      <c r="B3237" s="323" t="s">
        <v>10341</v>
      </c>
      <c r="C3237" s="323">
        <v>0.80600000000000005</v>
      </c>
    </row>
    <row r="3238" spans="1:3" x14ac:dyDescent="0.15">
      <c r="A3238" s="323">
        <v>3237</v>
      </c>
      <c r="B3238" s="323" t="s">
        <v>3128</v>
      </c>
      <c r="C3238" s="323">
        <v>3.1920000000000002</v>
      </c>
    </row>
    <row r="3239" spans="1:3" x14ac:dyDescent="0.15">
      <c r="A3239" s="323">
        <v>3238</v>
      </c>
      <c r="B3239" s="323" t="s">
        <v>3621</v>
      </c>
      <c r="C3239" s="323">
        <v>2.895</v>
      </c>
    </row>
    <row r="3240" spans="1:3" x14ac:dyDescent="0.15">
      <c r="A3240" s="323">
        <v>3239</v>
      </c>
      <c r="B3240" s="323" t="s">
        <v>619</v>
      </c>
      <c r="C3240" s="323">
        <v>10.092000000000001</v>
      </c>
    </row>
    <row r="3241" spans="1:3" x14ac:dyDescent="0.15">
      <c r="A3241" s="323">
        <v>3240</v>
      </c>
      <c r="B3241" s="323" t="s">
        <v>1451</v>
      </c>
      <c r="C3241" s="323">
        <v>4.9660000000000002</v>
      </c>
    </row>
    <row r="3242" spans="1:3" x14ac:dyDescent="0.15">
      <c r="A3242" s="323">
        <v>3241</v>
      </c>
      <c r="B3242" s="323" t="s">
        <v>1451</v>
      </c>
      <c r="C3242" s="323">
        <v>4.9660000000000002</v>
      </c>
    </row>
    <row r="3243" spans="1:3" x14ac:dyDescent="0.15">
      <c r="A3243" s="323">
        <v>3242</v>
      </c>
      <c r="B3243" s="323" t="s">
        <v>3010</v>
      </c>
      <c r="C3243" s="323">
        <v>3.2749999999999999</v>
      </c>
    </row>
    <row r="3244" spans="1:3" x14ac:dyDescent="0.15">
      <c r="A3244" s="323">
        <v>3243</v>
      </c>
      <c r="B3244" s="323" t="s">
        <v>1798</v>
      </c>
      <c r="C3244" s="323">
        <v>4.4059999999999997</v>
      </c>
    </row>
    <row r="3245" spans="1:3" x14ac:dyDescent="0.15">
      <c r="A3245" s="323">
        <v>3244</v>
      </c>
      <c r="B3245" s="323" t="s">
        <v>2189</v>
      </c>
      <c r="C3245" s="323">
        <v>3.9350000000000001</v>
      </c>
    </row>
    <row r="3246" spans="1:3" x14ac:dyDescent="0.15">
      <c r="A3246" s="323">
        <v>3245</v>
      </c>
      <c r="B3246" s="323" t="s">
        <v>7759</v>
      </c>
      <c r="C3246" s="323">
        <v>1.4770000000000001</v>
      </c>
    </row>
    <row r="3247" spans="1:3" x14ac:dyDescent="0.15">
      <c r="A3247" s="323">
        <v>3246</v>
      </c>
      <c r="B3247" s="323" t="s">
        <v>7759</v>
      </c>
      <c r="C3247" s="323">
        <v>1.4770000000000001</v>
      </c>
    </row>
    <row r="3248" spans="1:3" x14ac:dyDescent="0.15">
      <c r="A3248" s="323">
        <v>3247</v>
      </c>
      <c r="B3248" s="323" t="s">
        <v>6859</v>
      </c>
      <c r="C3248" s="323">
        <v>1.7070000000000001</v>
      </c>
    </row>
    <row r="3249" spans="1:3" x14ac:dyDescent="0.15">
      <c r="A3249" s="323">
        <v>3248</v>
      </c>
      <c r="B3249" s="323" t="s">
        <v>3381</v>
      </c>
      <c r="C3249" s="323">
        <v>3.0409999999999999</v>
      </c>
    </row>
    <row r="3250" spans="1:3" x14ac:dyDescent="0.15">
      <c r="A3250" s="323">
        <v>3249</v>
      </c>
      <c r="B3250" s="323" t="s">
        <v>5785</v>
      </c>
      <c r="C3250" s="323">
        <v>2.0209999999999999</v>
      </c>
    </row>
    <row r="3251" spans="1:3" x14ac:dyDescent="0.15">
      <c r="A3251" s="323">
        <v>3250</v>
      </c>
      <c r="B3251" s="323" t="s">
        <v>3344</v>
      </c>
      <c r="C3251" s="323">
        <v>3.0630000000000002</v>
      </c>
    </row>
    <row r="3252" spans="1:3" x14ac:dyDescent="0.15">
      <c r="A3252" s="323">
        <v>3251</v>
      </c>
      <c r="B3252" s="323" t="s">
        <v>2392</v>
      </c>
      <c r="C3252" s="323">
        <v>3.7269999999999999</v>
      </c>
    </row>
    <row r="3253" spans="1:3" x14ac:dyDescent="0.15">
      <c r="A3253" s="323">
        <v>3252</v>
      </c>
      <c r="B3253" s="323" t="s">
        <v>2403</v>
      </c>
      <c r="C3253" s="323">
        <v>3.722</v>
      </c>
    </row>
    <row r="3254" spans="1:3" x14ac:dyDescent="0.15">
      <c r="A3254" s="323">
        <v>3253</v>
      </c>
      <c r="B3254" s="323" t="s">
        <v>12057</v>
      </c>
      <c r="C3254" s="323">
        <v>0.317</v>
      </c>
    </row>
    <row r="3255" spans="1:3" x14ac:dyDescent="0.15">
      <c r="A3255" s="323">
        <v>3254</v>
      </c>
      <c r="B3255" s="323" t="s">
        <v>8243</v>
      </c>
      <c r="C3255" s="323">
        <v>1.3480000000000001</v>
      </c>
    </row>
    <row r="3256" spans="1:3" x14ac:dyDescent="0.15">
      <c r="A3256" s="323">
        <v>3255</v>
      </c>
      <c r="B3256" s="323" t="s">
        <v>796</v>
      </c>
      <c r="C3256" s="323">
        <v>7.72</v>
      </c>
    </row>
    <row r="3257" spans="1:3" x14ac:dyDescent="0.15">
      <c r="A3257" s="323">
        <v>3256</v>
      </c>
      <c r="B3257" s="323" t="s">
        <v>1581</v>
      </c>
      <c r="C3257" s="323">
        <v>4.7309999999999999</v>
      </c>
    </row>
    <row r="3258" spans="1:3" x14ac:dyDescent="0.15">
      <c r="A3258" s="323">
        <v>3257</v>
      </c>
      <c r="B3258" s="323" t="s">
        <v>3270</v>
      </c>
      <c r="C3258" s="323">
        <v>3.0990000000000002</v>
      </c>
    </row>
    <row r="3259" spans="1:3" x14ac:dyDescent="0.15">
      <c r="A3259" s="323">
        <v>3258</v>
      </c>
      <c r="B3259" s="323" t="s">
        <v>4011</v>
      </c>
      <c r="C3259" s="323">
        <v>2.7069999999999999</v>
      </c>
    </row>
    <row r="3260" spans="1:3" x14ac:dyDescent="0.15">
      <c r="A3260" s="323">
        <v>3259</v>
      </c>
      <c r="B3260" s="323" t="s">
        <v>452</v>
      </c>
      <c r="C3260" s="323">
        <v>16.018999999999998</v>
      </c>
    </row>
    <row r="3261" spans="1:3" x14ac:dyDescent="0.15">
      <c r="A3261" s="323">
        <v>3260</v>
      </c>
      <c r="B3261" s="323" t="s">
        <v>5589</v>
      </c>
      <c r="C3261" s="323">
        <v>2.0870000000000002</v>
      </c>
    </row>
    <row r="3262" spans="1:3" x14ac:dyDescent="0.15">
      <c r="A3262" s="323">
        <v>3261</v>
      </c>
      <c r="B3262" s="323" t="s">
        <v>5589</v>
      </c>
      <c r="C3262" s="323">
        <v>2.0870000000000002</v>
      </c>
    </row>
    <row r="3263" spans="1:3" x14ac:dyDescent="0.15">
      <c r="A3263" s="323">
        <v>3262</v>
      </c>
      <c r="B3263" s="323" t="s">
        <v>3715</v>
      </c>
      <c r="C3263" s="323">
        <v>2.8420000000000001</v>
      </c>
    </row>
    <row r="3264" spans="1:3" x14ac:dyDescent="0.15">
      <c r="A3264" s="323">
        <v>3263</v>
      </c>
      <c r="B3264" s="323" t="s">
        <v>1121</v>
      </c>
      <c r="C3264" s="323">
        <v>5.9</v>
      </c>
    </row>
    <row r="3265" spans="1:3" x14ac:dyDescent="0.15">
      <c r="A3265" s="323">
        <v>3264</v>
      </c>
      <c r="B3265" s="323" t="s">
        <v>1920</v>
      </c>
      <c r="C3265" s="323">
        <v>4.234</v>
      </c>
    </row>
    <row r="3266" spans="1:3" x14ac:dyDescent="0.15">
      <c r="A3266" s="323">
        <v>3265</v>
      </c>
      <c r="B3266" s="323" t="s">
        <v>12417</v>
      </c>
      <c r="C3266" s="323">
        <v>0.106</v>
      </c>
    </row>
    <row r="3267" spans="1:3" x14ac:dyDescent="0.15">
      <c r="A3267" s="323">
        <v>3266</v>
      </c>
      <c r="B3267" s="323" t="s">
        <v>1805</v>
      </c>
      <c r="C3267" s="323">
        <v>4.3920000000000003</v>
      </c>
    </row>
    <row r="3268" spans="1:3" x14ac:dyDescent="0.15">
      <c r="A3268" s="323">
        <v>3267</v>
      </c>
      <c r="B3268" s="323" t="s">
        <v>3143</v>
      </c>
      <c r="C3268" s="323">
        <v>3.1789999999999998</v>
      </c>
    </row>
    <row r="3269" spans="1:3" x14ac:dyDescent="0.15">
      <c r="A3269" s="323">
        <v>3268</v>
      </c>
      <c r="B3269" s="323" t="s">
        <v>2953</v>
      </c>
      <c r="C3269" s="323">
        <v>3.3140000000000001</v>
      </c>
    </row>
    <row r="3270" spans="1:3" x14ac:dyDescent="0.15">
      <c r="A3270" s="323">
        <v>3269</v>
      </c>
      <c r="B3270" s="323" t="s">
        <v>3299</v>
      </c>
      <c r="C3270" s="323">
        <v>3.0830000000000002</v>
      </c>
    </row>
    <row r="3271" spans="1:3" x14ac:dyDescent="0.15">
      <c r="A3271" s="323">
        <v>3270</v>
      </c>
      <c r="B3271" s="323" t="s">
        <v>12371</v>
      </c>
      <c r="C3271" s="323">
        <v>0.14799999999999999</v>
      </c>
    </row>
    <row r="3272" spans="1:3" x14ac:dyDescent="0.15">
      <c r="A3272" s="323">
        <v>3271</v>
      </c>
      <c r="B3272" s="323" t="s">
        <v>821</v>
      </c>
      <c r="C3272" s="323">
        <v>7.5179999999999998</v>
      </c>
    </row>
    <row r="3273" spans="1:3" x14ac:dyDescent="0.15">
      <c r="A3273" s="323">
        <v>3272</v>
      </c>
      <c r="B3273" s="323" t="s">
        <v>5051</v>
      </c>
      <c r="C3273" s="323">
        <v>2.274</v>
      </c>
    </row>
    <row r="3274" spans="1:3" x14ac:dyDescent="0.15">
      <c r="A3274" s="323">
        <v>3273</v>
      </c>
      <c r="B3274" s="323" t="s">
        <v>4006</v>
      </c>
      <c r="C3274" s="323">
        <v>2.7090000000000001</v>
      </c>
    </row>
    <row r="3275" spans="1:3" x14ac:dyDescent="0.15">
      <c r="A3275" s="323">
        <v>3274</v>
      </c>
      <c r="B3275" s="323" t="s">
        <v>10512</v>
      </c>
      <c r="C3275" s="323">
        <v>0.76700000000000002</v>
      </c>
    </row>
    <row r="3276" spans="1:3" x14ac:dyDescent="0.15">
      <c r="A3276" s="323">
        <v>3275</v>
      </c>
      <c r="B3276" s="323" t="s">
        <v>4416</v>
      </c>
      <c r="C3276" s="323">
        <v>2.5270000000000001</v>
      </c>
    </row>
    <row r="3277" spans="1:3" x14ac:dyDescent="0.15">
      <c r="A3277" s="323">
        <v>3276</v>
      </c>
      <c r="B3277" s="323" t="s">
        <v>6281</v>
      </c>
      <c r="C3277" s="323">
        <v>1.871</v>
      </c>
    </row>
    <row r="3278" spans="1:3" x14ac:dyDescent="0.15">
      <c r="A3278" s="323">
        <v>3277</v>
      </c>
      <c r="B3278" s="323" t="s">
        <v>8711</v>
      </c>
      <c r="C3278" s="323">
        <v>1.2290000000000001</v>
      </c>
    </row>
    <row r="3279" spans="1:3" x14ac:dyDescent="0.15">
      <c r="A3279" s="323">
        <v>3278</v>
      </c>
      <c r="B3279" s="323" t="s">
        <v>4498</v>
      </c>
      <c r="C3279" s="323">
        <v>2.4990000000000001</v>
      </c>
    </row>
    <row r="3280" spans="1:3" x14ac:dyDescent="0.15">
      <c r="A3280" s="323">
        <v>3279</v>
      </c>
      <c r="B3280" s="323" t="s">
        <v>4877</v>
      </c>
      <c r="C3280" s="323">
        <v>2.335</v>
      </c>
    </row>
    <row r="3281" spans="1:3" x14ac:dyDescent="0.15">
      <c r="A3281" s="323">
        <v>3280</v>
      </c>
      <c r="B3281" s="323" t="s">
        <v>11584</v>
      </c>
      <c r="C3281" s="323">
        <v>0.48799999999999999</v>
      </c>
    </row>
    <row r="3282" spans="1:3" x14ac:dyDescent="0.15">
      <c r="A3282" s="323">
        <v>3281</v>
      </c>
      <c r="B3282" s="323" t="s">
        <v>3248</v>
      </c>
      <c r="C3282" s="323">
        <v>3.11</v>
      </c>
    </row>
    <row r="3283" spans="1:3" x14ac:dyDescent="0.15">
      <c r="A3283" s="323">
        <v>3282</v>
      </c>
      <c r="B3283" s="323" t="s">
        <v>12248</v>
      </c>
      <c r="C3283" s="323">
        <v>0.23100000000000001</v>
      </c>
    </row>
    <row r="3284" spans="1:3" x14ac:dyDescent="0.15">
      <c r="A3284" s="323">
        <v>3283</v>
      </c>
      <c r="B3284" s="323" t="s">
        <v>1277</v>
      </c>
      <c r="C3284" s="323">
        <v>5.3970000000000002</v>
      </c>
    </row>
    <row r="3285" spans="1:3" x14ac:dyDescent="0.15">
      <c r="A3285" s="323">
        <v>3284</v>
      </c>
      <c r="B3285" s="323" t="s">
        <v>613</v>
      </c>
      <c r="C3285" s="323">
        <v>10.231</v>
      </c>
    </row>
    <row r="3286" spans="1:3" x14ac:dyDescent="0.15">
      <c r="A3286" s="323">
        <v>3285</v>
      </c>
      <c r="B3286" s="323" t="s">
        <v>4128</v>
      </c>
      <c r="C3286" s="323">
        <v>2.65</v>
      </c>
    </row>
    <row r="3287" spans="1:3" x14ac:dyDescent="0.15">
      <c r="A3287" s="323">
        <v>3286</v>
      </c>
      <c r="B3287" s="323" t="s">
        <v>9318</v>
      </c>
      <c r="C3287" s="323">
        <v>1.0760000000000001</v>
      </c>
    </row>
    <row r="3288" spans="1:3" x14ac:dyDescent="0.15">
      <c r="A3288" s="323">
        <v>3287</v>
      </c>
      <c r="B3288" s="323" t="s">
        <v>12125</v>
      </c>
      <c r="C3288" s="323">
        <v>0.28999999999999998</v>
      </c>
    </row>
    <row r="3289" spans="1:3" x14ac:dyDescent="0.15">
      <c r="A3289" s="323">
        <v>3288</v>
      </c>
      <c r="B3289" s="323" t="s">
        <v>9376</v>
      </c>
      <c r="C3289" s="323">
        <v>1.06</v>
      </c>
    </row>
    <row r="3290" spans="1:3" x14ac:dyDescent="0.15">
      <c r="A3290" s="323">
        <v>3289</v>
      </c>
      <c r="B3290" s="323" t="s">
        <v>10872</v>
      </c>
      <c r="C3290" s="323">
        <v>0.67700000000000005</v>
      </c>
    </row>
    <row r="3291" spans="1:3" x14ac:dyDescent="0.15">
      <c r="A3291" s="323">
        <v>3290</v>
      </c>
      <c r="B3291" s="323" t="s">
        <v>11337</v>
      </c>
      <c r="C3291" s="323">
        <v>0.55600000000000005</v>
      </c>
    </row>
    <row r="3292" spans="1:3" x14ac:dyDescent="0.15">
      <c r="A3292" s="323">
        <v>3291</v>
      </c>
      <c r="B3292" s="323" t="s">
        <v>4748</v>
      </c>
      <c r="C3292" s="323">
        <v>2.3919999999999999</v>
      </c>
    </row>
    <row r="3293" spans="1:3" x14ac:dyDescent="0.15">
      <c r="A3293" s="323">
        <v>3292</v>
      </c>
      <c r="B3293" s="323" t="s">
        <v>10422</v>
      </c>
      <c r="C3293" s="323">
        <v>0.78500000000000003</v>
      </c>
    </row>
    <row r="3294" spans="1:3" x14ac:dyDescent="0.15">
      <c r="A3294" s="323">
        <v>3293</v>
      </c>
      <c r="B3294" s="323" t="s">
        <v>4041</v>
      </c>
      <c r="C3294" s="323">
        <v>2.6920000000000002</v>
      </c>
    </row>
    <row r="3295" spans="1:3" x14ac:dyDescent="0.15">
      <c r="A3295" s="323">
        <v>3294</v>
      </c>
      <c r="B3295" s="323" t="s">
        <v>2592</v>
      </c>
      <c r="C3295" s="323">
        <v>3.57</v>
      </c>
    </row>
    <row r="3296" spans="1:3" x14ac:dyDescent="0.15">
      <c r="A3296" s="323">
        <v>3295</v>
      </c>
      <c r="B3296" s="323" t="s">
        <v>4513</v>
      </c>
      <c r="C3296" s="323">
        <v>2.4929999999999999</v>
      </c>
    </row>
    <row r="3297" spans="1:3" x14ac:dyDescent="0.15">
      <c r="A3297" s="323">
        <v>3296</v>
      </c>
      <c r="B3297" s="323" t="s">
        <v>3927</v>
      </c>
      <c r="C3297" s="323">
        <v>2.7509999999999999</v>
      </c>
    </row>
    <row r="3298" spans="1:3" x14ac:dyDescent="0.15">
      <c r="A3298" s="323">
        <v>3297</v>
      </c>
      <c r="B3298" s="323" t="s">
        <v>1561</v>
      </c>
      <c r="C3298" s="323">
        <v>4.774</v>
      </c>
    </row>
    <row r="3299" spans="1:3" x14ac:dyDescent="0.15">
      <c r="A3299" s="323">
        <v>3298</v>
      </c>
      <c r="B3299" s="323" t="s">
        <v>5350</v>
      </c>
      <c r="C3299" s="323">
        <v>2.1669999999999998</v>
      </c>
    </row>
    <row r="3300" spans="1:3" x14ac:dyDescent="0.15">
      <c r="A3300" s="323">
        <v>3299</v>
      </c>
      <c r="B3300" s="323" t="s">
        <v>1280</v>
      </c>
      <c r="C3300" s="323">
        <v>5.3819999999999997</v>
      </c>
    </row>
    <row r="3301" spans="1:3" x14ac:dyDescent="0.15">
      <c r="A3301" s="323">
        <v>3300</v>
      </c>
      <c r="B3301" s="323" t="s">
        <v>6751</v>
      </c>
      <c r="C3301" s="323">
        <v>1.736</v>
      </c>
    </row>
    <row r="3302" spans="1:3" x14ac:dyDescent="0.15">
      <c r="A3302" s="323">
        <v>3301</v>
      </c>
      <c r="B3302" s="323" t="s">
        <v>1760</v>
      </c>
      <c r="C3302" s="323">
        <v>4.476</v>
      </c>
    </row>
    <row r="3303" spans="1:3" x14ac:dyDescent="0.15">
      <c r="A3303" s="323">
        <v>3302</v>
      </c>
      <c r="B3303" s="323" t="s">
        <v>11203</v>
      </c>
      <c r="C3303" s="323">
        <v>0.59199999999999997</v>
      </c>
    </row>
    <row r="3304" spans="1:3" x14ac:dyDescent="0.15">
      <c r="A3304" s="323">
        <v>3303</v>
      </c>
      <c r="B3304" s="323" t="s">
        <v>3664</v>
      </c>
      <c r="C3304" s="323">
        <v>2.871</v>
      </c>
    </row>
    <row r="3305" spans="1:3" x14ac:dyDescent="0.15">
      <c r="A3305" s="323">
        <v>3304</v>
      </c>
      <c r="B3305" s="323" t="s">
        <v>12111</v>
      </c>
      <c r="C3305" s="323">
        <v>0.29699999999999999</v>
      </c>
    </row>
    <row r="3306" spans="1:3" x14ac:dyDescent="0.15">
      <c r="A3306" s="323">
        <v>3305</v>
      </c>
      <c r="B3306" s="323" t="s">
        <v>11214</v>
      </c>
      <c r="C3306" s="323">
        <v>0.58899999999999997</v>
      </c>
    </row>
    <row r="3307" spans="1:3" x14ac:dyDescent="0.15">
      <c r="A3307" s="323">
        <v>3306</v>
      </c>
      <c r="B3307" s="323" t="s">
        <v>6337</v>
      </c>
      <c r="C3307" s="323">
        <v>1.8520000000000001</v>
      </c>
    </row>
    <row r="3308" spans="1:3" x14ac:dyDescent="0.15">
      <c r="A3308" s="323">
        <v>3307</v>
      </c>
      <c r="B3308" s="323" t="s">
        <v>5667</v>
      </c>
      <c r="C3308" s="323">
        <v>2.056</v>
      </c>
    </row>
    <row r="3309" spans="1:3" x14ac:dyDescent="0.15">
      <c r="A3309" s="323">
        <v>3308</v>
      </c>
      <c r="B3309" s="323" t="s">
        <v>5667</v>
      </c>
      <c r="C3309" s="323">
        <v>2.056</v>
      </c>
    </row>
    <row r="3310" spans="1:3" x14ac:dyDescent="0.15">
      <c r="A3310" s="323">
        <v>3309</v>
      </c>
      <c r="B3310" s="323" t="s">
        <v>5172</v>
      </c>
      <c r="C3310" s="323">
        <v>2.222</v>
      </c>
    </row>
    <row r="3311" spans="1:3" x14ac:dyDescent="0.15">
      <c r="A3311" s="323">
        <v>3310</v>
      </c>
      <c r="B3311" s="323" t="s">
        <v>5172</v>
      </c>
      <c r="C3311" s="323">
        <v>2.222</v>
      </c>
    </row>
    <row r="3312" spans="1:3" x14ac:dyDescent="0.15">
      <c r="A3312" s="323">
        <v>3311</v>
      </c>
      <c r="B3312" s="323" t="s">
        <v>9688</v>
      </c>
      <c r="C3312" s="323">
        <v>0.97699999999999998</v>
      </c>
    </row>
    <row r="3313" spans="1:3" x14ac:dyDescent="0.15">
      <c r="A3313" s="323">
        <v>3312</v>
      </c>
      <c r="B3313" s="323" t="s">
        <v>9688</v>
      </c>
      <c r="C3313" s="323">
        <v>0.97699999999999998</v>
      </c>
    </row>
    <row r="3314" spans="1:3" x14ac:dyDescent="0.15">
      <c r="A3314" s="323">
        <v>3313</v>
      </c>
      <c r="B3314" s="323" t="s">
        <v>9589</v>
      </c>
      <c r="C3314" s="323">
        <v>1</v>
      </c>
    </row>
    <row r="3315" spans="1:3" x14ac:dyDescent="0.15">
      <c r="A3315" s="323">
        <v>3314</v>
      </c>
      <c r="B3315" s="323" t="s">
        <v>6052</v>
      </c>
      <c r="C3315" s="323">
        <v>1.9370000000000001</v>
      </c>
    </row>
    <row r="3316" spans="1:3" x14ac:dyDescent="0.15">
      <c r="A3316" s="323">
        <v>3315</v>
      </c>
      <c r="B3316" s="323" t="s">
        <v>7767</v>
      </c>
      <c r="C3316" s="323">
        <v>1.4750000000000001</v>
      </c>
    </row>
    <row r="3317" spans="1:3" x14ac:dyDescent="0.15">
      <c r="A3317" s="323">
        <v>3316</v>
      </c>
      <c r="B3317" s="323" t="s">
        <v>8075</v>
      </c>
      <c r="C3317" s="323">
        <v>1.39</v>
      </c>
    </row>
    <row r="3318" spans="1:3" x14ac:dyDescent="0.15">
      <c r="A3318" s="323">
        <v>3317</v>
      </c>
      <c r="B3318" s="323" t="s">
        <v>8111</v>
      </c>
      <c r="C3318" s="323">
        <v>1.38</v>
      </c>
    </row>
    <row r="3319" spans="1:3" x14ac:dyDescent="0.15">
      <c r="A3319" s="323">
        <v>3318</v>
      </c>
      <c r="B3319" s="323" t="s">
        <v>7224</v>
      </c>
      <c r="C3319" s="323">
        <v>1.6120000000000001</v>
      </c>
    </row>
    <row r="3320" spans="1:3" x14ac:dyDescent="0.15">
      <c r="A3320" s="323">
        <v>3319</v>
      </c>
      <c r="B3320" s="323" t="s">
        <v>7739</v>
      </c>
      <c r="C3320" s="323">
        <v>1.4830000000000001</v>
      </c>
    </row>
    <row r="3321" spans="1:3" x14ac:dyDescent="0.15">
      <c r="A3321" s="323">
        <v>3320</v>
      </c>
      <c r="B3321" s="323" t="s">
        <v>6770</v>
      </c>
      <c r="C3321" s="323">
        <v>1.7290000000000001</v>
      </c>
    </row>
    <row r="3322" spans="1:3" x14ac:dyDescent="0.15">
      <c r="A3322" s="323">
        <v>3321</v>
      </c>
      <c r="B3322" s="323" t="s">
        <v>5325</v>
      </c>
      <c r="C3322" s="323">
        <v>2.1739999999999999</v>
      </c>
    </row>
    <row r="3323" spans="1:3" x14ac:dyDescent="0.15">
      <c r="A3323" s="323">
        <v>3322</v>
      </c>
      <c r="B3323" s="323" t="s">
        <v>11096</v>
      </c>
      <c r="C3323" s="323">
        <v>0.621</v>
      </c>
    </row>
    <row r="3324" spans="1:3" x14ac:dyDescent="0.15">
      <c r="A3324" s="323">
        <v>3323</v>
      </c>
      <c r="B3324" s="323" t="s">
        <v>8284</v>
      </c>
      <c r="C3324" s="323">
        <v>1.3380000000000001</v>
      </c>
    </row>
    <row r="3325" spans="1:3" x14ac:dyDescent="0.15">
      <c r="A3325" s="323">
        <v>3324</v>
      </c>
      <c r="B3325" s="323" t="s">
        <v>8542</v>
      </c>
      <c r="C3325" s="323">
        <v>1.27</v>
      </c>
    </row>
    <row r="3326" spans="1:3" x14ac:dyDescent="0.15">
      <c r="A3326" s="323">
        <v>3325</v>
      </c>
      <c r="B3326" s="323" t="s">
        <v>8693</v>
      </c>
      <c r="C3326" s="323">
        <v>1.2330000000000001</v>
      </c>
    </row>
    <row r="3327" spans="1:3" x14ac:dyDescent="0.15">
      <c r="A3327" s="323">
        <v>3326</v>
      </c>
      <c r="B3327" s="323" t="s">
        <v>9448</v>
      </c>
      <c r="C3327" s="323">
        <v>1.0409999999999999</v>
      </c>
    </row>
    <row r="3328" spans="1:3" x14ac:dyDescent="0.15">
      <c r="A3328" s="323">
        <v>3327</v>
      </c>
      <c r="B3328" s="323" t="s">
        <v>10103</v>
      </c>
      <c r="C3328" s="323">
        <v>0.87</v>
      </c>
    </row>
    <row r="3329" spans="1:3" x14ac:dyDescent="0.15">
      <c r="A3329" s="323">
        <v>3328</v>
      </c>
      <c r="B3329" s="323" t="s">
        <v>9864</v>
      </c>
      <c r="C3329" s="323">
        <v>0.93200000000000005</v>
      </c>
    </row>
    <row r="3330" spans="1:3" x14ac:dyDescent="0.15">
      <c r="A3330" s="323">
        <v>3329</v>
      </c>
      <c r="B3330" s="323" t="s">
        <v>10498</v>
      </c>
      <c r="C3330" s="323">
        <v>0.77</v>
      </c>
    </row>
    <row r="3331" spans="1:3" x14ac:dyDescent="0.15">
      <c r="A3331" s="323">
        <v>3330</v>
      </c>
      <c r="B3331" s="323" t="s">
        <v>11728</v>
      </c>
      <c r="C3331" s="323">
        <v>0.442</v>
      </c>
    </row>
    <row r="3332" spans="1:3" x14ac:dyDescent="0.15">
      <c r="A3332" s="323">
        <v>3331</v>
      </c>
      <c r="B3332" s="323" t="s">
        <v>10272</v>
      </c>
      <c r="C3332" s="323">
        <v>0.82399999999999995</v>
      </c>
    </row>
    <row r="3333" spans="1:3" x14ac:dyDescent="0.15">
      <c r="A3333" s="323">
        <v>3332</v>
      </c>
      <c r="B3333" s="323" t="s">
        <v>10565</v>
      </c>
      <c r="C3333" s="323">
        <v>0.755</v>
      </c>
    </row>
    <row r="3334" spans="1:3" x14ac:dyDescent="0.15">
      <c r="A3334" s="323">
        <v>3333</v>
      </c>
      <c r="B3334" s="323" t="s">
        <v>3959</v>
      </c>
      <c r="C3334" s="323">
        <v>2.738</v>
      </c>
    </row>
    <row r="3335" spans="1:3" x14ac:dyDescent="0.15">
      <c r="A3335" s="323">
        <v>3334</v>
      </c>
      <c r="B3335" s="323" t="s">
        <v>1640</v>
      </c>
      <c r="C3335" s="323">
        <v>4.6509999999999998</v>
      </c>
    </row>
    <row r="3336" spans="1:3" x14ac:dyDescent="0.15">
      <c r="A3336" s="323">
        <v>3335</v>
      </c>
      <c r="B3336" s="323" t="s">
        <v>8163</v>
      </c>
      <c r="C3336" s="323">
        <v>1.3680000000000001</v>
      </c>
    </row>
    <row r="3337" spans="1:3" x14ac:dyDescent="0.15">
      <c r="A3337" s="323">
        <v>3336</v>
      </c>
      <c r="B3337" s="323" t="s">
        <v>2145</v>
      </c>
      <c r="C3337" s="323">
        <v>3.9910000000000001</v>
      </c>
    </row>
    <row r="3338" spans="1:3" x14ac:dyDescent="0.15">
      <c r="A3338" s="323">
        <v>3337</v>
      </c>
      <c r="B3338" s="323" t="s">
        <v>4759</v>
      </c>
      <c r="C3338" s="323">
        <v>2.3860000000000001</v>
      </c>
    </row>
    <row r="3339" spans="1:3" x14ac:dyDescent="0.15">
      <c r="A3339" s="323">
        <v>3338</v>
      </c>
      <c r="B3339" s="323" t="s">
        <v>9673</v>
      </c>
      <c r="C3339" s="323">
        <v>0.98099999999999998</v>
      </c>
    </row>
    <row r="3340" spans="1:3" x14ac:dyDescent="0.15">
      <c r="A3340" s="323">
        <v>3339</v>
      </c>
      <c r="B3340" s="323" t="s">
        <v>6740</v>
      </c>
      <c r="C3340" s="323">
        <v>1.738</v>
      </c>
    </row>
    <row r="3341" spans="1:3" x14ac:dyDescent="0.15">
      <c r="A3341" s="323">
        <v>3340</v>
      </c>
      <c r="B3341" s="323" t="s">
        <v>11118</v>
      </c>
      <c r="C3341" s="323">
        <v>0.61499999999999999</v>
      </c>
    </row>
    <row r="3342" spans="1:3" x14ac:dyDescent="0.15">
      <c r="A3342" s="323">
        <v>3341</v>
      </c>
      <c r="B3342" s="323" t="s">
        <v>6038</v>
      </c>
      <c r="C3342" s="323">
        <v>1.9410000000000001</v>
      </c>
    </row>
    <row r="3343" spans="1:3" x14ac:dyDescent="0.15">
      <c r="A3343" s="323">
        <v>3342</v>
      </c>
      <c r="B3343" s="323" t="s">
        <v>9937</v>
      </c>
      <c r="C3343" s="323">
        <v>0.91500000000000004</v>
      </c>
    </row>
    <row r="3344" spans="1:3" x14ac:dyDescent="0.15">
      <c r="A3344" s="323">
        <v>3343</v>
      </c>
      <c r="B3344" s="323" t="s">
        <v>6882</v>
      </c>
      <c r="C3344" s="323">
        <v>1.702</v>
      </c>
    </row>
    <row r="3345" spans="1:3" x14ac:dyDescent="0.15">
      <c r="A3345" s="323">
        <v>3344</v>
      </c>
      <c r="B3345" s="323" t="s">
        <v>10556</v>
      </c>
      <c r="C3345" s="323">
        <v>0.75700000000000001</v>
      </c>
    </row>
    <row r="3346" spans="1:3" x14ac:dyDescent="0.15">
      <c r="A3346" s="323">
        <v>3345</v>
      </c>
      <c r="B3346" s="323" t="s">
        <v>10011</v>
      </c>
      <c r="C3346" s="323">
        <v>0.89400000000000002</v>
      </c>
    </row>
    <row r="3347" spans="1:3" x14ac:dyDescent="0.15">
      <c r="A3347" s="323">
        <v>3346</v>
      </c>
      <c r="B3347" s="323" t="s">
        <v>2139</v>
      </c>
      <c r="C3347" s="323">
        <v>3.9929999999999999</v>
      </c>
    </row>
    <row r="3348" spans="1:3" x14ac:dyDescent="0.15">
      <c r="A3348" s="323">
        <v>3347</v>
      </c>
      <c r="B3348" s="323" t="s">
        <v>8028</v>
      </c>
      <c r="C3348" s="323">
        <v>1.4019999999999999</v>
      </c>
    </row>
    <row r="3349" spans="1:3" x14ac:dyDescent="0.15">
      <c r="A3349" s="323">
        <v>3348</v>
      </c>
      <c r="B3349" s="323" t="s">
        <v>7657</v>
      </c>
      <c r="C3349" s="323">
        <v>1.5</v>
      </c>
    </row>
    <row r="3350" spans="1:3" x14ac:dyDescent="0.15">
      <c r="A3350" s="323">
        <v>3349</v>
      </c>
      <c r="B3350" s="323" t="s">
        <v>6486</v>
      </c>
      <c r="C3350" s="323">
        <v>1.81</v>
      </c>
    </row>
    <row r="3351" spans="1:3" x14ac:dyDescent="0.15">
      <c r="A3351" s="323">
        <v>3350</v>
      </c>
      <c r="B3351" s="323" t="s">
        <v>3129</v>
      </c>
      <c r="C3351" s="323">
        <v>3.1909999999999998</v>
      </c>
    </row>
    <row r="3352" spans="1:3" x14ac:dyDescent="0.15">
      <c r="A3352" s="323">
        <v>3351</v>
      </c>
      <c r="B3352" s="323" t="s">
        <v>2916</v>
      </c>
      <c r="C3352" s="323">
        <v>3.339</v>
      </c>
    </row>
    <row r="3353" spans="1:3" x14ac:dyDescent="0.15">
      <c r="A3353" s="323">
        <v>3352</v>
      </c>
      <c r="B3353" s="323" t="s">
        <v>2125</v>
      </c>
      <c r="C3353" s="323">
        <v>4.0090000000000003</v>
      </c>
    </row>
    <row r="3354" spans="1:3" x14ac:dyDescent="0.15">
      <c r="A3354" s="323">
        <v>3353</v>
      </c>
      <c r="B3354" s="323" t="s">
        <v>10946</v>
      </c>
      <c r="C3354" s="323">
        <v>0.66100000000000003</v>
      </c>
    </row>
    <row r="3355" spans="1:3" x14ac:dyDescent="0.15">
      <c r="A3355" s="323">
        <v>3354</v>
      </c>
      <c r="B3355" s="323" t="s">
        <v>8441</v>
      </c>
      <c r="C3355" s="323">
        <v>1.294</v>
      </c>
    </row>
    <row r="3356" spans="1:3" x14ac:dyDescent="0.15">
      <c r="A3356" s="323">
        <v>3355</v>
      </c>
      <c r="B3356" s="323" t="s">
        <v>10900</v>
      </c>
      <c r="C3356" s="323">
        <v>0.67200000000000004</v>
      </c>
    </row>
    <row r="3357" spans="1:3" x14ac:dyDescent="0.15">
      <c r="A3357" s="323">
        <v>3356</v>
      </c>
      <c r="B3357" s="323" t="s">
        <v>11558</v>
      </c>
      <c r="C3357" s="323">
        <v>0.497</v>
      </c>
    </row>
    <row r="3358" spans="1:3" x14ac:dyDescent="0.15">
      <c r="A3358" s="323">
        <v>3357</v>
      </c>
      <c r="B3358" s="323" t="s">
        <v>11196</v>
      </c>
      <c r="C3358" s="323">
        <v>0.59399999999999997</v>
      </c>
    </row>
    <row r="3359" spans="1:3" x14ac:dyDescent="0.15">
      <c r="A3359" s="323">
        <v>3358</v>
      </c>
      <c r="B3359" s="323" t="s">
        <v>11371</v>
      </c>
      <c r="C3359" s="323">
        <v>0.54800000000000004</v>
      </c>
    </row>
    <row r="3360" spans="1:3" x14ac:dyDescent="0.15">
      <c r="A3360" s="323">
        <v>3359</v>
      </c>
      <c r="B3360" s="323" t="s">
        <v>11126</v>
      </c>
      <c r="C3360" s="323">
        <v>0.61299999999999999</v>
      </c>
    </row>
    <row r="3361" spans="1:3" x14ac:dyDescent="0.15">
      <c r="A3361" s="323">
        <v>3360</v>
      </c>
      <c r="B3361" s="323" t="s">
        <v>10991</v>
      </c>
      <c r="C3361" s="323">
        <v>0.65</v>
      </c>
    </row>
    <row r="3362" spans="1:3" x14ac:dyDescent="0.15">
      <c r="A3362" s="323">
        <v>3361</v>
      </c>
      <c r="B3362" s="323" t="s">
        <v>6603</v>
      </c>
      <c r="C3362" s="323">
        <v>1.778</v>
      </c>
    </row>
    <row r="3363" spans="1:3" x14ac:dyDescent="0.15">
      <c r="A3363" s="323">
        <v>3362</v>
      </c>
      <c r="B3363" s="323" t="s">
        <v>4641</v>
      </c>
      <c r="C3363" s="323">
        <v>2.4380000000000002</v>
      </c>
    </row>
    <row r="3364" spans="1:3" x14ac:dyDescent="0.15">
      <c r="A3364" s="323">
        <v>3363</v>
      </c>
      <c r="B3364" s="323" t="s">
        <v>10466</v>
      </c>
      <c r="C3364" s="323">
        <v>0.77600000000000002</v>
      </c>
    </row>
    <row r="3365" spans="1:3" x14ac:dyDescent="0.15">
      <c r="A3365" s="323">
        <v>3364</v>
      </c>
      <c r="B3365" s="323" t="s">
        <v>11267</v>
      </c>
      <c r="C3365" s="323">
        <v>0.57799999999999996</v>
      </c>
    </row>
    <row r="3366" spans="1:3" x14ac:dyDescent="0.15">
      <c r="A3366" s="323">
        <v>3365</v>
      </c>
      <c r="B3366" s="323" t="s">
        <v>2179</v>
      </c>
      <c r="C3366" s="323">
        <v>3.9510000000000001</v>
      </c>
    </row>
    <row r="3367" spans="1:3" x14ac:dyDescent="0.15">
      <c r="A3367" s="323">
        <v>3366</v>
      </c>
      <c r="B3367" s="323" t="s">
        <v>2179</v>
      </c>
      <c r="C3367" s="323">
        <v>3.9510000000000001</v>
      </c>
    </row>
    <row r="3368" spans="1:3" x14ac:dyDescent="0.15">
      <c r="A3368" s="323">
        <v>3367</v>
      </c>
      <c r="B3368" s="323" t="s">
        <v>4564</v>
      </c>
      <c r="C3368" s="323">
        <v>2.472</v>
      </c>
    </row>
    <row r="3369" spans="1:3" x14ac:dyDescent="0.15">
      <c r="A3369" s="323">
        <v>3368</v>
      </c>
      <c r="B3369" s="323" t="s">
        <v>4724</v>
      </c>
      <c r="C3369" s="323">
        <v>2.4049999999999998</v>
      </c>
    </row>
    <row r="3370" spans="1:3" x14ac:dyDescent="0.15">
      <c r="A3370" s="323">
        <v>3369</v>
      </c>
      <c r="B3370" s="323" t="s">
        <v>1486</v>
      </c>
      <c r="C3370" s="323">
        <v>4.9020000000000001</v>
      </c>
    </row>
    <row r="3371" spans="1:3" x14ac:dyDescent="0.15">
      <c r="A3371" s="323">
        <v>3370</v>
      </c>
      <c r="B3371" s="323" t="s">
        <v>4098</v>
      </c>
      <c r="C3371" s="323">
        <v>2.6640000000000001</v>
      </c>
    </row>
    <row r="3372" spans="1:3" x14ac:dyDescent="0.15">
      <c r="A3372" s="323">
        <v>3371</v>
      </c>
      <c r="B3372" s="323" t="s">
        <v>3097</v>
      </c>
      <c r="C3372" s="323">
        <v>3.2160000000000002</v>
      </c>
    </row>
    <row r="3373" spans="1:3" x14ac:dyDescent="0.15">
      <c r="A3373" s="323">
        <v>3372</v>
      </c>
      <c r="B3373" s="323" t="s">
        <v>4808</v>
      </c>
      <c r="C3373" s="323">
        <v>2.3650000000000002</v>
      </c>
    </row>
    <row r="3374" spans="1:3" x14ac:dyDescent="0.15">
      <c r="A3374" s="323">
        <v>3373</v>
      </c>
      <c r="B3374" s="323" t="s">
        <v>6167</v>
      </c>
      <c r="C3374" s="323">
        <v>1.9019999999999999</v>
      </c>
    </row>
    <row r="3375" spans="1:3" x14ac:dyDescent="0.15">
      <c r="A3375" s="323">
        <v>3374</v>
      </c>
      <c r="B3375" s="323" t="s">
        <v>845</v>
      </c>
      <c r="C3375" s="323">
        <v>7.3209999999999997</v>
      </c>
    </row>
    <row r="3376" spans="1:3" x14ac:dyDescent="0.15">
      <c r="A3376" s="323">
        <v>3375</v>
      </c>
      <c r="B3376" s="323" t="s">
        <v>3073</v>
      </c>
      <c r="C3376" s="323">
        <v>3.2309999999999999</v>
      </c>
    </row>
    <row r="3377" spans="1:3" x14ac:dyDescent="0.15">
      <c r="A3377" s="323">
        <v>3376</v>
      </c>
      <c r="B3377" s="323" t="s">
        <v>3884</v>
      </c>
      <c r="C3377" s="323">
        <v>2.7719999999999998</v>
      </c>
    </row>
    <row r="3378" spans="1:3" x14ac:dyDescent="0.15">
      <c r="A3378" s="323">
        <v>3377</v>
      </c>
      <c r="B3378" s="323" t="s">
        <v>2172</v>
      </c>
      <c r="C3378" s="323">
        <v>3.956</v>
      </c>
    </row>
    <row r="3379" spans="1:3" x14ac:dyDescent="0.15">
      <c r="A3379" s="323">
        <v>3378</v>
      </c>
      <c r="B3379" s="323" t="s">
        <v>583</v>
      </c>
      <c r="C3379" s="323">
        <v>11</v>
      </c>
    </row>
    <row r="3380" spans="1:3" x14ac:dyDescent="0.15">
      <c r="A3380" s="323">
        <v>3379</v>
      </c>
      <c r="B3380" s="323" t="s">
        <v>2756</v>
      </c>
      <c r="C3380" s="323">
        <v>3.4420000000000002</v>
      </c>
    </row>
    <row r="3381" spans="1:3" x14ac:dyDescent="0.15">
      <c r="A3381" s="323">
        <v>3380</v>
      </c>
      <c r="B3381" s="323" t="s">
        <v>3609</v>
      </c>
      <c r="C3381" s="323">
        <v>2.903</v>
      </c>
    </row>
    <row r="3382" spans="1:3" x14ac:dyDescent="0.15">
      <c r="A3382" s="323">
        <v>3381</v>
      </c>
      <c r="B3382" s="323" t="s">
        <v>1049</v>
      </c>
      <c r="C3382" s="323">
        <v>6.1890000000000001</v>
      </c>
    </row>
    <row r="3383" spans="1:3" x14ac:dyDescent="0.15">
      <c r="A3383" s="323">
        <v>3382</v>
      </c>
      <c r="B3383" s="323" t="s">
        <v>3769</v>
      </c>
      <c r="C3383" s="323">
        <v>2.8239999999999998</v>
      </c>
    </row>
    <row r="3384" spans="1:3" x14ac:dyDescent="0.15">
      <c r="A3384" s="323">
        <v>3383</v>
      </c>
      <c r="B3384" s="323" t="s">
        <v>5039</v>
      </c>
      <c r="C3384" s="323">
        <v>2.2770000000000001</v>
      </c>
    </row>
    <row r="3385" spans="1:3" x14ac:dyDescent="0.15">
      <c r="A3385" s="323">
        <v>3384</v>
      </c>
      <c r="B3385" s="323" t="s">
        <v>12445</v>
      </c>
      <c r="C3385" s="323">
        <v>7.2999999999999995E-2</v>
      </c>
    </row>
    <row r="3386" spans="1:3" x14ac:dyDescent="0.15">
      <c r="A3386" s="323">
        <v>3385</v>
      </c>
      <c r="B3386" s="323" t="s">
        <v>8146</v>
      </c>
      <c r="C3386" s="323">
        <v>1.373</v>
      </c>
    </row>
    <row r="3387" spans="1:3" x14ac:dyDescent="0.15">
      <c r="A3387" s="323">
        <v>3386</v>
      </c>
      <c r="B3387" s="323" t="s">
        <v>8974</v>
      </c>
      <c r="C3387" s="323">
        <v>1.17</v>
      </c>
    </row>
    <row r="3388" spans="1:3" x14ac:dyDescent="0.15">
      <c r="A3388" s="323">
        <v>3387</v>
      </c>
      <c r="B3388" s="323" t="s">
        <v>11574</v>
      </c>
      <c r="C3388" s="323">
        <v>0.49099999999999999</v>
      </c>
    </row>
    <row r="3389" spans="1:3" x14ac:dyDescent="0.15">
      <c r="A3389" s="323">
        <v>3388</v>
      </c>
      <c r="B3389" s="323" t="s">
        <v>10938</v>
      </c>
      <c r="C3389" s="323">
        <v>0.66300000000000003</v>
      </c>
    </row>
    <row r="3390" spans="1:3" x14ac:dyDescent="0.15">
      <c r="A3390" s="323">
        <v>3389</v>
      </c>
      <c r="B3390" s="323" t="s">
        <v>3472</v>
      </c>
      <c r="C3390" s="323">
        <v>2.988</v>
      </c>
    </row>
    <row r="3391" spans="1:3" x14ac:dyDescent="0.15">
      <c r="A3391" s="323">
        <v>3390</v>
      </c>
      <c r="B3391" s="323" t="s">
        <v>9759</v>
      </c>
      <c r="C3391" s="323">
        <v>0.96099999999999997</v>
      </c>
    </row>
    <row r="3392" spans="1:3" x14ac:dyDescent="0.15">
      <c r="A3392" s="323">
        <v>3391</v>
      </c>
      <c r="B3392" s="323" t="s">
        <v>3314</v>
      </c>
      <c r="C3392" s="323">
        <v>3.0760000000000001</v>
      </c>
    </row>
    <row r="3393" spans="1:3" x14ac:dyDescent="0.15">
      <c r="A3393" s="323">
        <v>3392</v>
      </c>
      <c r="B3393" s="323" t="s">
        <v>5265</v>
      </c>
      <c r="C3393" s="323">
        <v>2.194</v>
      </c>
    </row>
    <row r="3394" spans="1:3" x14ac:dyDescent="0.15">
      <c r="A3394" s="323">
        <v>3393</v>
      </c>
      <c r="B3394" s="323" t="s">
        <v>12436</v>
      </c>
      <c r="C3394" s="323">
        <v>8.3000000000000004E-2</v>
      </c>
    </row>
    <row r="3395" spans="1:3" x14ac:dyDescent="0.15">
      <c r="A3395" s="323">
        <v>3394</v>
      </c>
      <c r="B3395" s="323" t="s">
        <v>1666</v>
      </c>
      <c r="C3395" s="323">
        <v>4.6130000000000004</v>
      </c>
    </row>
    <row r="3396" spans="1:3" x14ac:dyDescent="0.15">
      <c r="A3396" s="323">
        <v>3395</v>
      </c>
      <c r="B3396" s="323" t="s">
        <v>10442</v>
      </c>
      <c r="C3396" s="323">
        <v>0.78100000000000003</v>
      </c>
    </row>
    <row r="3397" spans="1:3" x14ac:dyDescent="0.15">
      <c r="A3397" s="323">
        <v>3396</v>
      </c>
      <c r="B3397" s="323" t="s">
        <v>8613</v>
      </c>
      <c r="C3397" s="323">
        <v>1.2529999999999999</v>
      </c>
    </row>
    <row r="3398" spans="1:3" x14ac:dyDescent="0.15">
      <c r="A3398" s="323">
        <v>3397</v>
      </c>
      <c r="B3398" s="323" t="s">
        <v>11472</v>
      </c>
      <c r="C3398" s="323">
        <v>0.52200000000000002</v>
      </c>
    </row>
    <row r="3399" spans="1:3" x14ac:dyDescent="0.15">
      <c r="A3399" s="323">
        <v>3398</v>
      </c>
      <c r="B3399" s="323" t="s">
        <v>9656</v>
      </c>
      <c r="C3399" s="323">
        <v>0.98599999999999999</v>
      </c>
    </row>
    <row r="3400" spans="1:3" x14ac:dyDescent="0.15">
      <c r="A3400" s="323">
        <v>3399</v>
      </c>
      <c r="B3400" s="323" t="s">
        <v>7293</v>
      </c>
      <c r="C3400" s="323">
        <v>1.5920000000000001</v>
      </c>
    </row>
    <row r="3401" spans="1:3" x14ac:dyDescent="0.15">
      <c r="A3401" s="323">
        <v>3400</v>
      </c>
      <c r="B3401" s="323" t="s">
        <v>9036</v>
      </c>
      <c r="C3401" s="323">
        <v>1.1519999999999999</v>
      </c>
    </row>
    <row r="3402" spans="1:3" x14ac:dyDescent="0.15">
      <c r="A3402" s="323">
        <v>3401</v>
      </c>
      <c r="B3402" s="323" t="s">
        <v>11264</v>
      </c>
      <c r="C3402" s="323">
        <v>0.57899999999999996</v>
      </c>
    </row>
    <row r="3403" spans="1:3" x14ac:dyDescent="0.15">
      <c r="A3403" s="323">
        <v>3402</v>
      </c>
      <c r="B3403" s="323" t="s">
        <v>11264</v>
      </c>
      <c r="C3403" s="323">
        <v>0.57899999999999996</v>
      </c>
    </row>
    <row r="3404" spans="1:3" x14ac:dyDescent="0.15">
      <c r="A3404" s="323">
        <v>3403</v>
      </c>
      <c r="B3404" s="323" t="s">
        <v>7823</v>
      </c>
      <c r="C3404" s="323">
        <v>1.458</v>
      </c>
    </row>
    <row r="3405" spans="1:3" x14ac:dyDescent="0.15">
      <c r="A3405" s="323">
        <v>3404</v>
      </c>
      <c r="B3405" s="323" t="s">
        <v>4275</v>
      </c>
      <c r="C3405" s="323">
        <v>2.5910000000000002</v>
      </c>
    </row>
    <row r="3406" spans="1:3" x14ac:dyDescent="0.15">
      <c r="A3406" s="323">
        <v>3405</v>
      </c>
      <c r="B3406" s="323" t="s">
        <v>8862</v>
      </c>
      <c r="C3406" s="323">
        <v>1.1950000000000001</v>
      </c>
    </row>
    <row r="3407" spans="1:3" x14ac:dyDescent="0.15">
      <c r="A3407" s="323">
        <v>3406</v>
      </c>
      <c r="B3407" s="323" t="s">
        <v>3220</v>
      </c>
      <c r="C3407" s="323">
        <v>3.129</v>
      </c>
    </row>
    <row r="3408" spans="1:3" x14ac:dyDescent="0.15">
      <c r="A3408" s="323">
        <v>3407</v>
      </c>
      <c r="B3408" s="323" t="s">
        <v>9731</v>
      </c>
      <c r="C3408" s="323">
        <v>0.96799999999999997</v>
      </c>
    </row>
    <row r="3409" spans="1:3" x14ac:dyDescent="0.15">
      <c r="A3409" s="323">
        <v>3408</v>
      </c>
      <c r="B3409" s="323" t="s">
        <v>9102</v>
      </c>
      <c r="C3409" s="323">
        <v>1.135</v>
      </c>
    </row>
    <row r="3410" spans="1:3" x14ac:dyDescent="0.15">
      <c r="A3410" s="323">
        <v>3409</v>
      </c>
      <c r="B3410" s="323" t="s">
        <v>4925</v>
      </c>
      <c r="C3410" s="323">
        <v>2.3159999999999998</v>
      </c>
    </row>
    <row r="3411" spans="1:3" x14ac:dyDescent="0.15">
      <c r="A3411" s="323">
        <v>3410</v>
      </c>
      <c r="B3411" s="323" t="s">
        <v>7640</v>
      </c>
      <c r="C3411" s="323">
        <v>1.504</v>
      </c>
    </row>
    <row r="3412" spans="1:3" x14ac:dyDescent="0.15">
      <c r="A3412" s="323">
        <v>3411</v>
      </c>
      <c r="B3412" s="323" t="s">
        <v>5952</v>
      </c>
      <c r="C3412" s="323">
        <v>1.9690000000000001</v>
      </c>
    </row>
    <row r="3413" spans="1:3" x14ac:dyDescent="0.15">
      <c r="A3413" s="323">
        <v>3412</v>
      </c>
      <c r="B3413" s="323" t="s">
        <v>5091</v>
      </c>
      <c r="C3413" s="323">
        <v>2.2570000000000001</v>
      </c>
    </row>
    <row r="3414" spans="1:3" x14ac:dyDescent="0.15">
      <c r="A3414" s="323">
        <v>3413</v>
      </c>
      <c r="B3414" s="323" t="s">
        <v>5091</v>
      </c>
      <c r="C3414" s="323">
        <v>2.2570000000000001</v>
      </c>
    </row>
    <row r="3415" spans="1:3" x14ac:dyDescent="0.15">
      <c r="A3415" s="323">
        <v>3414</v>
      </c>
      <c r="B3415" s="323" t="s">
        <v>11633</v>
      </c>
      <c r="C3415" s="323">
        <v>0.47499999999999998</v>
      </c>
    </row>
    <row r="3416" spans="1:3" x14ac:dyDescent="0.15">
      <c r="A3416" s="323">
        <v>3415</v>
      </c>
      <c r="B3416" s="323" t="s">
        <v>10597</v>
      </c>
      <c r="C3416" s="323">
        <v>0.745</v>
      </c>
    </row>
    <row r="3417" spans="1:3" x14ac:dyDescent="0.15">
      <c r="A3417" s="323">
        <v>3416</v>
      </c>
      <c r="B3417" s="323" t="s">
        <v>3719</v>
      </c>
      <c r="C3417" s="323">
        <v>2.839</v>
      </c>
    </row>
    <row r="3418" spans="1:3" x14ac:dyDescent="0.15">
      <c r="A3418" s="323">
        <v>3417</v>
      </c>
      <c r="B3418" s="323" t="s">
        <v>1536</v>
      </c>
      <c r="C3418" s="323">
        <v>4.8230000000000004</v>
      </c>
    </row>
    <row r="3419" spans="1:3" x14ac:dyDescent="0.15">
      <c r="A3419" s="323">
        <v>3418</v>
      </c>
      <c r="B3419" s="323" t="s">
        <v>4934</v>
      </c>
      <c r="C3419" s="323">
        <v>2.3119999999999998</v>
      </c>
    </row>
    <row r="3420" spans="1:3" x14ac:dyDescent="0.15">
      <c r="A3420" s="323">
        <v>3419</v>
      </c>
      <c r="B3420" s="323" t="s">
        <v>5351</v>
      </c>
      <c r="C3420" s="323">
        <v>2.1669999999999998</v>
      </c>
    </row>
    <row r="3421" spans="1:3" x14ac:dyDescent="0.15">
      <c r="A3421" s="323">
        <v>3420</v>
      </c>
      <c r="B3421" s="323" t="s">
        <v>11141</v>
      </c>
      <c r="C3421" s="323">
        <v>0.60899999999999999</v>
      </c>
    </row>
    <row r="3422" spans="1:3" x14ac:dyDescent="0.15">
      <c r="A3422" s="323">
        <v>3421</v>
      </c>
      <c r="B3422" s="323" t="s">
        <v>5613</v>
      </c>
      <c r="C3422" s="323">
        <v>2.0750000000000002</v>
      </c>
    </row>
    <row r="3423" spans="1:3" x14ac:dyDescent="0.15">
      <c r="A3423" s="323">
        <v>3422</v>
      </c>
      <c r="B3423" s="323" t="s">
        <v>7845</v>
      </c>
      <c r="C3423" s="323">
        <v>1.45</v>
      </c>
    </row>
    <row r="3424" spans="1:3" x14ac:dyDescent="0.15">
      <c r="A3424" s="323">
        <v>3423</v>
      </c>
      <c r="B3424" s="323" t="s">
        <v>12273</v>
      </c>
      <c r="C3424" s="323">
        <v>0.216</v>
      </c>
    </row>
    <row r="3425" spans="1:3" x14ac:dyDescent="0.15">
      <c r="A3425" s="323">
        <v>3424</v>
      </c>
      <c r="B3425" s="323" t="s">
        <v>12273</v>
      </c>
      <c r="C3425" s="323">
        <v>0.216</v>
      </c>
    </row>
    <row r="3426" spans="1:3" x14ac:dyDescent="0.15">
      <c r="A3426" s="323">
        <v>3425</v>
      </c>
      <c r="B3426" s="323" t="s">
        <v>11396</v>
      </c>
      <c r="C3426" s="323">
        <v>0.54100000000000004</v>
      </c>
    </row>
    <row r="3427" spans="1:3" x14ac:dyDescent="0.15">
      <c r="A3427" s="323">
        <v>3426</v>
      </c>
      <c r="B3427" s="323" t="s">
        <v>2193</v>
      </c>
      <c r="C3427" s="323">
        <v>3.9279999999999999</v>
      </c>
    </row>
    <row r="3428" spans="1:3" x14ac:dyDescent="0.15">
      <c r="A3428" s="323">
        <v>3427</v>
      </c>
      <c r="B3428" s="323" t="s">
        <v>2441</v>
      </c>
      <c r="C3428" s="323">
        <v>3.694</v>
      </c>
    </row>
    <row r="3429" spans="1:3" x14ac:dyDescent="0.15">
      <c r="A3429" s="323">
        <v>3428</v>
      </c>
      <c r="B3429" s="323" t="s">
        <v>2252</v>
      </c>
      <c r="C3429" s="323">
        <v>3.8660000000000001</v>
      </c>
    </row>
    <row r="3430" spans="1:3" x14ac:dyDescent="0.15">
      <c r="A3430" s="323">
        <v>3429</v>
      </c>
      <c r="B3430" s="323" t="s">
        <v>667</v>
      </c>
      <c r="C3430" s="323">
        <v>9.1969999999999992</v>
      </c>
    </row>
    <row r="3431" spans="1:3" x14ac:dyDescent="0.15">
      <c r="A3431" s="323">
        <v>3430</v>
      </c>
      <c r="B3431" s="323" t="s">
        <v>2796</v>
      </c>
      <c r="C3431" s="323">
        <v>3.4140000000000001</v>
      </c>
    </row>
    <row r="3432" spans="1:3" x14ac:dyDescent="0.15">
      <c r="A3432" s="323">
        <v>3431</v>
      </c>
      <c r="B3432" s="323" t="s">
        <v>7101</v>
      </c>
      <c r="C3432" s="323">
        <v>1.6419999999999999</v>
      </c>
    </row>
    <row r="3433" spans="1:3" x14ac:dyDescent="0.15">
      <c r="A3433" s="323">
        <v>3432</v>
      </c>
      <c r="B3433" s="323" t="s">
        <v>6070</v>
      </c>
      <c r="C3433" s="323">
        <v>1.93</v>
      </c>
    </row>
    <row r="3434" spans="1:3" x14ac:dyDescent="0.15">
      <c r="A3434" s="323">
        <v>3433</v>
      </c>
      <c r="B3434" s="323" t="s">
        <v>6831</v>
      </c>
      <c r="C3434" s="323">
        <v>1.714</v>
      </c>
    </row>
    <row r="3435" spans="1:3" x14ac:dyDescent="0.15">
      <c r="A3435" s="323">
        <v>3434</v>
      </c>
      <c r="B3435" s="323" t="s">
        <v>1059</v>
      </c>
      <c r="C3435" s="323">
        <v>6.141</v>
      </c>
    </row>
    <row r="3436" spans="1:3" x14ac:dyDescent="0.15">
      <c r="A3436" s="323">
        <v>3435</v>
      </c>
      <c r="B3436" s="323" t="s">
        <v>635</v>
      </c>
      <c r="C3436" s="323">
        <v>9.7240000000000002</v>
      </c>
    </row>
    <row r="3437" spans="1:3" x14ac:dyDescent="0.15">
      <c r="A3437" s="323">
        <v>3436</v>
      </c>
      <c r="B3437" s="323" t="s">
        <v>6350</v>
      </c>
      <c r="C3437" s="323">
        <v>1.8480000000000001</v>
      </c>
    </row>
    <row r="3438" spans="1:3" x14ac:dyDescent="0.15">
      <c r="A3438" s="323">
        <v>3437</v>
      </c>
      <c r="B3438" s="323" t="s">
        <v>10022</v>
      </c>
      <c r="C3438" s="323">
        <v>0.89100000000000001</v>
      </c>
    </row>
    <row r="3439" spans="1:3" x14ac:dyDescent="0.15">
      <c r="A3439" s="323">
        <v>3438</v>
      </c>
      <c r="B3439" s="323" t="s">
        <v>11383</v>
      </c>
      <c r="C3439" s="323">
        <v>0.54300000000000004</v>
      </c>
    </row>
    <row r="3440" spans="1:3" x14ac:dyDescent="0.15">
      <c r="A3440" s="323">
        <v>3439</v>
      </c>
      <c r="B3440" s="323" t="s">
        <v>11693</v>
      </c>
      <c r="C3440" s="323">
        <v>0.45500000000000002</v>
      </c>
    </row>
    <row r="3441" spans="1:3" x14ac:dyDescent="0.15">
      <c r="A3441" s="323">
        <v>3440</v>
      </c>
      <c r="B3441" s="323" t="s">
        <v>10160</v>
      </c>
      <c r="C3441" s="323">
        <v>0.85399999999999998</v>
      </c>
    </row>
    <row r="3442" spans="1:3" x14ac:dyDescent="0.15">
      <c r="A3442" s="323">
        <v>3441</v>
      </c>
      <c r="B3442" s="323" t="s">
        <v>10869</v>
      </c>
      <c r="C3442" s="323">
        <v>0.67800000000000005</v>
      </c>
    </row>
    <row r="3443" spans="1:3" x14ac:dyDescent="0.15">
      <c r="A3443" s="323">
        <v>3442</v>
      </c>
      <c r="B3443" s="323" t="s">
        <v>10869</v>
      </c>
      <c r="C3443" s="323">
        <v>0.67800000000000005</v>
      </c>
    </row>
    <row r="3444" spans="1:3" x14ac:dyDescent="0.15">
      <c r="A3444" s="323">
        <v>3443</v>
      </c>
      <c r="B3444" s="323" t="s">
        <v>2520</v>
      </c>
      <c r="C3444" s="323">
        <v>3.6339999999999999</v>
      </c>
    </row>
    <row r="3445" spans="1:3" x14ac:dyDescent="0.15">
      <c r="A3445" s="323">
        <v>3444</v>
      </c>
      <c r="B3445" s="323" t="s">
        <v>5388</v>
      </c>
      <c r="C3445" s="323">
        <v>2.1560000000000001</v>
      </c>
    </row>
    <row r="3446" spans="1:3" x14ac:dyDescent="0.15">
      <c r="A3446" s="323">
        <v>3445</v>
      </c>
      <c r="B3446" s="323" t="s">
        <v>5807</v>
      </c>
      <c r="C3446" s="323">
        <v>2.0129999999999999</v>
      </c>
    </row>
    <row r="3447" spans="1:3" x14ac:dyDescent="0.15">
      <c r="A3447" s="323">
        <v>3446</v>
      </c>
      <c r="B3447" s="323" t="s">
        <v>5807</v>
      </c>
      <c r="C3447" s="323">
        <v>2.0129999999999999</v>
      </c>
    </row>
    <row r="3448" spans="1:3" x14ac:dyDescent="0.15">
      <c r="A3448" s="323">
        <v>3447</v>
      </c>
      <c r="B3448" s="323" t="s">
        <v>1175</v>
      </c>
      <c r="C3448" s="323">
        <v>5.7359999999999998</v>
      </c>
    </row>
    <row r="3449" spans="1:3" x14ac:dyDescent="0.15">
      <c r="A3449" s="323">
        <v>3448</v>
      </c>
      <c r="B3449" s="323" t="s">
        <v>8062</v>
      </c>
      <c r="C3449" s="323">
        <v>1.393</v>
      </c>
    </row>
    <row r="3450" spans="1:3" x14ac:dyDescent="0.15">
      <c r="A3450" s="323">
        <v>3449</v>
      </c>
      <c r="B3450" s="323" t="s">
        <v>10923</v>
      </c>
      <c r="C3450" s="323">
        <v>0.66700000000000004</v>
      </c>
    </row>
    <row r="3451" spans="1:3" x14ac:dyDescent="0.15">
      <c r="A3451" s="323">
        <v>3450</v>
      </c>
      <c r="B3451" s="323" t="s">
        <v>999</v>
      </c>
      <c r="C3451" s="323">
        <v>6.4550000000000001</v>
      </c>
    </row>
    <row r="3452" spans="1:3" x14ac:dyDescent="0.15">
      <c r="A3452" s="323">
        <v>3451</v>
      </c>
      <c r="B3452" s="323" t="s">
        <v>5395</v>
      </c>
      <c r="C3452" s="323">
        <v>2.153</v>
      </c>
    </row>
    <row r="3453" spans="1:3" x14ac:dyDescent="0.15">
      <c r="A3453" s="323">
        <v>3452</v>
      </c>
      <c r="B3453" s="323" t="s">
        <v>3898</v>
      </c>
      <c r="C3453" s="323">
        <v>2.7669999999999999</v>
      </c>
    </row>
    <row r="3454" spans="1:3" x14ac:dyDescent="0.15">
      <c r="A3454" s="323">
        <v>3453</v>
      </c>
      <c r="B3454" s="323" t="s">
        <v>6257</v>
      </c>
      <c r="C3454" s="323">
        <v>1.877</v>
      </c>
    </row>
    <row r="3455" spans="1:3" x14ac:dyDescent="0.15">
      <c r="A3455" s="323">
        <v>3454</v>
      </c>
      <c r="B3455" s="323" t="s">
        <v>1911</v>
      </c>
      <c r="C3455" s="323">
        <v>4.2480000000000002</v>
      </c>
    </row>
    <row r="3456" spans="1:3" x14ac:dyDescent="0.15">
      <c r="A3456" s="323">
        <v>3455</v>
      </c>
      <c r="B3456" s="323" t="s">
        <v>7715</v>
      </c>
      <c r="C3456" s="323">
        <v>1.488</v>
      </c>
    </row>
    <row r="3457" spans="1:3" x14ac:dyDescent="0.15">
      <c r="A3457" s="323">
        <v>3456</v>
      </c>
      <c r="B3457" s="323" t="s">
        <v>7376</v>
      </c>
      <c r="C3457" s="323">
        <v>1.571</v>
      </c>
    </row>
    <row r="3458" spans="1:3" x14ac:dyDescent="0.15">
      <c r="A3458" s="323">
        <v>3457</v>
      </c>
      <c r="B3458" s="323" t="s">
        <v>1757</v>
      </c>
      <c r="C3458" s="323">
        <v>4.4820000000000002</v>
      </c>
    </row>
    <row r="3459" spans="1:3" x14ac:dyDescent="0.15">
      <c r="A3459" s="323">
        <v>3458</v>
      </c>
      <c r="B3459" s="323" t="s">
        <v>1757</v>
      </c>
      <c r="C3459" s="323">
        <v>4.4820000000000002</v>
      </c>
    </row>
    <row r="3460" spans="1:3" x14ac:dyDescent="0.15">
      <c r="A3460" s="323">
        <v>3459</v>
      </c>
      <c r="B3460" s="323" t="s">
        <v>2669</v>
      </c>
      <c r="C3460" s="323">
        <v>3.512</v>
      </c>
    </row>
    <row r="3461" spans="1:3" x14ac:dyDescent="0.15">
      <c r="A3461" s="323">
        <v>3460</v>
      </c>
      <c r="B3461" s="323" t="s">
        <v>6349</v>
      </c>
      <c r="C3461" s="323">
        <v>1.8480000000000001</v>
      </c>
    </row>
    <row r="3462" spans="1:3" x14ac:dyDescent="0.15">
      <c r="A3462" s="323">
        <v>3461</v>
      </c>
      <c r="B3462" s="323" t="s">
        <v>1924</v>
      </c>
      <c r="C3462" s="323">
        <v>4.2290000000000001</v>
      </c>
    </row>
    <row r="3463" spans="1:3" x14ac:dyDescent="0.15">
      <c r="A3463" s="323">
        <v>3462</v>
      </c>
      <c r="B3463" s="323" t="s">
        <v>4454</v>
      </c>
      <c r="C3463" s="323">
        <v>2.5110000000000001</v>
      </c>
    </row>
    <row r="3464" spans="1:3" x14ac:dyDescent="0.15">
      <c r="A3464" s="323">
        <v>3463</v>
      </c>
      <c r="B3464" s="323" t="s">
        <v>9297</v>
      </c>
      <c r="C3464" s="323">
        <v>1.0860000000000001</v>
      </c>
    </row>
    <row r="3465" spans="1:3" x14ac:dyDescent="0.15">
      <c r="A3465" s="323">
        <v>3464</v>
      </c>
      <c r="B3465" s="323" t="s">
        <v>4500</v>
      </c>
      <c r="C3465" s="323">
        <v>2.4969999999999999</v>
      </c>
    </row>
    <row r="3466" spans="1:3" x14ac:dyDescent="0.15">
      <c r="A3466" s="323">
        <v>3465</v>
      </c>
      <c r="B3466" s="323" t="s">
        <v>795</v>
      </c>
      <c r="C3466" s="323">
        <v>7.7220000000000004</v>
      </c>
    </row>
    <row r="3467" spans="1:3" x14ac:dyDescent="0.15">
      <c r="A3467" s="323">
        <v>3466</v>
      </c>
      <c r="B3467" s="323" t="s">
        <v>7102</v>
      </c>
      <c r="C3467" s="323">
        <v>1.6419999999999999</v>
      </c>
    </row>
    <row r="3468" spans="1:3" x14ac:dyDescent="0.15">
      <c r="A3468" s="323">
        <v>3467</v>
      </c>
      <c r="B3468" s="323" t="s">
        <v>5655</v>
      </c>
      <c r="C3468" s="323">
        <v>2.0630000000000002</v>
      </c>
    </row>
    <row r="3469" spans="1:3" x14ac:dyDescent="0.15">
      <c r="A3469" s="323">
        <v>3468</v>
      </c>
      <c r="B3469" s="323" t="s">
        <v>7339</v>
      </c>
      <c r="C3469" s="323">
        <v>1.58</v>
      </c>
    </row>
    <row r="3470" spans="1:3" x14ac:dyDescent="0.15">
      <c r="A3470" s="323">
        <v>3469</v>
      </c>
      <c r="B3470" s="323" t="s">
        <v>10353</v>
      </c>
      <c r="C3470" s="323">
        <v>0.80400000000000005</v>
      </c>
    </row>
    <row r="3471" spans="1:3" x14ac:dyDescent="0.15">
      <c r="A3471" s="323">
        <v>3470</v>
      </c>
      <c r="B3471" s="323" t="s">
        <v>1605</v>
      </c>
      <c r="C3471" s="323">
        <v>4.7</v>
      </c>
    </row>
    <row r="3472" spans="1:3" x14ac:dyDescent="0.15">
      <c r="A3472" s="323">
        <v>3471</v>
      </c>
      <c r="B3472" s="323" t="s">
        <v>4749</v>
      </c>
      <c r="C3472" s="323">
        <v>2.3919999999999999</v>
      </c>
    </row>
    <row r="3473" spans="1:3" x14ac:dyDescent="0.15">
      <c r="A3473" s="323">
        <v>3472</v>
      </c>
      <c r="B3473" s="323" t="s">
        <v>2227</v>
      </c>
      <c r="C3473" s="323">
        <v>3.89</v>
      </c>
    </row>
    <row r="3474" spans="1:3" x14ac:dyDescent="0.15">
      <c r="A3474" s="323">
        <v>3473</v>
      </c>
      <c r="B3474" s="323" t="s">
        <v>2227</v>
      </c>
      <c r="C3474" s="323">
        <v>3.89</v>
      </c>
    </row>
    <row r="3475" spans="1:3" x14ac:dyDescent="0.15">
      <c r="A3475" s="323">
        <v>3474</v>
      </c>
      <c r="B3475" s="323" t="s">
        <v>11090</v>
      </c>
      <c r="C3475" s="323">
        <v>0.622</v>
      </c>
    </row>
    <row r="3476" spans="1:3" x14ac:dyDescent="0.15">
      <c r="A3476" s="323">
        <v>3475</v>
      </c>
      <c r="B3476" s="323" t="s">
        <v>709</v>
      </c>
      <c r="C3476" s="323">
        <v>8.6649999999999991</v>
      </c>
    </row>
    <row r="3477" spans="1:3" x14ac:dyDescent="0.15">
      <c r="A3477" s="323">
        <v>3476</v>
      </c>
      <c r="B3477" s="323" t="s">
        <v>9352</v>
      </c>
      <c r="C3477" s="323">
        <v>1.0660000000000001</v>
      </c>
    </row>
    <row r="3478" spans="1:3" x14ac:dyDescent="0.15">
      <c r="A3478" s="323">
        <v>3477</v>
      </c>
      <c r="B3478" s="323" t="s">
        <v>6013</v>
      </c>
      <c r="C3478" s="323">
        <v>1.95</v>
      </c>
    </row>
    <row r="3479" spans="1:3" x14ac:dyDescent="0.15">
      <c r="A3479" s="323">
        <v>3478</v>
      </c>
      <c r="B3479" s="323" t="s">
        <v>11731</v>
      </c>
      <c r="C3479" s="323">
        <v>0.441</v>
      </c>
    </row>
    <row r="3480" spans="1:3" x14ac:dyDescent="0.15">
      <c r="A3480" s="323">
        <v>3479</v>
      </c>
      <c r="B3480" s="323" t="s">
        <v>9858</v>
      </c>
      <c r="C3480" s="323">
        <v>0.93300000000000005</v>
      </c>
    </row>
    <row r="3481" spans="1:3" x14ac:dyDescent="0.15">
      <c r="A3481" s="323">
        <v>3480</v>
      </c>
      <c r="B3481" s="323" t="s">
        <v>9858</v>
      </c>
      <c r="C3481" s="323">
        <v>0.93300000000000005</v>
      </c>
    </row>
    <row r="3482" spans="1:3" x14ac:dyDescent="0.15">
      <c r="A3482" s="323">
        <v>3481</v>
      </c>
      <c r="B3482" s="323" t="s">
        <v>8975</v>
      </c>
      <c r="C3482" s="323">
        <v>1.17</v>
      </c>
    </row>
    <row r="3483" spans="1:3" x14ac:dyDescent="0.15">
      <c r="A3483" s="323">
        <v>3482</v>
      </c>
      <c r="B3483" s="323" t="s">
        <v>8975</v>
      </c>
      <c r="C3483" s="323">
        <v>1.17</v>
      </c>
    </row>
    <row r="3484" spans="1:3" x14ac:dyDescent="0.15">
      <c r="A3484" s="323">
        <v>3483</v>
      </c>
      <c r="B3484" s="323" t="s">
        <v>2141</v>
      </c>
      <c r="C3484" s="323">
        <v>3.992</v>
      </c>
    </row>
    <row r="3485" spans="1:3" x14ac:dyDescent="0.15">
      <c r="A3485" s="323">
        <v>3484</v>
      </c>
      <c r="B3485" s="323" t="s">
        <v>2141</v>
      </c>
      <c r="C3485" s="323">
        <v>3.992</v>
      </c>
    </row>
    <row r="3486" spans="1:3" x14ac:dyDescent="0.15">
      <c r="A3486" s="323">
        <v>3485</v>
      </c>
      <c r="B3486" s="323" t="s">
        <v>5437</v>
      </c>
      <c r="C3486" s="323">
        <v>2.1389999999999998</v>
      </c>
    </row>
    <row r="3487" spans="1:3" x14ac:dyDescent="0.15">
      <c r="A3487" s="323">
        <v>3486</v>
      </c>
      <c r="B3487" s="323" t="s">
        <v>5437</v>
      </c>
      <c r="C3487" s="323">
        <v>2.1389999999999998</v>
      </c>
    </row>
    <row r="3488" spans="1:3" x14ac:dyDescent="0.15">
      <c r="A3488" s="323">
        <v>3487</v>
      </c>
      <c r="B3488" s="323" t="s">
        <v>11697</v>
      </c>
      <c r="C3488" s="323">
        <v>0.45300000000000001</v>
      </c>
    </row>
    <row r="3489" spans="1:3" x14ac:dyDescent="0.15">
      <c r="A3489" s="323">
        <v>3488</v>
      </c>
      <c r="B3489" s="323" t="s">
        <v>5938</v>
      </c>
      <c r="C3489" s="323">
        <v>1.9730000000000001</v>
      </c>
    </row>
    <row r="3490" spans="1:3" x14ac:dyDescent="0.15">
      <c r="A3490" s="323">
        <v>3489</v>
      </c>
      <c r="B3490" s="323" t="s">
        <v>5007</v>
      </c>
      <c r="C3490" s="323">
        <v>2.286</v>
      </c>
    </row>
    <row r="3491" spans="1:3" x14ac:dyDescent="0.15">
      <c r="A3491" s="323">
        <v>3490</v>
      </c>
      <c r="B3491" s="323" t="s">
        <v>5081</v>
      </c>
      <c r="C3491" s="323">
        <v>2.2589999999999999</v>
      </c>
    </row>
    <row r="3492" spans="1:3" x14ac:dyDescent="0.15">
      <c r="A3492" s="323">
        <v>3491</v>
      </c>
      <c r="B3492" s="323" t="s">
        <v>10749</v>
      </c>
      <c r="C3492" s="323">
        <v>0.70499999999999996</v>
      </c>
    </row>
    <row r="3493" spans="1:3" x14ac:dyDescent="0.15">
      <c r="A3493" s="323">
        <v>3492</v>
      </c>
      <c r="B3493" s="323" t="s">
        <v>6290</v>
      </c>
      <c r="C3493" s="323">
        <v>1.867</v>
      </c>
    </row>
    <row r="3494" spans="1:3" x14ac:dyDescent="0.15">
      <c r="A3494" s="323">
        <v>3493</v>
      </c>
      <c r="B3494" s="323" t="s">
        <v>7658</v>
      </c>
      <c r="C3494" s="323">
        <v>1.5</v>
      </c>
    </row>
    <row r="3495" spans="1:3" x14ac:dyDescent="0.15">
      <c r="A3495" s="323">
        <v>3494</v>
      </c>
      <c r="B3495" s="323" t="s">
        <v>10611</v>
      </c>
      <c r="C3495" s="323">
        <v>0.74299999999999999</v>
      </c>
    </row>
    <row r="3496" spans="1:3" x14ac:dyDescent="0.15">
      <c r="A3496" s="323">
        <v>3495</v>
      </c>
      <c r="B3496" s="323" t="s">
        <v>10611</v>
      </c>
      <c r="C3496" s="323">
        <v>0.74299999999999999</v>
      </c>
    </row>
    <row r="3497" spans="1:3" x14ac:dyDescent="0.15">
      <c r="A3497" s="323">
        <v>3496</v>
      </c>
      <c r="B3497" s="323" t="s">
        <v>6464</v>
      </c>
      <c r="C3497" s="323">
        <v>1.8160000000000001</v>
      </c>
    </row>
    <row r="3498" spans="1:3" x14ac:dyDescent="0.15">
      <c r="A3498" s="323">
        <v>3497</v>
      </c>
      <c r="B3498" s="323" t="s">
        <v>7934</v>
      </c>
      <c r="C3498" s="323">
        <v>1.4259999999999999</v>
      </c>
    </row>
    <row r="3499" spans="1:3" x14ac:dyDescent="0.15">
      <c r="A3499" s="323">
        <v>3498</v>
      </c>
      <c r="B3499" s="323" t="s">
        <v>744</v>
      </c>
      <c r="C3499" s="323">
        <v>8.2789999999999999</v>
      </c>
    </row>
    <row r="3500" spans="1:3" x14ac:dyDescent="0.15">
      <c r="A3500" s="323">
        <v>3499</v>
      </c>
      <c r="B3500" s="323" t="s">
        <v>2120</v>
      </c>
      <c r="C3500" s="323">
        <v>4.0129999999999999</v>
      </c>
    </row>
    <row r="3501" spans="1:3" x14ac:dyDescent="0.15">
      <c r="A3501" s="323">
        <v>3500</v>
      </c>
      <c r="B3501" s="323" t="s">
        <v>9363</v>
      </c>
      <c r="C3501" s="323">
        <v>1.0629999999999999</v>
      </c>
    </row>
    <row r="3502" spans="1:3" x14ac:dyDescent="0.15">
      <c r="A3502" s="323">
        <v>3501</v>
      </c>
      <c r="B3502" s="323" t="s">
        <v>8912</v>
      </c>
      <c r="C3502" s="323">
        <v>1.1830000000000001</v>
      </c>
    </row>
    <row r="3503" spans="1:3" x14ac:dyDescent="0.15">
      <c r="A3503" s="323">
        <v>3502</v>
      </c>
      <c r="B3503" s="323" t="s">
        <v>3903</v>
      </c>
      <c r="C3503" s="323">
        <v>2.7639999999999998</v>
      </c>
    </row>
    <row r="3504" spans="1:3" x14ac:dyDescent="0.15">
      <c r="A3504" s="323">
        <v>3503</v>
      </c>
      <c r="B3504" s="323" t="s">
        <v>6071</v>
      </c>
      <c r="C3504" s="323">
        <v>1.93</v>
      </c>
    </row>
    <row r="3505" spans="1:3" x14ac:dyDescent="0.15">
      <c r="A3505" s="323">
        <v>3504</v>
      </c>
      <c r="B3505" s="323" t="s">
        <v>1753</v>
      </c>
      <c r="C3505" s="323">
        <v>4.4850000000000003</v>
      </c>
    </row>
    <row r="3506" spans="1:3" x14ac:dyDescent="0.15">
      <c r="A3506" s="323">
        <v>3505</v>
      </c>
      <c r="B3506" s="323" t="s">
        <v>10725</v>
      </c>
      <c r="C3506" s="323">
        <v>0.71199999999999997</v>
      </c>
    </row>
    <row r="3507" spans="1:3" x14ac:dyDescent="0.15">
      <c r="A3507" s="323">
        <v>3506</v>
      </c>
      <c r="B3507" s="323" t="s">
        <v>5155</v>
      </c>
      <c r="C3507" s="323">
        <v>2.2290000000000001</v>
      </c>
    </row>
    <row r="3508" spans="1:3" x14ac:dyDescent="0.15">
      <c r="A3508" s="323">
        <v>3507</v>
      </c>
      <c r="B3508" s="323" t="s">
        <v>7346</v>
      </c>
      <c r="C3508" s="323">
        <v>1.5780000000000001</v>
      </c>
    </row>
    <row r="3509" spans="1:3" x14ac:dyDescent="0.15">
      <c r="A3509" s="323">
        <v>3508</v>
      </c>
      <c r="B3509" s="323" t="s">
        <v>5053</v>
      </c>
      <c r="C3509" s="323">
        <v>2.2730000000000001</v>
      </c>
    </row>
    <row r="3510" spans="1:3" x14ac:dyDescent="0.15">
      <c r="A3510" s="323">
        <v>3509</v>
      </c>
      <c r="B3510" s="323" t="s">
        <v>9418</v>
      </c>
      <c r="C3510" s="323">
        <v>1.0509999999999999</v>
      </c>
    </row>
    <row r="3511" spans="1:3" x14ac:dyDescent="0.15">
      <c r="A3511" s="323">
        <v>3510</v>
      </c>
      <c r="B3511" s="323" t="s">
        <v>7756</v>
      </c>
      <c r="C3511" s="323">
        <v>1.478</v>
      </c>
    </row>
    <row r="3512" spans="1:3" x14ac:dyDescent="0.15">
      <c r="A3512" s="323">
        <v>3511</v>
      </c>
      <c r="B3512" s="323" t="s">
        <v>6262</v>
      </c>
      <c r="C3512" s="323">
        <v>1.8759999999999999</v>
      </c>
    </row>
    <row r="3513" spans="1:3" x14ac:dyDescent="0.15">
      <c r="A3513" s="323">
        <v>3512</v>
      </c>
      <c r="B3513" s="323" t="s">
        <v>6262</v>
      </c>
      <c r="C3513" s="323">
        <v>1.8759999999999999</v>
      </c>
    </row>
    <row r="3514" spans="1:3" x14ac:dyDescent="0.15">
      <c r="A3514" s="323">
        <v>3513</v>
      </c>
      <c r="B3514" s="323" t="s">
        <v>6423</v>
      </c>
      <c r="C3514" s="323">
        <v>1.8280000000000001</v>
      </c>
    </row>
    <row r="3515" spans="1:3" x14ac:dyDescent="0.15">
      <c r="A3515" s="323">
        <v>3514</v>
      </c>
      <c r="B3515" s="323" t="s">
        <v>9827</v>
      </c>
      <c r="C3515" s="323">
        <v>0.94099999999999995</v>
      </c>
    </row>
    <row r="3516" spans="1:3" x14ac:dyDescent="0.15">
      <c r="A3516" s="323">
        <v>3515</v>
      </c>
      <c r="B3516" s="323" t="s">
        <v>6715</v>
      </c>
      <c r="C3516" s="323">
        <v>1.7450000000000001</v>
      </c>
    </row>
    <row r="3517" spans="1:3" x14ac:dyDescent="0.15">
      <c r="A3517" s="323">
        <v>3516</v>
      </c>
      <c r="B3517" s="323" t="s">
        <v>8228</v>
      </c>
      <c r="C3517" s="323">
        <v>1.3540000000000001</v>
      </c>
    </row>
    <row r="3518" spans="1:3" x14ac:dyDescent="0.15">
      <c r="A3518" s="323">
        <v>3517</v>
      </c>
      <c r="B3518" s="323" t="s">
        <v>3094</v>
      </c>
      <c r="C3518" s="323">
        <v>3.2170000000000001</v>
      </c>
    </row>
    <row r="3519" spans="1:3" x14ac:dyDescent="0.15">
      <c r="A3519" s="323">
        <v>3518</v>
      </c>
      <c r="B3519" s="323" t="s">
        <v>10736</v>
      </c>
      <c r="C3519" s="323">
        <v>0.71</v>
      </c>
    </row>
    <row r="3520" spans="1:3" x14ac:dyDescent="0.15">
      <c r="A3520" s="323">
        <v>3519</v>
      </c>
      <c r="B3520" s="323" t="s">
        <v>7402</v>
      </c>
      <c r="C3520" s="323">
        <v>1.5629999999999999</v>
      </c>
    </row>
    <row r="3521" spans="1:3" x14ac:dyDescent="0.15">
      <c r="A3521" s="323">
        <v>3520</v>
      </c>
      <c r="B3521" s="323" t="s">
        <v>9818</v>
      </c>
      <c r="C3521" s="323">
        <v>0.94299999999999995</v>
      </c>
    </row>
    <row r="3522" spans="1:3" x14ac:dyDescent="0.15">
      <c r="A3522" s="323">
        <v>3521</v>
      </c>
      <c r="B3522" s="323" t="s">
        <v>7051</v>
      </c>
      <c r="C3522" s="323">
        <v>1.6539999999999999</v>
      </c>
    </row>
    <row r="3523" spans="1:3" x14ac:dyDescent="0.15">
      <c r="A3523" s="323">
        <v>3522</v>
      </c>
      <c r="B3523" s="323" t="s">
        <v>9248</v>
      </c>
      <c r="C3523" s="323">
        <v>1.0980000000000001</v>
      </c>
    </row>
    <row r="3524" spans="1:3" x14ac:dyDescent="0.15">
      <c r="A3524" s="323">
        <v>3523</v>
      </c>
      <c r="B3524" s="323" t="s">
        <v>11362</v>
      </c>
      <c r="C3524" s="323">
        <v>0.55000000000000004</v>
      </c>
    </row>
    <row r="3525" spans="1:3" x14ac:dyDescent="0.15">
      <c r="A3525" s="323">
        <v>3524</v>
      </c>
      <c r="B3525" s="323" t="s">
        <v>8801</v>
      </c>
      <c r="C3525" s="323">
        <v>1.208</v>
      </c>
    </row>
    <row r="3526" spans="1:3" x14ac:dyDescent="0.15">
      <c r="A3526" s="323">
        <v>3525</v>
      </c>
      <c r="B3526" s="323" t="s">
        <v>12418</v>
      </c>
      <c r="C3526" s="323">
        <v>0.105</v>
      </c>
    </row>
    <row r="3527" spans="1:3" x14ac:dyDescent="0.15">
      <c r="A3527" s="323">
        <v>3526</v>
      </c>
      <c r="B3527" s="323" t="s">
        <v>8618</v>
      </c>
      <c r="C3527" s="323">
        <v>1.25</v>
      </c>
    </row>
    <row r="3528" spans="1:3" x14ac:dyDescent="0.15">
      <c r="A3528" s="323">
        <v>3527</v>
      </c>
      <c r="B3528" s="323" t="s">
        <v>3657</v>
      </c>
      <c r="C3528" s="323">
        <v>2.8780000000000001</v>
      </c>
    </row>
    <row r="3529" spans="1:3" x14ac:dyDescent="0.15">
      <c r="A3529" s="323">
        <v>3528</v>
      </c>
      <c r="B3529" s="323" t="s">
        <v>4926</v>
      </c>
      <c r="C3529" s="323">
        <v>2.3149999999999999</v>
      </c>
    </row>
    <row r="3530" spans="1:3" x14ac:dyDescent="0.15">
      <c r="A3530" s="323">
        <v>3529</v>
      </c>
      <c r="B3530" s="323" t="s">
        <v>1020</v>
      </c>
      <c r="C3530" s="323">
        <v>6.33</v>
      </c>
    </row>
    <row r="3531" spans="1:3" x14ac:dyDescent="0.15">
      <c r="A3531" s="323">
        <v>3530</v>
      </c>
      <c r="B3531" s="323" t="s">
        <v>1020</v>
      </c>
      <c r="C3531" s="323">
        <v>6.33</v>
      </c>
    </row>
    <row r="3532" spans="1:3" x14ac:dyDescent="0.15">
      <c r="A3532" s="323">
        <v>3531</v>
      </c>
      <c r="B3532" s="323" t="s">
        <v>1945</v>
      </c>
      <c r="C3532" s="323">
        <v>4.2069999999999999</v>
      </c>
    </row>
    <row r="3533" spans="1:3" x14ac:dyDescent="0.15">
      <c r="A3533" s="323">
        <v>3532</v>
      </c>
      <c r="B3533" s="323" t="s">
        <v>4396</v>
      </c>
      <c r="C3533" s="323">
        <v>2.5350000000000001</v>
      </c>
    </row>
    <row r="3534" spans="1:3" x14ac:dyDescent="0.15">
      <c r="A3534" s="323">
        <v>3533</v>
      </c>
      <c r="B3534" s="323" t="s">
        <v>1504</v>
      </c>
      <c r="C3534" s="323">
        <v>4.8719999999999999</v>
      </c>
    </row>
    <row r="3535" spans="1:3" x14ac:dyDescent="0.15">
      <c r="A3535" s="323">
        <v>3534</v>
      </c>
      <c r="B3535" s="323" t="s">
        <v>5431</v>
      </c>
      <c r="C3535" s="323">
        <v>2.1419999999999999</v>
      </c>
    </row>
    <row r="3536" spans="1:3" x14ac:dyDescent="0.15">
      <c r="A3536" s="323">
        <v>3535</v>
      </c>
      <c r="B3536" s="323" t="s">
        <v>5076</v>
      </c>
      <c r="C3536" s="323">
        <v>2.2610000000000001</v>
      </c>
    </row>
    <row r="3537" spans="1:3" x14ac:dyDescent="0.15">
      <c r="A3537" s="323">
        <v>3536</v>
      </c>
      <c r="B3537" s="323" t="s">
        <v>6562</v>
      </c>
      <c r="C3537" s="323">
        <v>1.7909999999999999</v>
      </c>
    </row>
    <row r="3538" spans="1:3" x14ac:dyDescent="0.15">
      <c r="A3538" s="323">
        <v>3537</v>
      </c>
      <c r="B3538" s="323" t="s">
        <v>10467</v>
      </c>
      <c r="C3538" s="323">
        <v>0.77600000000000002</v>
      </c>
    </row>
    <row r="3539" spans="1:3" x14ac:dyDescent="0.15">
      <c r="A3539" s="323">
        <v>3538</v>
      </c>
      <c r="B3539" s="323" t="s">
        <v>10790</v>
      </c>
      <c r="C3539" s="323">
        <v>0.69199999999999995</v>
      </c>
    </row>
    <row r="3540" spans="1:3" x14ac:dyDescent="0.15">
      <c r="A3540" s="323">
        <v>3539</v>
      </c>
      <c r="B3540" s="323" t="s">
        <v>9557</v>
      </c>
      <c r="C3540" s="323">
        <v>1.014</v>
      </c>
    </row>
    <row r="3541" spans="1:3" x14ac:dyDescent="0.15">
      <c r="A3541" s="323">
        <v>3540</v>
      </c>
      <c r="B3541" s="323" t="s">
        <v>11754</v>
      </c>
      <c r="C3541" s="323">
        <v>0.436</v>
      </c>
    </row>
    <row r="3542" spans="1:3" x14ac:dyDescent="0.15">
      <c r="A3542" s="323">
        <v>3541</v>
      </c>
      <c r="B3542" s="323" t="s">
        <v>4743</v>
      </c>
      <c r="C3542" s="323">
        <v>2.395</v>
      </c>
    </row>
    <row r="3543" spans="1:3" x14ac:dyDescent="0.15">
      <c r="A3543" s="323">
        <v>3542</v>
      </c>
      <c r="B3543" s="323" t="s">
        <v>5374</v>
      </c>
      <c r="C3543" s="323">
        <v>2.16</v>
      </c>
    </row>
    <row r="3544" spans="1:3" x14ac:dyDescent="0.15">
      <c r="A3544" s="323">
        <v>3543</v>
      </c>
      <c r="B3544" s="323" t="s">
        <v>6039</v>
      </c>
      <c r="C3544" s="323">
        <v>1.9410000000000001</v>
      </c>
    </row>
    <row r="3545" spans="1:3" x14ac:dyDescent="0.15">
      <c r="A3545" s="323">
        <v>3544</v>
      </c>
      <c r="B3545" s="323" t="s">
        <v>6039</v>
      </c>
      <c r="C3545" s="323">
        <v>1.9410000000000001</v>
      </c>
    </row>
    <row r="3546" spans="1:3" x14ac:dyDescent="0.15">
      <c r="A3546" s="323">
        <v>3545</v>
      </c>
      <c r="B3546" s="323" t="s">
        <v>9289</v>
      </c>
      <c r="C3546" s="323">
        <v>1.0880000000000001</v>
      </c>
    </row>
    <row r="3547" spans="1:3" x14ac:dyDescent="0.15">
      <c r="A3547" s="323">
        <v>3546</v>
      </c>
      <c r="B3547" s="323" t="s">
        <v>3122</v>
      </c>
      <c r="C3547" s="323">
        <v>3.1960000000000002</v>
      </c>
    </row>
    <row r="3548" spans="1:3" x14ac:dyDescent="0.15">
      <c r="A3548" s="323">
        <v>3547</v>
      </c>
      <c r="B3548" s="323" t="s">
        <v>11097</v>
      </c>
      <c r="C3548" s="323">
        <v>0.621</v>
      </c>
    </row>
    <row r="3549" spans="1:3" x14ac:dyDescent="0.15">
      <c r="A3549" s="323">
        <v>3548</v>
      </c>
      <c r="B3549" s="323" t="s">
        <v>12117</v>
      </c>
      <c r="C3549" s="323">
        <v>0.29299999999999998</v>
      </c>
    </row>
    <row r="3550" spans="1:3" x14ac:dyDescent="0.15">
      <c r="A3550" s="323">
        <v>3549</v>
      </c>
      <c r="B3550" s="323" t="s">
        <v>4618</v>
      </c>
      <c r="C3550" s="323">
        <v>2.448</v>
      </c>
    </row>
    <row r="3551" spans="1:3" x14ac:dyDescent="0.15">
      <c r="A3551" s="323">
        <v>3550</v>
      </c>
      <c r="B3551" s="323" t="s">
        <v>7599</v>
      </c>
      <c r="C3551" s="323">
        <v>1.512</v>
      </c>
    </row>
    <row r="3552" spans="1:3" x14ac:dyDescent="0.15">
      <c r="A3552" s="323">
        <v>3551</v>
      </c>
      <c r="B3552" s="323" t="s">
        <v>10484</v>
      </c>
      <c r="C3552" s="323">
        <v>0.77300000000000002</v>
      </c>
    </row>
    <row r="3553" spans="1:3" x14ac:dyDescent="0.15">
      <c r="A3553" s="323">
        <v>3552</v>
      </c>
      <c r="B3553" s="323" t="s">
        <v>6646</v>
      </c>
      <c r="C3553" s="323">
        <v>1.7649999999999999</v>
      </c>
    </row>
    <row r="3554" spans="1:3" x14ac:dyDescent="0.15">
      <c r="A3554" s="323">
        <v>3553</v>
      </c>
      <c r="B3554" s="323" t="s">
        <v>1762</v>
      </c>
      <c r="C3554" s="323">
        <v>4.4749999999999996</v>
      </c>
    </row>
    <row r="3555" spans="1:3" x14ac:dyDescent="0.15">
      <c r="A3555" s="323">
        <v>3554</v>
      </c>
      <c r="B3555" s="323" t="s">
        <v>7317</v>
      </c>
      <c r="C3555" s="323">
        <v>1.5860000000000001</v>
      </c>
    </row>
    <row r="3556" spans="1:3" x14ac:dyDescent="0.15">
      <c r="A3556" s="323">
        <v>3555</v>
      </c>
      <c r="B3556" s="323" t="s">
        <v>1360</v>
      </c>
      <c r="C3556" s="323">
        <v>5.1669999999999998</v>
      </c>
    </row>
    <row r="3557" spans="1:3" x14ac:dyDescent="0.15">
      <c r="A3557" s="323">
        <v>3556</v>
      </c>
      <c r="B3557" s="323" t="s">
        <v>7777</v>
      </c>
      <c r="C3557" s="323">
        <v>1.472</v>
      </c>
    </row>
    <row r="3558" spans="1:3" x14ac:dyDescent="0.15">
      <c r="A3558" s="323">
        <v>3557</v>
      </c>
      <c r="B3558" s="323" t="s">
        <v>909</v>
      </c>
      <c r="C3558" s="323">
        <v>6.9619999999999997</v>
      </c>
    </row>
    <row r="3559" spans="1:3" x14ac:dyDescent="0.15">
      <c r="A3559" s="323">
        <v>3558</v>
      </c>
      <c r="B3559" s="323" t="s">
        <v>2706</v>
      </c>
      <c r="C3559" s="323">
        <v>3.4830000000000001</v>
      </c>
    </row>
    <row r="3560" spans="1:3" x14ac:dyDescent="0.15">
      <c r="A3560" s="323">
        <v>3559</v>
      </c>
      <c r="B3560" s="323" t="s">
        <v>5719</v>
      </c>
      <c r="C3560" s="323">
        <v>2.0419999999999998</v>
      </c>
    </row>
    <row r="3561" spans="1:3" x14ac:dyDescent="0.15">
      <c r="A3561" s="323">
        <v>3560</v>
      </c>
      <c r="B3561" s="323" t="s">
        <v>10307</v>
      </c>
      <c r="C3561" s="323">
        <v>0.81399999999999995</v>
      </c>
    </row>
    <row r="3562" spans="1:3" x14ac:dyDescent="0.15">
      <c r="A3562" s="323">
        <v>3561</v>
      </c>
      <c r="B3562" s="323" t="s">
        <v>7659</v>
      </c>
      <c r="C3562" s="323">
        <v>1.5</v>
      </c>
    </row>
    <row r="3563" spans="1:3" x14ac:dyDescent="0.15">
      <c r="A3563" s="323">
        <v>3562</v>
      </c>
      <c r="B3563" s="323" t="s">
        <v>5590</v>
      </c>
      <c r="C3563" s="323">
        <v>2.0859999999999999</v>
      </c>
    </row>
    <row r="3564" spans="1:3" x14ac:dyDescent="0.15">
      <c r="A3564" s="323">
        <v>3563</v>
      </c>
      <c r="B3564" s="323" t="s">
        <v>4985</v>
      </c>
      <c r="C3564" s="323">
        <v>2.2949999999999999</v>
      </c>
    </row>
    <row r="3565" spans="1:3" x14ac:dyDescent="0.15">
      <c r="A3565" s="323">
        <v>3564</v>
      </c>
      <c r="B3565" s="323" t="s">
        <v>3948</v>
      </c>
      <c r="C3565" s="323">
        <v>2.74</v>
      </c>
    </row>
    <row r="3566" spans="1:3" x14ac:dyDescent="0.15">
      <c r="A3566" s="323">
        <v>3565</v>
      </c>
      <c r="B3566" s="323" t="s">
        <v>11568</v>
      </c>
      <c r="C3566" s="323">
        <v>0.49299999999999999</v>
      </c>
    </row>
    <row r="3567" spans="1:3" x14ac:dyDescent="0.15">
      <c r="A3567" s="323">
        <v>3566</v>
      </c>
      <c r="B3567" s="323" t="s">
        <v>3232</v>
      </c>
      <c r="C3567" s="323">
        <v>3.1190000000000002</v>
      </c>
    </row>
    <row r="3568" spans="1:3" x14ac:dyDescent="0.15">
      <c r="A3568" s="323">
        <v>3567</v>
      </c>
      <c r="B3568" s="323" t="s">
        <v>10537</v>
      </c>
      <c r="C3568" s="323">
        <v>0.76300000000000001</v>
      </c>
    </row>
    <row r="3569" spans="1:3" x14ac:dyDescent="0.15">
      <c r="A3569" s="323">
        <v>3568</v>
      </c>
      <c r="B3569" s="323" t="s">
        <v>4311</v>
      </c>
      <c r="C3569" s="323">
        <v>2.5739999999999998</v>
      </c>
    </row>
    <row r="3570" spans="1:3" x14ac:dyDescent="0.15">
      <c r="A3570" s="323">
        <v>3569</v>
      </c>
      <c r="B3570" s="323" t="s">
        <v>4157</v>
      </c>
      <c r="C3570" s="323">
        <v>2.64</v>
      </c>
    </row>
    <row r="3571" spans="1:3" x14ac:dyDescent="0.15">
      <c r="A3571" s="323">
        <v>3570</v>
      </c>
      <c r="B3571" s="323" t="s">
        <v>2169</v>
      </c>
      <c r="C3571" s="323">
        <v>3.9590000000000001</v>
      </c>
    </row>
    <row r="3572" spans="1:3" x14ac:dyDescent="0.15">
      <c r="A3572" s="323">
        <v>3571</v>
      </c>
      <c r="B3572" s="323" t="s">
        <v>8285</v>
      </c>
      <c r="C3572" s="323">
        <v>1.3380000000000001</v>
      </c>
    </row>
    <row r="3573" spans="1:3" x14ac:dyDescent="0.15">
      <c r="A3573" s="323">
        <v>3572</v>
      </c>
      <c r="B3573" s="323" t="s">
        <v>11322</v>
      </c>
      <c r="C3573" s="323">
        <v>0.56000000000000005</v>
      </c>
    </row>
    <row r="3574" spans="1:3" x14ac:dyDescent="0.15">
      <c r="A3574" s="323">
        <v>3573</v>
      </c>
      <c r="B3574" s="323" t="s">
        <v>7548</v>
      </c>
      <c r="C3574" s="323">
        <v>1.5249999999999999</v>
      </c>
    </row>
    <row r="3575" spans="1:3" x14ac:dyDescent="0.15">
      <c r="A3575" s="323">
        <v>3574</v>
      </c>
      <c r="B3575" s="323" t="s">
        <v>9439</v>
      </c>
      <c r="C3575" s="323">
        <v>1.044</v>
      </c>
    </row>
    <row r="3576" spans="1:3" x14ac:dyDescent="0.15">
      <c r="A3576" s="323">
        <v>3575</v>
      </c>
      <c r="B3576" s="323" t="s">
        <v>10273</v>
      </c>
      <c r="C3576" s="323">
        <v>0.82399999999999995</v>
      </c>
    </row>
    <row r="3577" spans="1:3" x14ac:dyDescent="0.15">
      <c r="A3577" s="323">
        <v>3576</v>
      </c>
      <c r="B3577" s="323" t="s">
        <v>3109</v>
      </c>
      <c r="C3577" s="323">
        <v>3.2109999999999999</v>
      </c>
    </row>
    <row r="3578" spans="1:3" x14ac:dyDescent="0.15">
      <c r="A3578" s="323">
        <v>3577</v>
      </c>
      <c r="B3578" s="323" t="s">
        <v>8927</v>
      </c>
      <c r="C3578" s="323">
        <v>1.18</v>
      </c>
    </row>
    <row r="3579" spans="1:3" x14ac:dyDescent="0.15">
      <c r="A3579" s="323">
        <v>3578</v>
      </c>
      <c r="B3579" s="323" t="s">
        <v>12202</v>
      </c>
      <c r="C3579" s="323">
        <v>0.25</v>
      </c>
    </row>
    <row r="3580" spans="1:3" x14ac:dyDescent="0.15">
      <c r="A3580" s="323">
        <v>3579</v>
      </c>
      <c r="B3580" s="323" t="s">
        <v>4375</v>
      </c>
      <c r="C3580" s="323">
        <v>2.544</v>
      </c>
    </row>
    <row r="3581" spans="1:3" x14ac:dyDescent="0.15">
      <c r="A3581" s="323">
        <v>3580</v>
      </c>
      <c r="B3581" s="323" t="s">
        <v>4283</v>
      </c>
      <c r="C3581" s="323">
        <v>2.5870000000000002</v>
      </c>
    </row>
    <row r="3582" spans="1:3" x14ac:dyDescent="0.15">
      <c r="A3582" s="323">
        <v>3581</v>
      </c>
      <c r="B3582" s="323" t="s">
        <v>9245</v>
      </c>
      <c r="C3582" s="323">
        <v>1.099</v>
      </c>
    </row>
    <row r="3583" spans="1:3" x14ac:dyDescent="0.15">
      <c r="A3583" s="323">
        <v>3582</v>
      </c>
      <c r="B3583" s="323" t="s">
        <v>1846</v>
      </c>
      <c r="C3583" s="323">
        <v>4.3330000000000002</v>
      </c>
    </row>
    <row r="3584" spans="1:3" x14ac:dyDescent="0.15">
      <c r="A3584" s="323">
        <v>3583</v>
      </c>
      <c r="B3584" s="323" t="s">
        <v>1041</v>
      </c>
      <c r="C3584" s="323">
        <v>6.2149999999999999</v>
      </c>
    </row>
    <row r="3585" spans="1:3" x14ac:dyDescent="0.15">
      <c r="A3585" s="323">
        <v>3584</v>
      </c>
      <c r="B3585" s="323" t="s">
        <v>6447</v>
      </c>
      <c r="C3585" s="323">
        <v>1.82</v>
      </c>
    </row>
    <row r="3586" spans="1:3" x14ac:dyDescent="0.15">
      <c r="A3586" s="323">
        <v>3585</v>
      </c>
      <c r="B3586" s="323" t="s">
        <v>11353</v>
      </c>
      <c r="C3586" s="323">
        <v>0.55300000000000005</v>
      </c>
    </row>
    <row r="3587" spans="1:3" x14ac:dyDescent="0.15">
      <c r="A3587" s="323">
        <v>3586</v>
      </c>
      <c r="B3587" s="323" t="s">
        <v>4466</v>
      </c>
      <c r="C3587" s="323">
        <v>2.5070000000000001</v>
      </c>
    </row>
    <row r="3588" spans="1:3" x14ac:dyDescent="0.15">
      <c r="A3588" s="323">
        <v>3587</v>
      </c>
      <c r="B3588" s="323" t="s">
        <v>2290</v>
      </c>
      <c r="C3588" s="323">
        <v>3.8239999999999998</v>
      </c>
    </row>
    <row r="3589" spans="1:3" x14ac:dyDescent="0.15">
      <c r="A3589" s="323">
        <v>3588</v>
      </c>
      <c r="B3589" s="323" t="s">
        <v>2290</v>
      </c>
      <c r="C3589" s="323">
        <v>3.8239999999999998</v>
      </c>
    </row>
    <row r="3590" spans="1:3" x14ac:dyDescent="0.15">
      <c r="A3590" s="323">
        <v>3589</v>
      </c>
      <c r="B3590" s="323" t="s">
        <v>11147</v>
      </c>
      <c r="C3590" s="323">
        <v>0.60599999999999998</v>
      </c>
    </row>
    <row r="3591" spans="1:3" x14ac:dyDescent="0.15">
      <c r="A3591" s="323">
        <v>3590</v>
      </c>
      <c r="B3591" s="323" t="s">
        <v>3623</v>
      </c>
      <c r="C3591" s="323">
        <v>2.8940000000000001</v>
      </c>
    </row>
    <row r="3592" spans="1:3" x14ac:dyDescent="0.15">
      <c r="A3592" s="323">
        <v>3591</v>
      </c>
      <c r="B3592" s="323" t="s">
        <v>11030</v>
      </c>
      <c r="C3592" s="323">
        <v>0.64100000000000001</v>
      </c>
    </row>
    <row r="3593" spans="1:3" x14ac:dyDescent="0.15">
      <c r="A3593" s="323">
        <v>3592</v>
      </c>
      <c r="B3593" s="323" t="s">
        <v>10290</v>
      </c>
      <c r="C3593" s="323">
        <v>0.82</v>
      </c>
    </row>
    <row r="3594" spans="1:3" x14ac:dyDescent="0.15">
      <c r="A3594" s="323">
        <v>3593</v>
      </c>
      <c r="B3594" s="323" t="s">
        <v>11055</v>
      </c>
      <c r="C3594" s="323">
        <v>0.63100000000000001</v>
      </c>
    </row>
    <row r="3595" spans="1:3" x14ac:dyDescent="0.15">
      <c r="A3595" s="323">
        <v>3594</v>
      </c>
      <c r="B3595" s="323" t="s">
        <v>9146</v>
      </c>
      <c r="C3595" s="323">
        <v>1.123</v>
      </c>
    </row>
    <row r="3596" spans="1:3" x14ac:dyDescent="0.15">
      <c r="A3596" s="323">
        <v>3595</v>
      </c>
      <c r="B3596" s="323" t="s">
        <v>6425</v>
      </c>
      <c r="C3596" s="323">
        <v>1.827</v>
      </c>
    </row>
    <row r="3597" spans="1:3" x14ac:dyDescent="0.15">
      <c r="A3597" s="323">
        <v>3596</v>
      </c>
      <c r="B3597" s="323" t="s">
        <v>10152</v>
      </c>
      <c r="C3597" s="323">
        <v>0.85499999999999998</v>
      </c>
    </row>
    <row r="3598" spans="1:3" x14ac:dyDescent="0.15">
      <c r="A3598" s="323">
        <v>3597</v>
      </c>
      <c r="B3598" s="323" t="s">
        <v>10400</v>
      </c>
      <c r="C3598" s="323">
        <v>0.79200000000000004</v>
      </c>
    </row>
    <row r="3599" spans="1:3" x14ac:dyDescent="0.15">
      <c r="A3599" s="323">
        <v>3598</v>
      </c>
      <c r="B3599" s="323" t="s">
        <v>3486</v>
      </c>
      <c r="C3599" s="323">
        <v>2.9809999999999999</v>
      </c>
    </row>
    <row r="3600" spans="1:3" x14ac:dyDescent="0.15">
      <c r="A3600" s="323">
        <v>3599</v>
      </c>
      <c r="B3600" s="323" t="s">
        <v>6202</v>
      </c>
      <c r="C3600" s="323">
        <v>1.8939999999999999</v>
      </c>
    </row>
    <row r="3601" spans="1:3" x14ac:dyDescent="0.15">
      <c r="A3601" s="323">
        <v>3600</v>
      </c>
      <c r="B3601" s="323" t="s">
        <v>11540</v>
      </c>
      <c r="C3601" s="323">
        <v>0.5</v>
      </c>
    </row>
    <row r="3602" spans="1:3" x14ac:dyDescent="0.15">
      <c r="A3602" s="323">
        <v>3601</v>
      </c>
      <c r="B3602" s="323" t="s">
        <v>10698</v>
      </c>
      <c r="C3602" s="323">
        <v>0.72</v>
      </c>
    </row>
    <row r="3603" spans="1:3" x14ac:dyDescent="0.15">
      <c r="A3603" s="323">
        <v>3602</v>
      </c>
      <c r="B3603" s="323" t="s">
        <v>4704</v>
      </c>
      <c r="C3603" s="323">
        <v>2.4119999999999999</v>
      </c>
    </row>
    <row r="3604" spans="1:3" x14ac:dyDescent="0.15">
      <c r="A3604" s="323">
        <v>3603</v>
      </c>
      <c r="B3604" s="323" t="s">
        <v>12251</v>
      </c>
      <c r="C3604" s="323">
        <v>0.22900000000000001</v>
      </c>
    </row>
    <row r="3605" spans="1:3" x14ac:dyDescent="0.15">
      <c r="A3605" s="323">
        <v>3604</v>
      </c>
      <c r="B3605" s="323" t="s">
        <v>8373</v>
      </c>
      <c r="C3605" s="323">
        <v>1.3160000000000001</v>
      </c>
    </row>
    <row r="3606" spans="1:3" x14ac:dyDescent="0.15">
      <c r="A3606" s="323">
        <v>3605</v>
      </c>
      <c r="B3606" s="323" t="s">
        <v>3304</v>
      </c>
      <c r="C3606" s="323">
        <v>3.081</v>
      </c>
    </row>
    <row r="3607" spans="1:3" x14ac:dyDescent="0.15">
      <c r="A3607" s="323">
        <v>3606</v>
      </c>
      <c r="B3607" s="323" t="s">
        <v>10746</v>
      </c>
      <c r="C3607" s="323">
        <v>0.70699999999999996</v>
      </c>
    </row>
    <row r="3608" spans="1:3" x14ac:dyDescent="0.15">
      <c r="A3608" s="323">
        <v>3607</v>
      </c>
      <c r="B3608" s="323" t="s">
        <v>8279</v>
      </c>
      <c r="C3608" s="323">
        <v>1.339</v>
      </c>
    </row>
    <row r="3609" spans="1:3" x14ac:dyDescent="0.15">
      <c r="A3609" s="323">
        <v>3608</v>
      </c>
      <c r="B3609" s="323" t="s">
        <v>1941</v>
      </c>
      <c r="C3609" s="323">
        <v>4.2119999999999997</v>
      </c>
    </row>
    <row r="3610" spans="1:3" x14ac:dyDescent="0.15">
      <c r="A3610" s="323">
        <v>3609</v>
      </c>
      <c r="B3610" s="323" t="s">
        <v>2675</v>
      </c>
      <c r="C3610" s="323">
        <v>3.5070000000000001</v>
      </c>
    </row>
    <row r="3611" spans="1:3" x14ac:dyDescent="0.15">
      <c r="A3611" s="323">
        <v>3610</v>
      </c>
      <c r="B3611" s="323" t="s">
        <v>886</v>
      </c>
      <c r="C3611" s="323">
        <v>7.08</v>
      </c>
    </row>
    <row r="3612" spans="1:3" x14ac:dyDescent="0.15">
      <c r="A3612" s="323">
        <v>3611</v>
      </c>
      <c r="B3612" s="323" t="s">
        <v>8381</v>
      </c>
      <c r="C3612" s="323">
        <v>1.3140000000000001</v>
      </c>
    </row>
    <row r="3613" spans="1:3" x14ac:dyDescent="0.15">
      <c r="A3613" s="323">
        <v>3612</v>
      </c>
      <c r="B3613" s="323" t="s">
        <v>628</v>
      </c>
      <c r="C3613" s="323">
        <v>9.8889999999999993</v>
      </c>
    </row>
    <row r="3614" spans="1:3" x14ac:dyDescent="0.15">
      <c r="A3614" s="323">
        <v>3613</v>
      </c>
      <c r="B3614" s="323" t="s">
        <v>696</v>
      </c>
      <c r="C3614" s="323">
        <v>8.8209999999999997</v>
      </c>
    </row>
    <row r="3615" spans="1:3" x14ac:dyDescent="0.15">
      <c r="A3615" s="323">
        <v>3614</v>
      </c>
      <c r="B3615" s="323" t="s">
        <v>826</v>
      </c>
      <c r="C3615" s="323">
        <v>7.4969999999999999</v>
      </c>
    </row>
    <row r="3616" spans="1:3" x14ac:dyDescent="0.15">
      <c r="A3616" s="323">
        <v>3615</v>
      </c>
      <c r="B3616" s="323" t="s">
        <v>3154</v>
      </c>
      <c r="C3616" s="323">
        <v>3.173</v>
      </c>
    </row>
    <row r="3617" spans="1:3" x14ac:dyDescent="0.15">
      <c r="A3617" s="323">
        <v>3616</v>
      </c>
      <c r="B3617" s="323" t="s">
        <v>7230</v>
      </c>
      <c r="C3617" s="323">
        <v>1.609</v>
      </c>
    </row>
    <row r="3618" spans="1:3" x14ac:dyDescent="0.15">
      <c r="A3618" s="323">
        <v>3617</v>
      </c>
      <c r="B3618" s="323" t="s">
        <v>7540</v>
      </c>
      <c r="C3618" s="323">
        <v>1.528</v>
      </c>
    </row>
    <row r="3619" spans="1:3" x14ac:dyDescent="0.15">
      <c r="A3619" s="323">
        <v>3618</v>
      </c>
      <c r="B3619" s="323" t="s">
        <v>10211</v>
      </c>
      <c r="C3619" s="323">
        <v>0.84099999999999997</v>
      </c>
    </row>
    <row r="3620" spans="1:3" x14ac:dyDescent="0.15">
      <c r="A3620" s="323">
        <v>3619</v>
      </c>
      <c r="B3620" s="323" t="s">
        <v>4516</v>
      </c>
      <c r="C3620" s="323">
        <v>2.4910000000000001</v>
      </c>
    </row>
    <row r="3621" spans="1:3" x14ac:dyDescent="0.15">
      <c r="A3621" s="323">
        <v>3620</v>
      </c>
      <c r="B3621" s="323" t="s">
        <v>9705</v>
      </c>
      <c r="C3621" s="323">
        <v>0.97399999999999998</v>
      </c>
    </row>
    <row r="3622" spans="1:3" x14ac:dyDescent="0.15">
      <c r="A3622" s="323">
        <v>3621</v>
      </c>
      <c r="B3622" s="323" t="s">
        <v>1034</v>
      </c>
      <c r="C3622" s="323">
        <v>6.2590000000000003</v>
      </c>
    </row>
    <row r="3623" spans="1:3" x14ac:dyDescent="0.15">
      <c r="A3623" s="323">
        <v>3622</v>
      </c>
      <c r="B3623" s="323" t="s">
        <v>8782</v>
      </c>
      <c r="C3623" s="323">
        <v>1.214</v>
      </c>
    </row>
    <row r="3624" spans="1:3" x14ac:dyDescent="0.15">
      <c r="A3624" s="323">
        <v>3623</v>
      </c>
      <c r="B3624" s="323" t="s">
        <v>3289</v>
      </c>
      <c r="C3624" s="323">
        <v>3.0920000000000001</v>
      </c>
    </row>
    <row r="3625" spans="1:3" x14ac:dyDescent="0.15">
      <c r="A3625" s="323">
        <v>3624</v>
      </c>
      <c r="B3625" s="323" t="s">
        <v>11813</v>
      </c>
      <c r="C3625" s="323">
        <v>0.41299999999999998</v>
      </c>
    </row>
    <row r="3626" spans="1:3" x14ac:dyDescent="0.15">
      <c r="A3626" s="323">
        <v>3625</v>
      </c>
      <c r="B3626" s="323" t="s">
        <v>1161</v>
      </c>
      <c r="C3626" s="323">
        <v>5.7759999999999998</v>
      </c>
    </row>
    <row r="3627" spans="1:3" x14ac:dyDescent="0.15">
      <c r="A3627" s="323">
        <v>3626</v>
      </c>
      <c r="B3627" s="323" t="s">
        <v>9571</v>
      </c>
      <c r="C3627" s="323">
        <v>1.008</v>
      </c>
    </row>
    <row r="3628" spans="1:3" x14ac:dyDescent="0.15">
      <c r="A3628" s="323">
        <v>3627</v>
      </c>
      <c r="B3628" s="323" t="s">
        <v>3146</v>
      </c>
      <c r="C3628" s="323">
        <v>3.177</v>
      </c>
    </row>
    <row r="3629" spans="1:3" x14ac:dyDescent="0.15">
      <c r="A3629" s="323">
        <v>3628</v>
      </c>
      <c r="B3629" s="323" t="s">
        <v>1901</v>
      </c>
      <c r="C3629" s="323">
        <v>4.258</v>
      </c>
    </row>
    <row r="3630" spans="1:3" x14ac:dyDescent="0.15">
      <c r="A3630" s="323">
        <v>3629</v>
      </c>
      <c r="B3630" s="323" t="s">
        <v>7132</v>
      </c>
      <c r="C3630" s="323">
        <v>1.635</v>
      </c>
    </row>
    <row r="3631" spans="1:3" x14ac:dyDescent="0.15">
      <c r="A3631" s="323">
        <v>3630</v>
      </c>
      <c r="B3631" s="323" t="s">
        <v>10024</v>
      </c>
      <c r="C3631" s="323">
        <v>0.89</v>
      </c>
    </row>
    <row r="3632" spans="1:3" x14ac:dyDescent="0.15">
      <c r="A3632" s="323">
        <v>3631</v>
      </c>
      <c r="B3632" s="323" t="s">
        <v>8399</v>
      </c>
      <c r="C3632" s="323">
        <v>1.3080000000000001</v>
      </c>
    </row>
    <row r="3633" spans="1:3" x14ac:dyDescent="0.15">
      <c r="A3633" s="323">
        <v>3632</v>
      </c>
      <c r="B3633" s="323" t="s">
        <v>3179</v>
      </c>
      <c r="C3633" s="323">
        <v>3.1560000000000001</v>
      </c>
    </row>
    <row r="3634" spans="1:3" x14ac:dyDescent="0.15">
      <c r="A3634" s="323">
        <v>3633</v>
      </c>
      <c r="B3634" s="323" t="s">
        <v>10485</v>
      </c>
      <c r="C3634" s="323">
        <v>0.77300000000000002</v>
      </c>
    </row>
    <row r="3635" spans="1:3" x14ac:dyDescent="0.15">
      <c r="A3635" s="323">
        <v>3634</v>
      </c>
      <c r="B3635" s="323" t="s">
        <v>7110</v>
      </c>
      <c r="C3635" s="323">
        <v>1.641</v>
      </c>
    </row>
    <row r="3636" spans="1:3" x14ac:dyDescent="0.15">
      <c r="A3636" s="323">
        <v>3635</v>
      </c>
      <c r="B3636" s="323" t="s">
        <v>7692</v>
      </c>
      <c r="C3636" s="323">
        <v>1.4930000000000001</v>
      </c>
    </row>
    <row r="3637" spans="1:3" x14ac:dyDescent="0.15">
      <c r="A3637" s="323">
        <v>3636</v>
      </c>
      <c r="B3637" s="323" t="s">
        <v>10095</v>
      </c>
      <c r="C3637" s="323">
        <v>0.873</v>
      </c>
    </row>
    <row r="3638" spans="1:3" x14ac:dyDescent="0.15">
      <c r="A3638" s="323">
        <v>3637</v>
      </c>
      <c r="B3638" s="323" t="s">
        <v>5085</v>
      </c>
      <c r="C3638" s="323">
        <v>2.258</v>
      </c>
    </row>
    <row r="3639" spans="1:3" x14ac:dyDescent="0.15">
      <c r="A3639" s="323">
        <v>3638</v>
      </c>
      <c r="B3639" s="323" t="s">
        <v>12092</v>
      </c>
      <c r="C3639" s="323">
        <v>0.30299999999999999</v>
      </c>
    </row>
    <row r="3640" spans="1:3" x14ac:dyDescent="0.15">
      <c r="A3640" s="323">
        <v>3639</v>
      </c>
      <c r="B3640" s="323" t="s">
        <v>3067</v>
      </c>
      <c r="C3640" s="323">
        <v>3.2349999999999999</v>
      </c>
    </row>
    <row r="3641" spans="1:3" x14ac:dyDescent="0.15">
      <c r="A3641" s="323">
        <v>3640</v>
      </c>
      <c r="B3641" s="323" t="s">
        <v>4272</v>
      </c>
      <c r="C3641" s="323">
        <v>2.5920000000000001</v>
      </c>
    </row>
    <row r="3642" spans="1:3" x14ac:dyDescent="0.15">
      <c r="A3642" s="323">
        <v>3641</v>
      </c>
      <c r="B3642" s="323" t="s">
        <v>6005</v>
      </c>
      <c r="C3642" s="323">
        <v>1.952</v>
      </c>
    </row>
    <row r="3643" spans="1:3" x14ac:dyDescent="0.15">
      <c r="A3643" s="323">
        <v>3642</v>
      </c>
      <c r="B3643" s="323" t="s">
        <v>5939</v>
      </c>
      <c r="C3643" s="323">
        <v>1.9730000000000001</v>
      </c>
    </row>
    <row r="3644" spans="1:3" x14ac:dyDescent="0.15">
      <c r="A3644" s="323">
        <v>3643</v>
      </c>
      <c r="B3644" s="323" t="s">
        <v>3163</v>
      </c>
      <c r="C3644" s="323">
        <v>3.1680000000000001</v>
      </c>
    </row>
    <row r="3645" spans="1:3" x14ac:dyDescent="0.15">
      <c r="A3645" s="323">
        <v>3644</v>
      </c>
      <c r="B3645" s="323" t="s">
        <v>2247</v>
      </c>
      <c r="C3645" s="323">
        <v>3.8690000000000002</v>
      </c>
    </row>
    <row r="3646" spans="1:3" x14ac:dyDescent="0.15">
      <c r="A3646" s="323">
        <v>3645</v>
      </c>
      <c r="B3646" s="323" t="s">
        <v>7430</v>
      </c>
      <c r="C3646" s="323">
        <v>1.5529999999999999</v>
      </c>
    </row>
    <row r="3647" spans="1:3" x14ac:dyDescent="0.15">
      <c r="A3647" s="323">
        <v>3646</v>
      </c>
      <c r="B3647" s="323" t="s">
        <v>476</v>
      </c>
      <c r="C3647" s="323">
        <v>14.661</v>
      </c>
    </row>
    <row r="3648" spans="1:3" x14ac:dyDescent="0.15">
      <c r="A3648" s="323">
        <v>3647</v>
      </c>
      <c r="B3648" s="323" t="s">
        <v>1551</v>
      </c>
      <c r="C3648" s="323">
        <v>4.8</v>
      </c>
    </row>
    <row r="3649" spans="1:3" x14ac:dyDescent="0.15">
      <c r="A3649" s="323">
        <v>3648</v>
      </c>
      <c r="B3649" s="323" t="s">
        <v>8928</v>
      </c>
      <c r="C3649" s="323">
        <v>1.18</v>
      </c>
    </row>
    <row r="3650" spans="1:3" x14ac:dyDescent="0.15">
      <c r="A3650" s="323">
        <v>3649</v>
      </c>
      <c r="B3650" s="323" t="s">
        <v>2191</v>
      </c>
      <c r="C3650" s="323">
        <v>3.9340000000000002</v>
      </c>
    </row>
    <row r="3651" spans="1:3" x14ac:dyDescent="0.15">
      <c r="A3651" s="323">
        <v>3650</v>
      </c>
      <c r="B3651" s="323" t="s">
        <v>3035</v>
      </c>
      <c r="C3651" s="323">
        <v>3.2570000000000001</v>
      </c>
    </row>
    <row r="3652" spans="1:3" x14ac:dyDescent="0.15">
      <c r="A3652" s="323">
        <v>3651</v>
      </c>
      <c r="B3652" s="323" t="s">
        <v>2304</v>
      </c>
      <c r="C3652" s="323">
        <v>3.8130000000000002</v>
      </c>
    </row>
    <row r="3653" spans="1:3" x14ac:dyDescent="0.15">
      <c r="A3653" s="323">
        <v>3652</v>
      </c>
      <c r="B3653" s="323" t="s">
        <v>8352</v>
      </c>
      <c r="C3653" s="323">
        <v>1.3220000000000001</v>
      </c>
    </row>
    <row r="3654" spans="1:3" x14ac:dyDescent="0.15">
      <c r="A3654" s="323">
        <v>3653</v>
      </c>
      <c r="B3654" s="323" t="s">
        <v>1746</v>
      </c>
      <c r="C3654" s="323">
        <v>4.4889999999999999</v>
      </c>
    </row>
    <row r="3655" spans="1:3" x14ac:dyDescent="0.15">
      <c r="A3655" s="323">
        <v>3654</v>
      </c>
      <c r="B3655" s="323" t="s">
        <v>841</v>
      </c>
      <c r="C3655" s="323">
        <v>7.3410000000000002</v>
      </c>
    </row>
    <row r="3656" spans="1:3" x14ac:dyDescent="0.15">
      <c r="A3656" s="323">
        <v>3655</v>
      </c>
      <c r="B3656" s="323" t="s">
        <v>4025</v>
      </c>
      <c r="C3656" s="323">
        <v>2.702</v>
      </c>
    </row>
    <row r="3657" spans="1:3" x14ac:dyDescent="0.15">
      <c r="A3657" s="323">
        <v>3656</v>
      </c>
      <c r="B3657" s="323" t="s">
        <v>1081</v>
      </c>
      <c r="C3657" s="323">
        <v>6.0819999999999999</v>
      </c>
    </row>
    <row r="3658" spans="1:3" x14ac:dyDescent="0.15">
      <c r="A3658" s="323">
        <v>3657</v>
      </c>
      <c r="B3658" s="323" t="s">
        <v>6615</v>
      </c>
      <c r="C3658" s="323">
        <v>1.7749999999999999</v>
      </c>
    </row>
    <row r="3659" spans="1:3" x14ac:dyDescent="0.15">
      <c r="A3659" s="323">
        <v>3658</v>
      </c>
      <c r="B3659" s="323" t="s">
        <v>362</v>
      </c>
      <c r="C3659" s="323">
        <v>30.289000000000001</v>
      </c>
    </row>
    <row r="3660" spans="1:3" x14ac:dyDescent="0.15">
      <c r="A3660" s="323">
        <v>3659</v>
      </c>
      <c r="B3660" s="323" t="s">
        <v>2784</v>
      </c>
      <c r="C3660" s="323">
        <v>3.4209999999999998</v>
      </c>
    </row>
    <row r="3661" spans="1:3" x14ac:dyDescent="0.15">
      <c r="A3661" s="323">
        <v>3660</v>
      </c>
      <c r="B3661" s="323" t="s">
        <v>1510</v>
      </c>
      <c r="C3661" s="323">
        <v>4.867</v>
      </c>
    </row>
    <row r="3662" spans="1:3" x14ac:dyDescent="0.15">
      <c r="A3662" s="323">
        <v>3661</v>
      </c>
      <c r="B3662" s="323" t="s">
        <v>754</v>
      </c>
      <c r="C3662" s="323">
        <v>8.2080000000000002</v>
      </c>
    </row>
    <row r="3663" spans="1:3" x14ac:dyDescent="0.15">
      <c r="A3663" s="323">
        <v>3662</v>
      </c>
      <c r="B3663" s="323" t="s">
        <v>1351</v>
      </c>
      <c r="C3663" s="323">
        <v>5.2030000000000003</v>
      </c>
    </row>
    <row r="3664" spans="1:3" x14ac:dyDescent="0.15">
      <c r="A3664" s="323">
        <v>3663</v>
      </c>
      <c r="B3664" s="323" t="s">
        <v>6487</v>
      </c>
      <c r="C3664" s="323">
        <v>1.81</v>
      </c>
    </row>
    <row r="3665" spans="1:3" x14ac:dyDescent="0.15">
      <c r="A3665" s="323">
        <v>3664</v>
      </c>
      <c r="B3665" s="323" t="s">
        <v>6487</v>
      </c>
      <c r="C3665" s="323">
        <v>1.81</v>
      </c>
    </row>
    <row r="3666" spans="1:3" x14ac:dyDescent="0.15">
      <c r="A3666" s="323">
        <v>3665</v>
      </c>
      <c r="B3666" s="323" t="s">
        <v>8103</v>
      </c>
      <c r="C3666" s="323">
        <v>1.3819999999999999</v>
      </c>
    </row>
    <row r="3667" spans="1:3" x14ac:dyDescent="0.15">
      <c r="A3667" s="323">
        <v>3666</v>
      </c>
      <c r="B3667" s="323" t="s">
        <v>2546</v>
      </c>
      <c r="C3667" s="323">
        <v>3.61</v>
      </c>
    </row>
    <row r="3668" spans="1:3" x14ac:dyDescent="0.15">
      <c r="A3668" s="323">
        <v>3667</v>
      </c>
      <c r="B3668" s="323" t="s">
        <v>4745</v>
      </c>
      <c r="C3668" s="323">
        <v>2.3940000000000001</v>
      </c>
    </row>
    <row r="3669" spans="1:3" x14ac:dyDescent="0.15">
      <c r="A3669" s="323">
        <v>3668</v>
      </c>
      <c r="B3669" s="323" t="s">
        <v>4745</v>
      </c>
      <c r="C3669" s="323">
        <v>2.3940000000000001</v>
      </c>
    </row>
    <row r="3670" spans="1:3" x14ac:dyDescent="0.15">
      <c r="A3670" s="323">
        <v>3669</v>
      </c>
      <c r="B3670" s="323" t="s">
        <v>1413</v>
      </c>
      <c r="C3670" s="323">
        <v>5.0419999999999998</v>
      </c>
    </row>
    <row r="3671" spans="1:3" x14ac:dyDescent="0.15">
      <c r="A3671" s="323">
        <v>3670</v>
      </c>
      <c r="B3671" s="323" t="s">
        <v>1413</v>
      </c>
      <c r="C3671" s="323">
        <v>5.0419999999999998</v>
      </c>
    </row>
    <row r="3672" spans="1:3" x14ac:dyDescent="0.15">
      <c r="A3672" s="323">
        <v>3671</v>
      </c>
      <c r="B3672" s="323" t="s">
        <v>2562</v>
      </c>
      <c r="C3672" s="323">
        <v>3.5950000000000002</v>
      </c>
    </row>
    <row r="3673" spans="1:3" x14ac:dyDescent="0.15">
      <c r="A3673" s="323">
        <v>3672</v>
      </c>
      <c r="B3673" s="323" t="s">
        <v>1563</v>
      </c>
      <c r="C3673" s="323">
        <v>4.7709999999999999</v>
      </c>
    </row>
    <row r="3674" spans="1:3" x14ac:dyDescent="0.15">
      <c r="A3674" s="323">
        <v>3673</v>
      </c>
      <c r="B3674" s="323" t="s">
        <v>4178</v>
      </c>
      <c r="C3674" s="323">
        <v>2.6309999999999998</v>
      </c>
    </row>
    <row r="3675" spans="1:3" x14ac:dyDescent="0.15">
      <c r="A3675" s="323">
        <v>3674</v>
      </c>
      <c r="B3675" s="323" t="s">
        <v>8906</v>
      </c>
      <c r="C3675" s="323">
        <v>1.1839999999999999</v>
      </c>
    </row>
    <row r="3676" spans="1:3" x14ac:dyDescent="0.15">
      <c r="A3676" s="323">
        <v>3675</v>
      </c>
      <c r="B3676" s="323" t="s">
        <v>6668</v>
      </c>
      <c r="C3676" s="323">
        <v>1.758</v>
      </c>
    </row>
    <row r="3677" spans="1:3" x14ac:dyDescent="0.15">
      <c r="A3677" s="323">
        <v>3676</v>
      </c>
      <c r="B3677" s="323" t="s">
        <v>448</v>
      </c>
      <c r="C3677" s="323">
        <v>16.28</v>
      </c>
    </row>
    <row r="3678" spans="1:3" x14ac:dyDescent="0.15">
      <c r="A3678" s="323">
        <v>3677</v>
      </c>
      <c r="B3678" s="323" t="s">
        <v>2221</v>
      </c>
      <c r="C3678" s="323">
        <v>3.895</v>
      </c>
    </row>
    <row r="3679" spans="1:3" x14ac:dyDescent="0.15">
      <c r="A3679" s="323">
        <v>3678</v>
      </c>
      <c r="B3679" s="323" t="s">
        <v>5973</v>
      </c>
      <c r="C3679" s="323">
        <v>1.9610000000000001</v>
      </c>
    </row>
    <row r="3680" spans="1:3" x14ac:dyDescent="0.15">
      <c r="A3680" s="323">
        <v>3679</v>
      </c>
      <c r="B3680" s="323" t="s">
        <v>2813</v>
      </c>
      <c r="C3680" s="323">
        <v>3.4039999999999999</v>
      </c>
    </row>
    <row r="3681" spans="1:3" x14ac:dyDescent="0.15">
      <c r="A3681" s="323">
        <v>3680</v>
      </c>
      <c r="B3681" s="323" t="s">
        <v>2624</v>
      </c>
      <c r="C3681" s="323">
        <v>3.544</v>
      </c>
    </row>
    <row r="3682" spans="1:3" x14ac:dyDescent="0.15">
      <c r="A3682" s="323">
        <v>3681</v>
      </c>
      <c r="B3682" s="323" t="s">
        <v>7050</v>
      </c>
      <c r="C3682" s="323">
        <v>1.6539999999999999</v>
      </c>
    </row>
    <row r="3683" spans="1:3" x14ac:dyDescent="0.15">
      <c r="A3683" s="323">
        <v>3682</v>
      </c>
      <c r="B3683" s="323" t="s">
        <v>11165</v>
      </c>
      <c r="C3683" s="323">
        <v>0.60299999999999998</v>
      </c>
    </row>
    <row r="3684" spans="1:3" x14ac:dyDescent="0.15">
      <c r="A3684" s="323">
        <v>3683</v>
      </c>
      <c r="B3684" s="323" t="s">
        <v>12036</v>
      </c>
      <c r="C3684" s="323">
        <v>0.32500000000000001</v>
      </c>
    </row>
    <row r="3685" spans="1:3" x14ac:dyDescent="0.15">
      <c r="A3685" s="323">
        <v>3684</v>
      </c>
      <c r="B3685" s="323" t="s">
        <v>990</v>
      </c>
      <c r="C3685" s="323">
        <v>6.4950000000000001</v>
      </c>
    </row>
    <row r="3686" spans="1:3" x14ac:dyDescent="0.15">
      <c r="A3686" s="323">
        <v>3685</v>
      </c>
      <c r="B3686" s="323" t="s">
        <v>3646</v>
      </c>
      <c r="C3686" s="323">
        <v>2.8839999999999999</v>
      </c>
    </row>
    <row r="3687" spans="1:3" x14ac:dyDescent="0.15">
      <c r="A3687" s="323">
        <v>3686</v>
      </c>
      <c r="B3687" s="323" t="s">
        <v>1948</v>
      </c>
      <c r="C3687" s="323">
        <v>4.2009999999999996</v>
      </c>
    </row>
    <row r="3688" spans="1:3" x14ac:dyDescent="0.15">
      <c r="A3688" s="323">
        <v>3687</v>
      </c>
      <c r="B3688" s="323" t="s">
        <v>1151</v>
      </c>
      <c r="C3688" s="323">
        <v>5.8</v>
      </c>
    </row>
    <row r="3689" spans="1:3" x14ac:dyDescent="0.15">
      <c r="A3689" s="323">
        <v>3688</v>
      </c>
      <c r="B3689" s="323" t="s">
        <v>8351</v>
      </c>
      <c r="C3689" s="323">
        <v>1.3220000000000001</v>
      </c>
    </row>
    <row r="3690" spans="1:3" x14ac:dyDescent="0.15">
      <c r="A3690" s="323">
        <v>3689</v>
      </c>
      <c r="B3690" s="323" t="s">
        <v>5375</v>
      </c>
      <c r="C3690" s="323">
        <v>2.16</v>
      </c>
    </row>
    <row r="3691" spans="1:3" x14ac:dyDescent="0.15">
      <c r="A3691" s="323">
        <v>3690</v>
      </c>
      <c r="B3691" s="323" t="s">
        <v>5375</v>
      </c>
      <c r="C3691" s="323">
        <v>2.16</v>
      </c>
    </row>
    <row r="3692" spans="1:3" x14ac:dyDescent="0.15">
      <c r="A3692" s="323">
        <v>3691</v>
      </c>
      <c r="B3692" s="323" t="s">
        <v>9713</v>
      </c>
      <c r="C3692" s="323">
        <v>0.97199999999999998</v>
      </c>
    </row>
    <row r="3693" spans="1:3" x14ac:dyDescent="0.15">
      <c r="A3693" s="323">
        <v>3692</v>
      </c>
      <c r="B3693" s="323" t="s">
        <v>9713</v>
      </c>
      <c r="C3693" s="323">
        <v>0.97199999999999998</v>
      </c>
    </row>
    <row r="3694" spans="1:3" x14ac:dyDescent="0.15">
      <c r="A3694" s="323">
        <v>3693</v>
      </c>
      <c r="B3694" s="323" t="s">
        <v>3617</v>
      </c>
      <c r="C3694" s="323">
        <v>2.8969999999999998</v>
      </c>
    </row>
    <row r="3695" spans="1:3" x14ac:dyDescent="0.15">
      <c r="A3695" s="323">
        <v>3694</v>
      </c>
      <c r="B3695" s="323" t="s">
        <v>2776</v>
      </c>
      <c r="C3695" s="323">
        <v>3.4260000000000002</v>
      </c>
    </row>
    <row r="3696" spans="1:3" x14ac:dyDescent="0.15">
      <c r="A3696" s="323">
        <v>3695</v>
      </c>
      <c r="B3696" s="323" t="s">
        <v>1559</v>
      </c>
      <c r="C3696" s="323">
        <v>4.7789999999999999</v>
      </c>
    </row>
    <row r="3697" spans="1:3" x14ac:dyDescent="0.15">
      <c r="A3697" s="323">
        <v>3696</v>
      </c>
      <c r="B3697" s="323" t="s">
        <v>6058</v>
      </c>
      <c r="C3697" s="323">
        <v>1.9339999999999999</v>
      </c>
    </row>
    <row r="3698" spans="1:3" x14ac:dyDescent="0.15">
      <c r="A3698" s="323">
        <v>3697</v>
      </c>
      <c r="B3698" s="323" t="s">
        <v>9744</v>
      </c>
      <c r="C3698" s="323">
        <v>0.96599999999999997</v>
      </c>
    </row>
    <row r="3699" spans="1:3" x14ac:dyDescent="0.15">
      <c r="A3699" s="323">
        <v>3698</v>
      </c>
      <c r="B3699" s="323" t="s">
        <v>10284</v>
      </c>
      <c r="C3699" s="323">
        <v>0.82199999999999995</v>
      </c>
    </row>
    <row r="3700" spans="1:3" x14ac:dyDescent="0.15">
      <c r="A3700" s="323">
        <v>3699</v>
      </c>
      <c r="B3700" s="323" t="s">
        <v>10284</v>
      </c>
      <c r="C3700" s="323">
        <v>0.82199999999999995</v>
      </c>
    </row>
    <row r="3701" spans="1:3" x14ac:dyDescent="0.15">
      <c r="A3701" s="323">
        <v>3700</v>
      </c>
      <c r="B3701" s="323" t="s">
        <v>5358</v>
      </c>
      <c r="C3701" s="323">
        <v>2.165</v>
      </c>
    </row>
    <row r="3702" spans="1:3" x14ac:dyDescent="0.15">
      <c r="A3702" s="323">
        <v>3701</v>
      </c>
      <c r="B3702" s="323" t="s">
        <v>3089</v>
      </c>
      <c r="C3702" s="323">
        <v>3.2189999999999999</v>
      </c>
    </row>
    <row r="3703" spans="1:3" x14ac:dyDescent="0.15">
      <c r="A3703" s="323">
        <v>3702</v>
      </c>
      <c r="B3703" s="323" t="s">
        <v>2619</v>
      </c>
      <c r="C3703" s="323">
        <v>3.548</v>
      </c>
    </row>
    <row r="3704" spans="1:3" x14ac:dyDescent="0.15">
      <c r="A3704" s="323">
        <v>3703</v>
      </c>
      <c r="B3704" s="323" t="s">
        <v>8985</v>
      </c>
      <c r="C3704" s="323">
        <v>1.167</v>
      </c>
    </row>
    <row r="3705" spans="1:3" x14ac:dyDescent="0.15">
      <c r="A3705" s="323">
        <v>3704</v>
      </c>
      <c r="B3705" s="323" t="s">
        <v>8985</v>
      </c>
      <c r="C3705" s="323">
        <v>1.167</v>
      </c>
    </row>
    <row r="3706" spans="1:3" x14ac:dyDescent="0.15">
      <c r="A3706" s="323">
        <v>3705</v>
      </c>
      <c r="B3706" s="323" t="s">
        <v>2187</v>
      </c>
      <c r="C3706" s="323">
        <v>3.9380000000000002</v>
      </c>
    </row>
    <row r="3707" spans="1:3" x14ac:dyDescent="0.15">
      <c r="A3707" s="323">
        <v>3706</v>
      </c>
      <c r="B3707" s="323" t="s">
        <v>4223</v>
      </c>
      <c r="C3707" s="323">
        <v>2.6120000000000001</v>
      </c>
    </row>
    <row r="3708" spans="1:3" x14ac:dyDescent="0.15">
      <c r="A3708" s="323">
        <v>3707</v>
      </c>
      <c r="B3708" s="323" t="s">
        <v>11109</v>
      </c>
      <c r="C3708" s="323">
        <v>0.61799999999999999</v>
      </c>
    </row>
    <row r="3709" spans="1:3" x14ac:dyDescent="0.15">
      <c r="A3709" s="323">
        <v>3708</v>
      </c>
      <c r="B3709" s="323" t="s">
        <v>12203</v>
      </c>
      <c r="C3709" s="323">
        <v>0.25</v>
      </c>
    </row>
    <row r="3710" spans="1:3" x14ac:dyDescent="0.15">
      <c r="A3710" s="323">
        <v>3709</v>
      </c>
      <c r="B3710" s="323" t="s">
        <v>11074</v>
      </c>
      <c r="C3710" s="323">
        <v>0.625</v>
      </c>
    </row>
    <row r="3711" spans="1:3" x14ac:dyDescent="0.15">
      <c r="A3711" s="323">
        <v>3710</v>
      </c>
      <c r="B3711" s="323" t="s">
        <v>11541</v>
      </c>
      <c r="C3711" s="323">
        <v>0.5</v>
      </c>
    </row>
    <row r="3712" spans="1:3" x14ac:dyDescent="0.15">
      <c r="A3712" s="323">
        <v>3711</v>
      </c>
      <c r="B3712" s="323" t="s">
        <v>11001</v>
      </c>
      <c r="C3712" s="323">
        <v>0.64800000000000002</v>
      </c>
    </row>
    <row r="3713" spans="1:3" x14ac:dyDescent="0.15">
      <c r="A3713" s="323">
        <v>3712</v>
      </c>
      <c r="B3713" s="323" t="s">
        <v>11013</v>
      </c>
      <c r="C3713" s="323">
        <v>0.64500000000000002</v>
      </c>
    </row>
    <row r="3714" spans="1:3" x14ac:dyDescent="0.15">
      <c r="A3714" s="323">
        <v>3713</v>
      </c>
      <c r="B3714" s="323" t="s">
        <v>11245</v>
      </c>
      <c r="C3714" s="323">
        <v>0.58299999999999996</v>
      </c>
    </row>
    <row r="3715" spans="1:3" x14ac:dyDescent="0.15">
      <c r="A3715" s="323">
        <v>3714</v>
      </c>
      <c r="B3715" s="323" t="s">
        <v>8913</v>
      </c>
      <c r="C3715" s="323">
        <v>1.1830000000000001</v>
      </c>
    </row>
    <row r="3716" spans="1:3" x14ac:dyDescent="0.15">
      <c r="A3716" s="323">
        <v>3715</v>
      </c>
      <c r="B3716" s="323" t="s">
        <v>10138</v>
      </c>
      <c r="C3716" s="323">
        <v>0.85899999999999999</v>
      </c>
    </row>
    <row r="3717" spans="1:3" x14ac:dyDescent="0.15">
      <c r="A3717" s="323">
        <v>3716</v>
      </c>
      <c r="B3717" s="323" t="s">
        <v>11606</v>
      </c>
      <c r="C3717" s="323">
        <v>0.48299999999999998</v>
      </c>
    </row>
    <row r="3718" spans="1:3" x14ac:dyDescent="0.15">
      <c r="A3718" s="323">
        <v>3717</v>
      </c>
      <c r="B3718" s="323" t="s">
        <v>5423</v>
      </c>
      <c r="C3718" s="323">
        <v>2.145</v>
      </c>
    </row>
    <row r="3719" spans="1:3" x14ac:dyDescent="0.15">
      <c r="A3719" s="323">
        <v>3718</v>
      </c>
      <c r="B3719" s="323" t="s">
        <v>8270</v>
      </c>
      <c r="C3719" s="323">
        <v>1.341</v>
      </c>
    </row>
    <row r="3720" spans="1:3" x14ac:dyDescent="0.15">
      <c r="A3720" s="323">
        <v>3719</v>
      </c>
      <c r="B3720" s="323" t="s">
        <v>6896</v>
      </c>
      <c r="C3720" s="323">
        <v>1.696</v>
      </c>
    </row>
    <row r="3721" spans="1:3" x14ac:dyDescent="0.15">
      <c r="A3721" s="323">
        <v>3720</v>
      </c>
      <c r="B3721" s="323" t="s">
        <v>1847</v>
      </c>
      <c r="C3721" s="323">
        <v>4.3330000000000002</v>
      </c>
    </row>
    <row r="3722" spans="1:3" x14ac:dyDescent="0.15">
      <c r="A3722" s="323">
        <v>3721</v>
      </c>
      <c r="B3722" s="323" t="s">
        <v>12191</v>
      </c>
      <c r="C3722" s="323">
        <v>0.25900000000000001</v>
      </c>
    </row>
    <row r="3723" spans="1:3" x14ac:dyDescent="0.15">
      <c r="A3723" s="323">
        <v>3722</v>
      </c>
      <c r="B3723" s="323" t="s">
        <v>11919</v>
      </c>
      <c r="C3723" s="323">
        <v>0.372</v>
      </c>
    </row>
    <row r="3724" spans="1:3" x14ac:dyDescent="0.15">
      <c r="A3724" s="323">
        <v>3723</v>
      </c>
      <c r="B3724" s="323" t="s">
        <v>11752</v>
      </c>
      <c r="C3724" s="323">
        <v>0.437</v>
      </c>
    </row>
    <row r="3725" spans="1:3" x14ac:dyDescent="0.15">
      <c r="A3725" s="323">
        <v>3724</v>
      </c>
      <c r="B3725" s="323" t="s">
        <v>10336</v>
      </c>
      <c r="C3725" s="323">
        <v>0.80700000000000005</v>
      </c>
    </row>
    <row r="3726" spans="1:3" x14ac:dyDescent="0.15">
      <c r="A3726" s="323">
        <v>3725</v>
      </c>
      <c r="B3726" s="323" t="s">
        <v>9326</v>
      </c>
      <c r="C3726" s="323">
        <v>1.0740000000000001</v>
      </c>
    </row>
    <row r="3727" spans="1:3" x14ac:dyDescent="0.15">
      <c r="A3727" s="323">
        <v>3726</v>
      </c>
      <c r="B3727" s="323" t="s">
        <v>3644</v>
      </c>
      <c r="C3727" s="323">
        <v>2.8849999999999998</v>
      </c>
    </row>
    <row r="3728" spans="1:3" x14ac:dyDescent="0.15">
      <c r="A3728" s="323">
        <v>3727</v>
      </c>
      <c r="B3728" s="323" t="s">
        <v>7098</v>
      </c>
      <c r="C3728" s="323">
        <v>1.643</v>
      </c>
    </row>
    <row r="3729" spans="1:3" x14ac:dyDescent="0.15">
      <c r="A3729" s="323">
        <v>3728</v>
      </c>
      <c r="B3729" s="323" t="s">
        <v>588</v>
      </c>
      <c r="C3729" s="323">
        <v>10.75</v>
      </c>
    </row>
    <row r="3730" spans="1:3" x14ac:dyDescent="0.15">
      <c r="A3730" s="323">
        <v>3729</v>
      </c>
      <c r="B3730" s="323" t="s">
        <v>4508</v>
      </c>
      <c r="C3730" s="323">
        <v>2.4940000000000002</v>
      </c>
    </row>
    <row r="3731" spans="1:3" x14ac:dyDescent="0.15">
      <c r="A3731" s="323">
        <v>3730</v>
      </c>
      <c r="B3731" s="323" t="s">
        <v>5027</v>
      </c>
      <c r="C3731" s="323">
        <v>2.2810000000000001</v>
      </c>
    </row>
    <row r="3732" spans="1:3" x14ac:dyDescent="0.15">
      <c r="A3732" s="323">
        <v>3731</v>
      </c>
      <c r="B3732" s="323" t="s">
        <v>5027</v>
      </c>
      <c r="C3732" s="323">
        <v>2.2810000000000001</v>
      </c>
    </row>
    <row r="3733" spans="1:3" x14ac:dyDescent="0.15">
      <c r="A3733" s="323">
        <v>3732</v>
      </c>
      <c r="B3733" s="323" t="s">
        <v>1373</v>
      </c>
      <c r="C3733" s="323">
        <v>5.141</v>
      </c>
    </row>
    <row r="3734" spans="1:3" x14ac:dyDescent="0.15">
      <c r="A3734" s="323">
        <v>3733</v>
      </c>
      <c r="B3734" s="323" t="s">
        <v>7925</v>
      </c>
      <c r="C3734" s="323">
        <v>1.429</v>
      </c>
    </row>
    <row r="3735" spans="1:3" x14ac:dyDescent="0.15">
      <c r="A3735" s="323">
        <v>3734</v>
      </c>
      <c r="B3735" s="323" t="s">
        <v>10773</v>
      </c>
      <c r="C3735" s="323">
        <v>0.69799999999999995</v>
      </c>
    </row>
    <row r="3736" spans="1:3" x14ac:dyDescent="0.15">
      <c r="A3736" s="323">
        <v>3735</v>
      </c>
      <c r="B3736" s="323" t="s">
        <v>3696</v>
      </c>
      <c r="C3736" s="323">
        <v>2.855</v>
      </c>
    </row>
    <row r="3737" spans="1:3" x14ac:dyDescent="0.15">
      <c r="A3737" s="323">
        <v>3736</v>
      </c>
      <c r="B3737" s="323" t="s">
        <v>3776</v>
      </c>
      <c r="C3737" s="323">
        <v>2.8220000000000001</v>
      </c>
    </row>
    <row r="3738" spans="1:3" x14ac:dyDescent="0.15">
      <c r="A3738" s="323">
        <v>3737</v>
      </c>
      <c r="B3738" s="323" t="s">
        <v>4250</v>
      </c>
      <c r="C3738" s="323">
        <v>2.601</v>
      </c>
    </row>
    <row r="3739" spans="1:3" x14ac:dyDescent="0.15">
      <c r="A3739" s="323">
        <v>3738</v>
      </c>
      <c r="B3739" s="323" t="s">
        <v>2456</v>
      </c>
      <c r="C3739" s="323">
        <v>3.681</v>
      </c>
    </row>
    <row r="3740" spans="1:3" x14ac:dyDescent="0.15">
      <c r="A3740" s="323">
        <v>3739</v>
      </c>
      <c r="B3740" s="323" t="s">
        <v>3018</v>
      </c>
      <c r="C3740" s="323">
        <v>3.2730000000000001</v>
      </c>
    </row>
    <row r="3741" spans="1:3" x14ac:dyDescent="0.15">
      <c r="A3741" s="323">
        <v>3740</v>
      </c>
      <c r="B3741" s="323" t="s">
        <v>5278</v>
      </c>
      <c r="C3741" s="323">
        <v>2.1909999999999998</v>
      </c>
    </row>
    <row r="3742" spans="1:3" x14ac:dyDescent="0.15">
      <c r="A3742" s="323">
        <v>3741</v>
      </c>
      <c r="B3742" s="323" t="s">
        <v>814</v>
      </c>
      <c r="C3742" s="323">
        <v>7.577</v>
      </c>
    </row>
    <row r="3743" spans="1:3" x14ac:dyDescent="0.15">
      <c r="A3743" s="323">
        <v>3742</v>
      </c>
      <c r="B3743" s="323" t="s">
        <v>10319</v>
      </c>
      <c r="C3743" s="323">
        <v>0.81200000000000006</v>
      </c>
    </row>
    <row r="3744" spans="1:3" x14ac:dyDescent="0.15">
      <c r="A3744" s="323">
        <v>3743</v>
      </c>
      <c r="B3744" s="323" t="s">
        <v>10566</v>
      </c>
      <c r="C3744" s="323">
        <v>0.755</v>
      </c>
    </row>
    <row r="3745" spans="1:3" x14ac:dyDescent="0.15">
      <c r="A3745" s="323">
        <v>3744</v>
      </c>
      <c r="B3745" s="323" t="s">
        <v>5008</v>
      </c>
      <c r="C3745" s="323">
        <v>2.286</v>
      </c>
    </row>
    <row r="3746" spans="1:3" x14ac:dyDescent="0.15">
      <c r="A3746" s="323">
        <v>3745</v>
      </c>
      <c r="B3746" s="323" t="s">
        <v>9670</v>
      </c>
      <c r="C3746" s="323">
        <v>0.98099999999999998</v>
      </c>
    </row>
    <row r="3747" spans="1:3" x14ac:dyDescent="0.15">
      <c r="A3747" s="323">
        <v>3746</v>
      </c>
      <c r="B3747" s="323" t="s">
        <v>2106</v>
      </c>
      <c r="C3747" s="323">
        <v>4.0270000000000001</v>
      </c>
    </row>
    <row r="3748" spans="1:3" x14ac:dyDescent="0.15">
      <c r="A3748" s="323">
        <v>3747</v>
      </c>
      <c r="B3748" s="323" t="s">
        <v>3214</v>
      </c>
      <c r="C3748" s="323">
        <v>3.1309999999999998</v>
      </c>
    </row>
    <row r="3749" spans="1:3" x14ac:dyDescent="0.15">
      <c r="A3749" s="323">
        <v>3748</v>
      </c>
      <c r="B3749" s="323" t="s">
        <v>7768</v>
      </c>
      <c r="C3749" s="323">
        <v>1.4750000000000001</v>
      </c>
    </row>
    <row r="3750" spans="1:3" x14ac:dyDescent="0.15">
      <c r="A3750" s="323">
        <v>3749</v>
      </c>
      <c r="B3750" s="323" t="s">
        <v>7580</v>
      </c>
      <c r="C3750" s="323">
        <v>1.516</v>
      </c>
    </row>
    <row r="3751" spans="1:3" x14ac:dyDescent="0.15">
      <c r="A3751" s="323">
        <v>3750</v>
      </c>
      <c r="B3751" s="323" t="s">
        <v>6136</v>
      </c>
      <c r="C3751" s="323">
        <v>1.91</v>
      </c>
    </row>
    <row r="3752" spans="1:3" x14ac:dyDescent="0.15">
      <c r="A3752" s="323">
        <v>3751</v>
      </c>
      <c r="B3752" s="323" t="s">
        <v>1113</v>
      </c>
      <c r="C3752" s="323">
        <v>5.9219999999999997</v>
      </c>
    </row>
    <row r="3753" spans="1:3" x14ac:dyDescent="0.15">
      <c r="A3753" s="323">
        <v>3752</v>
      </c>
      <c r="B3753" s="323" t="s">
        <v>6574</v>
      </c>
      <c r="C3753" s="323">
        <v>1.7869999999999999</v>
      </c>
    </row>
    <row r="3754" spans="1:3" x14ac:dyDescent="0.15">
      <c r="A3754" s="323">
        <v>3753</v>
      </c>
      <c r="B3754" s="323" t="s">
        <v>4649</v>
      </c>
      <c r="C3754" s="323">
        <v>2.4340000000000002</v>
      </c>
    </row>
    <row r="3755" spans="1:3" x14ac:dyDescent="0.15">
      <c r="A3755" s="323">
        <v>3754</v>
      </c>
      <c r="B3755" s="323" t="s">
        <v>4734</v>
      </c>
      <c r="C3755" s="323">
        <v>2.4</v>
      </c>
    </row>
    <row r="3756" spans="1:3" x14ac:dyDescent="0.15">
      <c r="A3756" s="323">
        <v>3755</v>
      </c>
      <c r="B3756" s="323" t="s">
        <v>5309</v>
      </c>
      <c r="C3756" s="323">
        <v>2.1800000000000002</v>
      </c>
    </row>
    <row r="3757" spans="1:3" x14ac:dyDescent="0.15">
      <c r="A3757" s="323">
        <v>3756</v>
      </c>
      <c r="B3757" s="323" t="s">
        <v>5066</v>
      </c>
      <c r="C3757" s="323">
        <v>2.266</v>
      </c>
    </row>
    <row r="3758" spans="1:3" x14ac:dyDescent="0.15">
      <c r="A3758" s="323">
        <v>3757</v>
      </c>
      <c r="B3758" s="323" t="s">
        <v>7887</v>
      </c>
      <c r="C3758" s="323">
        <v>1.4379999999999999</v>
      </c>
    </row>
    <row r="3759" spans="1:3" x14ac:dyDescent="0.15">
      <c r="A3759" s="323">
        <v>3758</v>
      </c>
      <c r="B3759" s="323" t="s">
        <v>7229</v>
      </c>
      <c r="C3759" s="323">
        <v>1.61</v>
      </c>
    </row>
    <row r="3760" spans="1:3" x14ac:dyDescent="0.15">
      <c r="A3760" s="323">
        <v>3759</v>
      </c>
      <c r="B3760" s="323" t="s">
        <v>7316</v>
      </c>
      <c r="C3760" s="323">
        <v>1.5860000000000001</v>
      </c>
    </row>
    <row r="3761" spans="1:3" x14ac:dyDescent="0.15">
      <c r="A3761" s="323">
        <v>3760</v>
      </c>
      <c r="B3761" s="323" t="s">
        <v>12151</v>
      </c>
      <c r="C3761" s="323">
        <v>0.27500000000000002</v>
      </c>
    </row>
    <row r="3762" spans="1:3" x14ac:dyDescent="0.15">
      <c r="A3762" s="323">
        <v>3761</v>
      </c>
      <c r="B3762" s="323" t="s">
        <v>2412</v>
      </c>
      <c r="C3762" s="323">
        <v>3.7080000000000002</v>
      </c>
    </row>
    <row r="3763" spans="1:3" x14ac:dyDescent="0.15">
      <c r="A3763" s="323">
        <v>3762</v>
      </c>
      <c r="B3763" s="323" t="s">
        <v>7598</v>
      </c>
      <c r="C3763" s="323">
        <v>1.512</v>
      </c>
    </row>
    <row r="3764" spans="1:3" x14ac:dyDescent="0.15">
      <c r="A3764" s="323">
        <v>3763</v>
      </c>
      <c r="B3764" s="323" t="s">
        <v>10678</v>
      </c>
      <c r="C3764" s="323">
        <v>0.72599999999999998</v>
      </c>
    </row>
    <row r="3765" spans="1:3" x14ac:dyDescent="0.15">
      <c r="A3765" s="323">
        <v>3764</v>
      </c>
      <c r="B3765" s="323" t="s">
        <v>2722</v>
      </c>
      <c r="C3765" s="323">
        <v>3.472</v>
      </c>
    </row>
    <row r="3766" spans="1:3" x14ac:dyDescent="0.15">
      <c r="A3766" s="323">
        <v>3765</v>
      </c>
      <c r="B3766" s="323" t="s">
        <v>7188</v>
      </c>
      <c r="C3766" s="323">
        <v>1.621</v>
      </c>
    </row>
    <row r="3767" spans="1:3" x14ac:dyDescent="0.15">
      <c r="A3767" s="323">
        <v>3766</v>
      </c>
      <c r="B3767" s="323" t="s">
        <v>9111</v>
      </c>
      <c r="C3767" s="323">
        <v>1.133</v>
      </c>
    </row>
    <row r="3768" spans="1:3" x14ac:dyDescent="0.15">
      <c r="A3768" s="323">
        <v>3767</v>
      </c>
      <c r="B3768" s="323" t="s">
        <v>1615</v>
      </c>
      <c r="C3768" s="323">
        <v>4.6900000000000004</v>
      </c>
    </row>
    <row r="3769" spans="1:3" x14ac:dyDescent="0.15">
      <c r="A3769" s="323">
        <v>3768</v>
      </c>
      <c r="B3769" s="323" t="s">
        <v>4004</v>
      </c>
      <c r="C3769" s="323">
        <v>2.71</v>
      </c>
    </row>
    <row r="3770" spans="1:3" x14ac:dyDescent="0.15">
      <c r="A3770" s="323">
        <v>3769</v>
      </c>
      <c r="B3770" s="323" t="s">
        <v>4004</v>
      </c>
      <c r="C3770" s="323">
        <v>2.71</v>
      </c>
    </row>
    <row r="3771" spans="1:3" x14ac:dyDescent="0.15">
      <c r="A3771" s="323">
        <v>3770</v>
      </c>
      <c r="B3771" s="323" t="s">
        <v>730</v>
      </c>
      <c r="C3771" s="323">
        <v>8.3819999999999997</v>
      </c>
    </row>
    <row r="3772" spans="1:3" x14ac:dyDescent="0.15">
      <c r="A3772" s="323">
        <v>3771</v>
      </c>
      <c r="B3772" s="323" t="s">
        <v>11198</v>
      </c>
      <c r="C3772" s="323">
        <v>0.59299999999999997</v>
      </c>
    </row>
    <row r="3773" spans="1:3" x14ac:dyDescent="0.15">
      <c r="A3773" s="323">
        <v>3772</v>
      </c>
      <c r="B3773" s="323" t="s">
        <v>2005</v>
      </c>
      <c r="C3773" s="323">
        <v>4.1349999999999998</v>
      </c>
    </row>
    <row r="3774" spans="1:3" x14ac:dyDescent="0.15">
      <c r="A3774" s="323">
        <v>3773</v>
      </c>
      <c r="B3774" s="323" t="s">
        <v>727</v>
      </c>
      <c r="C3774" s="323">
        <v>8.4</v>
      </c>
    </row>
    <row r="3775" spans="1:3" x14ac:dyDescent="0.15">
      <c r="A3775" s="323">
        <v>3774</v>
      </c>
      <c r="B3775" s="323" t="s">
        <v>727</v>
      </c>
      <c r="C3775" s="323">
        <v>8.4</v>
      </c>
    </row>
    <row r="3776" spans="1:3" x14ac:dyDescent="0.15">
      <c r="A3776" s="323">
        <v>3775</v>
      </c>
      <c r="B3776" s="323" t="s">
        <v>4347</v>
      </c>
      <c r="C3776" s="323">
        <v>2.5609999999999999</v>
      </c>
    </row>
    <row r="3777" spans="1:3" x14ac:dyDescent="0.15">
      <c r="A3777" s="323">
        <v>3776</v>
      </c>
      <c r="B3777" s="323" t="s">
        <v>1471</v>
      </c>
      <c r="C3777" s="323">
        <v>4.9329999999999998</v>
      </c>
    </row>
    <row r="3778" spans="1:3" x14ac:dyDescent="0.15">
      <c r="A3778" s="323">
        <v>3777</v>
      </c>
      <c r="B3778" s="323" t="s">
        <v>3494</v>
      </c>
      <c r="C3778" s="323">
        <v>2.9750000000000001</v>
      </c>
    </row>
    <row r="3779" spans="1:3" x14ac:dyDescent="0.15">
      <c r="A3779" s="323">
        <v>3778</v>
      </c>
      <c r="B3779" s="323" t="s">
        <v>7136</v>
      </c>
      <c r="C3779" s="323">
        <v>1.6339999999999999</v>
      </c>
    </row>
    <row r="3780" spans="1:3" x14ac:dyDescent="0.15">
      <c r="A3780" s="323">
        <v>3779</v>
      </c>
      <c r="B3780" s="323" t="s">
        <v>1539</v>
      </c>
      <c r="C3780" s="323">
        <v>4.8070000000000004</v>
      </c>
    </row>
    <row r="3781" spans="1:3" x14ac:dyDescent="0.15">
      <c r="A3781" s="323">
        <v>3780</v>
      </c>
      <c r="B3781" s="323" t="s">
        <v>6161</v>
      </c>
      <c r="C3781" s="323">
        <v>1.903</v>
      </c>
    </row>
    <row r="3782" spans="1:3" x14ac:dyDescent="0.15">
      <c r="A3782" s="323">
        <v>3781</v>
      </c>
      <c r="B3782" s="323" t="s">
        <v>4208</v>
      </c>
      <c r="C3782" s="323">
        <v>2.6179999999999999</v>
      </c>
    </row>
    <row r="3783" spans="1:3" x14ac:dyDescent="0.15">
      <c r="A3783" s="323">
        <v>3782</v>
      </c>
      <c r="B3783" s="323" t="s">
        <v>1859</v>
      </c>
      <c r="C3783" s="323">
        <v>4.32</v>
      </c>
    </row>
    <row r="3784" spans="1:3" x14ac:dyDescent="0.15">
      <c r="A3784" s="323">
        <v>3783</v>
      </c>
      <c r="B3784" s="323" t="s">
        <v>930</v>
      </c>
      <c r="C3784" s="323">
        <v>6.7919999999999998</v>
      </c>
    </row>
    <row r="3785" spans="1:3" x14ac:dyDescent="0.15">
      <c r="A3785" s="323">
        <v>3784</v>
      </c>
      <c r="B3785" s="323" t="s">
        <v>5880</v>
      </c>
      <c r="C3785" s="323">
        <v>1.9890000000000001</v>
      </c>
    </row>
    <row r="3786" spans="1:3" x14ac:dyDescent="0.15">
      <c r="A3786" s="323">
        <v>3785</v>
      </c>
      <c r="B3786" s="323" t="s">
        <v>1182</v>
      </c>
      <c r="C3786" s="323">
        <v>5.7149999999999999</v>
      </c>
    </row>
    <row r="3787" spans="1:3" x14ac:dyDescent="0.15">
      <c r="A3787" s="323">
        <v>3786</v>
      </c>
      <c r="B3787" s="323" t="s">
        <v>1074</v>
      </c>
      <c r="C3787" s="323">
        <v>6.0960000000000001</v>
      </c>
    </row>
    <row r="3788" spans="1:3" x14ac:dyDescent="0.15">
      <c r="A3788" s="323">
        <v>3787</v>
      </c>
      <c r="B3788" s="323" t="s">
        <v>1968</v>
      </c>
      <c r="C3788" s="323">
        <v>4.1760000000000002</v>
      </c>
    </row>
    <row r="3789" spans="1:3" x14ac:dyDescent="0.15">
      <c r="A3789" s="323">
        <v>3788</v>
      </c>
      <c r="B3789" s="323" t="s">
        <v>1565</v>
      </c>
      <c r="C3789" s="323">
        <v>4.7670000000000003</v>
      </c>
    </row>
    <row r="3790" spans="1:3" x14ac:dyDescent="0.15">
      <c r="A3790" s="323">
        <v>3789</v>
      </c>
      <c r="B3790" s="323" t="s">
        <v>782</v>
      </c>
      <c r="C3790" s="323">
        <v>7.8639999999999999</v>
      </c>
    </row>
    <row r="3791" spans="1:3" x14ac:dyDescent="0.15">
      <c r="A3791" s="323">
        <v>3790</v>
      </c>
      <c r="B3791" s="323" t="s">
        <v>805</v>
      </c>
      <c r="C3791" s="323">
        <v>7.6779999999999999</v>
      </c>
    </row>
    <row r="3792" spans="1:3" x14ac:dyDescent="0.15">
      <c r="A3792" s="323">
        <v>3791</v>
      </c>
      <c r="B3792" s="323" t="s">
        <v>3358</v>
      </c>
      <c r="C3792" s="323">
        <v>3.056</v>
      </c>
    </row>
    <row r="3793" spans="1:3" x14ac:dyDescent="0.15">
      <c r="A3793" s="323">
        <v>3792</v>
      </c>
      <c r="B3793" s="323" t="s">
        <v>804</v>
      </c>
      <c r="C3793" s="323">
        <v>7.6829999999999998</v>
      </c>
    </row>
    <row r="3794" spans="1:3" x14ac:dyDescent="0.15">
      <c r="A3794" s="323">
        <v>3793</v>
      </c>
      <c r="B3794" s="323" t="s">
        <v>3065</v>
      </c>
      <c r="C3794" s="323">
        <v>3.238</v>
      </c>
    </row>
    <row r="3795" spans="1:3" x14ac:dyDescent="0.15">
      <c r="A3795" s="323">
        <v>3794</v>
      </c>
      <c r="B3795" s="323" t="s">
        <v>1278</v>
      </c>
      <c r="C3795" s="323">
        <v>5.3940000000000001</v>
      </c>
    </row>
    <row r="3796" spans="1:3" x14ac:dyDescent="0.15">
      <c r="A3796" s="323">
        <v>3795</v>
      </c>
      <c r="B3796" s="323" t="s">
        <v>2747</v>
      </c>
      <c r="C3796" s="323">
        <v>3.4489999999999998</v>
      </c>
    </row>
    <row r="3797" spans="1:3" x14ac:dyDescent="0.15">
      <c r="A3797" s="323">
        <v>3796</v>
      </c>
      <c r="B3797" s="323" t="s">
        <v>5209</v>
      </c>
      <c r="C3797" s="323">
        <v>2.2130000000000001</v>
      </c>
    </row>
    <row r="3798" spans="1:3" x14ac:dyDescent="0.15">
      <c r="A3798" s="323">
        <v>3797</v>
      </c>
      <c r="B3798" s="323" t="s">
        <v>2891</v>
      </c>
      <c r="C3798" s="323">
        <v>3.3559999999999999</v>
      </c>
    </row>
    <row r="3799" spans="1:3" x14ac:dyDescent="0.15">
      <c r="A3799" s="323">
        <v>3798</v>
      </c>
      <c r="B3799" s="323" t="s">
        <v>3235</v>
      </c>
      <c r="C3799" s="323">
        <v>3.1179999999999999</v>
      </c>
    </row>
    <row r="3800" spans="1:3" x14ac:dyDescent="0.15">
      <c r="A3800" s="323">
        <v>3799</v>
      </c>
      <c r="B3800" s="323" t="s">
        <v>3183</v>
      </c>
      <c r="C3800" s="323">
        <v>3.1520000000000001</v>
      </c>
    </row>
    <row r="3801" spans="1:3" x14ac:dyDescent="0.15">
      <c r="A3801" s="323">
        <v>3800</v>
      </c>
      <c r="B3801" s="323" t="s">
        <v>2988</v>
      </c>
      <c r="C3801" s="323">
        <v>3.2919999999999998</v>
      </c>
    </row>
    <row r="3802" spans="1:3" x14ac:dyDescent="0.15">
      <c r="A3802" s="323">
        <v>3801</v>
      </c>
      <c r="B3802" s="323" t="s">
        <v>5379</v>
      </c>
      <c r="C3802" s="323">
        <v>2.1579999999999999</v>
      </c>
    </row>
    <row r="3803" spans="1:3" x14ac:dyDescent="0.15">
      <c r="A3803" s="323">
        <v>3802</v>
      </c>
      <c r="B3803" s="323" t="s">
        <v>9454</v>
      </c>
      <c r="C3803" s="323">
        <v>1.0389999999999999</v>
      </c>
    </row>
    <row r="3804" spans="1:3" x14ac:dyDescent="0.15">
      <c r="A3804" s="323">
        <v>3803</v>
      </c>
      <c r="B3804" s="323" t="s">
        <v>2749</v>
      </c>
      <c r="C3804" s="323">
        <v>3.448</v>
      </c>
    </row>
    <row r="3805" spans="1:3" x14ac:dyDescent="0.15">
      <c r="A3805" s="323">
        <v>3804</v>
      </c>
      <c r="B3805" s="323" t="s">
        <v>11976</v>
      </c>
      <c r="C3805" s="323">
        <v>0.34399999999999997</v>
      </c>
    </row>
    <row r="3806" spans="1:3" x14ac:dyDescent="0.15">
      <c r="A3806" s="323">
        <v>3805</v>
      </c>
      <c r="B3806" s="323" t="s">
        <v>3490</v>
      </c>
      <c r="C3806" s="323">
        <v>2.976</v>
      </c>
    </row>
    <row r="3807" spans="1:3" x14ac:dyDescent="0.15">
      <c r="A3807" s="323">
        <v>3806</v>
      </c>
      <c r="B3807" s="323" t="s">
        <v>9333</v>
      </c>
      <c r="C3807" s="323">
        <v>1.071</v>
      </c>
    </row>
    <row r="3808" spans="1:3" x14ac:dyDescent="0.15">
      <c r="A3808" s="323">
        <v>3807</v>
      </c>
      <c r="B3808" s="323" t="s">
        <v>9333</v>
      </c>
      <c r="C3808" s="323">
        <v>1.071</v>
      </c>
    </row>
    <row r="3809" spans="1:3" x14ac:dyDescent="0.15">
      <c r="A3809" s="323">
        <v>3808</v>
      </c>
      <c r="B3809" s="323" t="s">
        <v>758</v>
      </c>
      <c r="C3809" s="323">
        <v>8.16</v>
      </c>
    </row>
    <row r="3810" spans="1:3" x14ac:dyDescent="0.15">
      <c r="A3810" s="323">
        <v>3809</v>
      </c>
      <c r="B3810" s="323" t="s">
        <v>11901</v>
      </c>
      <c r="C3810" s="323">
        <v>0.379</v>
      </c>
    </row>
    <row r="3811" spans="1:3" x14ac:dyDescent="0.15">
      <c r="A3811" s="323">
        <v>3810</v>
      </c>
      <c r="B3811" s="323" t="s">
        <v>1399</v>
      </c>
      <c r="C3811" s="323">
        <v>5.0709999999999997</v>
      </c>
    </row>
    <row r="3812" spans="1:3" x14ac:dyDescent="0.15">
      <c r="A3812" s="323">
        <v>3811</v>
      </c>
      <c r="B3812" s="323" t="s">
        <v>1399</v>
      </c>
      <c r="C3812" s="323">
        <v>5.0709999999999997</v>
      </c>
    </row>
    <row r="3813" spans="1:3" x14ac:dyDescent="0.15">
      <c r="A3813" s="323">
        <v>3812</v>
      </c>
      <c r="B3813" s="323" t="s">
        <v>5400</v>
      </c>
      <c r="C3813" s="323">
        <v>2.1520000000000001</v>
      </c>
    </row>
    <row r="3814" spans="1:3" x14ac:dyDescent="0.15">
      <c r="A3814" s="323">
        <v>3813</v>
      </c>
      <c r="B3814" s="323" t="s">
        <v>1127</v>
      </c>
      <c r="C3814" s="323">
        <v>5.8760000000000003</v>
      </c>
    </row>
    <row r="3815" spans="1:3" x14ac:dyDescent="0.15">
      <c r="A3815" s="323">
        <v>3814</v>
      </c>
      <c r="B3815" s="323" t="s">
        <v>1127</v>
      </c>
      <c r="C3815" s="323">
        <v>5.8760000000000003</v>
      </c>
    </row>
    <row r="3816" spans="1:3" x14ac:dyDescent="0.15">
      <c r="A3816" s="323">
        <v>3815</v>
      </c>
      <c r="B3816" s="323" t="s">
        <v>1908</v>
      </c>
      <c r="C3816" s="323">
        <v>4.2510000000000003</v>
      </c>
    </row>
    <row r="3817" spans="1:3" x14ac:dyDescent="0.15">
      <c r="A3817" s="323">
        <v>3816</v>
      </c>
      <c r="B3817" s="323" t="s">
        <v>1916</v>
      </c>
      <c r="C3817" s="323">
        <v>4.2370000000000001</v>
      </c>
    </row>
    <row r="3818" spans="1:3" x14ac:dyDescent="0.15">
      <c r="A3818" s="323">
        <v>3817</v>
      </c>
      <c r="B3818" s="323" t="s">
        <v>2022</v>
      </c>
      <c r="C3818" s="323">
        <v>4.1120000000000001</v>
      </c>
    </row>
    <row r="3819" spans="1:3" x14ac:dyDescent="0.15">
      <c r="A3819" s="323">
        <v>3818</v>
      </c>
      <c r="B3819" s="323" t="s">
        <v>1087</v>
      </c>
      <c r="C3819" s="323">
        <v>6.04</v>
      </c>
    </row>
    <row r="3820" spans="1:3" x14ac:dyDescent="0.15">
      <c r="A3820" s="323">
        <v>3819</v>
      </c>
      <c r="B3820" s="323" t="s">
        <v>4464</v>
      </c>
      <c r="C3820" s="323">
        <v>2.508</v>
      </c>
    </row>
    <row r="3821" spans="1:3" x14ac:dyDescent="0.15">
      <c r="A3821" s="323">
        <v>3820</v>
      </c>
      <c r="B3821" s="323" t="s">
        <v>2907</v>
      </c>
      <c r="C3821" s="323">
        <v>3.3450000000000002</v>
      </c>
    </row>
    <row r="3822" spans="1:3" x14ac:dyDescent="0.15">
      <c r="A3822" s="323">
        <v>3821</v>
      </c>
      <c r="B3822" s="323" t="s">
        <v>5226</v>
      </c>
      <c r="C3822" s="323">
        <v>2.2080000000000002</v>
      </c>
    </row>
    <row r="3823" spans="1:3" x14ac:dyDescent="0.15">
      <c r="A3823" s="323">
        <v>3822</v>
      </c>
      <c r="B3823" s="323" t="s">
        <v>8515</v>
      </c>
      <c r="C3823" s="323">
        <v>1.276</v>
      </c>
    </row>
    <row r="3824" spans="1:3" x14ac:dyDescent="0.15">
      <c r="A3824" s="323">
        <v>3823</v>
      </c>
      <c r="B3824" s="323" t="s">
        <v>8063</v>
      </c>
      <c r="C3824" s="323">
        <v>1.393</v>
      </c>
    </row>
    <row r="3825" spans="1:3" x14ac:dyDescent="0.15">
      <c r="A3825" s="323">
        <v>3824</v>
      </c>
      <c r="B3825" s="323" t="s">
        <v>3662</v>
      </c>
      <c r="C3825" s="323">
        <v>2.8730000000000002</v>
      </c>
    </row>
    <row r="3826" spans="1:3" x14ac:dyDescent="0.15">
      <c r="A3826" s="323">
        <v>3825</v>
      </c>
      <c r="B3826" s="323" t="s">
        <v>3662</v>
      </c>
      <c r="C3826" s="323">
        <v>2.8730000000000002</v>
      </c>
    </row>
    <row r="3827" spans="1:3" x14ac:dyDescent="0.15">
      <c r="A3827" s="323">
        <v>3826</v>
      </c>
      <c r="B3827" s="323" t="s">
        <v>3448</v>
      </c>
      <c r="C3827" s="323">
        <v>3</v>
      </c>
    </row>
    <row r="3828" spans="1:3" x14ac:dyDescent="0.15">
      <c r="A3828" s="323">
        <v>3827</v>
      </c>
      <c r="B3828" s="323" t="s">
        <v>5986</v>
      </c>
      <c r="C3828" s="323">
        <v>1.958</v>
      </c>
    </row>
    <row r="3829" spans="1:3" x14ac:dyDescent="0.15">
      <c r="A3829" s="323">
        <v>3828</v>
      </c>
      <c r="B3829" s="323" t="s">
        <v>1487</v>
      </c>
      <c r="C3829" s="323">
        <v>4.9009999999999998</v>
      </c>
    </row>
    <row r="3830" spans="1:3" x14ac:dyDescent="0.15">
      <c r="A3830" s="323">
        <v>3829</v>
      </c>
      <c r="B3830" s="323" t="s">
        <v>6967</v>
      </c>
      <c r="C3830" s="323">
        <v>1.675</v>
      </c>
    </row>
    <row r="3831" spans="1:3" x14ac:dyDescent="0.15">
      <c r="A3831" s="323">
        <v>3830</v>
      </c>
      <c r="B3831" s="323" t="s">
        <v>10708</v>
      </c>
      <c r="C3831" s="323">
        <v>0.71699999999999997</v>
      </c>
    </row>
    <row r="3832" spans="1:3" x14ac:dyDescent="0.15">
      <c r="A3832" s="323">
        <v>3831</v>
      </c>
      <c r="B3832" s="323" t="s">
        <v>4554</v>
      </c>
      <c r="C3832" s="323">
        <v>2.4769999999999999</v>
      </c>
    </row>
    <row r="3833" spans="1:3" x14ac:dyDescent="0.15">
      <c r="A3833" s="323">
        <v>3832</v>
      </c>
      <c r="B3833" s="323" t="s">
        <v>10634</v>
      </c>
      <c r="C3833" s="323">
        <v>0.73699999999999999</v>
      </c>
    </row>
    <row r="3834" spans="1:3" x14ac:dyDescent="0.15">
      <c r="A3834" s="323">
        <v>3833</v>
      </c>
      <c r="B3834" s="323" t="s">
        <v>10634</v>
      </c>
      <c r="C3834" s="323">
        <v>0.73699999999999999</v>
      </c>
    </row>
    <row r="3835" spans="1:3" x14ac:dyDescent="0.15">
      <c r="A3835" s="323">
        <v>3834</v>
      </c>
      <c r="B3835" s="323" t="s">
        <v>7117</v>
      </c>
      <c r="C3835" s="323">
        <v>1.639</v>
      </c>
    </row>
    <row r="3836" spans="1:3" x14ac:dyDescent="0.15">
      <c r="A3836" s="323">
        <v>3835</v>
      </c>
      <c r="B3836" s="323" t="s">
        <v>7117</v>
      </c>
      <c r="C3836" s="323">
        <v>1.639</v>
      </c>
    </row>
    <row r="3837" spans="1:3" x14ac:dyDescent="0.15">
      <c r="A3837" s="323">
        <v>3836</v>
      </c>
      <c r="B3837" s="323" t="s">
        <v>8793</v>
      </c>
      <c r="C3837" s="323">
        <v>1.2110000000000001</v>
      </c>
    </row>
    <row r="3838" spans="1:3" x14ac:dyDescent="0.15">
      <c r="A3838" s="323">
        <v>3837</v>
      </c>
      <c r="B3838" s="323" t="s">
        <v>5280</v>
      </c>
      <c r="C3838" s="323">
        <v>2.19</v>
      </c>
    </row>
    <row r="3839" spans="1:3" x14ac:dyDescent="0.15">
      <c r="A3839" s="323">
        <v>3838</v>
      </c>
      <c r="B3839" s="323" t="s">
        <v>5280</v>
      </c>
      <c r="C3839" s="323">
        <v>2.19</v>
      </c>
    </row>
    <row r="3840" spans="1:3" x14ac:dyDescent="0.15">
      <c r="A3840" s="323">
        <v>3839</v>
      </c>
      <c r="B3840" s="323" t="s">
        <v>10613</v>
      </c>
      <c r="C3840" s="323">
        <v>0.74199999999999999</v>
      </c>
    </row>
    <row r="3841" spans="1:3" x14ac:dyDescent="0.15">
      <c r="A3841" s="323">
        <v>3840</v>
      </c>
      <c r="B3841" s="323" t="s">
        <v>9440</v>
      </c>
      <c r="C3841" s="323">
        <v>1.044</v>
      </c>
    </row>
    <row r="3842" spans="1:3" x14ac:dyDescent="0.15">
      <c r="A3842" s="323">
        <v>3841</v>
      </c>
      <c r="B3842" s="323" t="s">
        <v>8922</v>
      </c>
      <c r="C3842" s="323">
        <v>1.181</v>
      </c>
    </row>
    <row r="3843" spans="1:3" x14ac:dyDescent="0.15">
      <c r="A3843" s="323">
        <v>3842</v>
      </c>
      <c r="B3843" s="323" t="s">
        <v>8230</v>
      </c>
      <c r="C3843" s="323">
        <v>1.353</v>
      </c>
    </row>
    <row r="3844" spans="1:3" x14ac:dyDescent="0.15">
      <c r="A3844" s="323">
        <v>3843</v>
      </c>
      <c r="B3844" s="323" t="s">
        <v>11501</v>
      </c>
      <c r="C3844" s="323">
        <v>0.51500000000000001</v>
      </c>
    </row>
    <row r="3845" spans="1:3" x14ac:dyDescent="0.15">
      <c r="A3845" s="323">
        <v>3844</v>
      </c>
      <c r="B3845" s="323" t="s">
        <v>2216</v>
      </c>
      <c r="C3845" s="323">
        <v>3.9020000000000001</v>
      </c>
    </row>
    <row r="3846" spans="1:3" x14ac:dyDescent="0.15">
      <c r="A3846" s="323">
        <v>3845</v>
      </c>
      <c r="B3846" s="323" t="s">
        <v>1302</v>
      </c>
      <c r="C3846" s="323">
        <v>5.3289999999999997</v>
      </c>
    </row>
    <row r="3847" spans="1:3" x14ac:dyDescent="0.15">
      <c r="A3847" s="323">
        <v>3846</v>
      </c>
      <c r="B3847" s="323" t="s">
        <v>3217</v>
      </c>
      <c r="C3847" s="323">
        <v>3.13</v>
      </c>
    </row>
    <row r="3848" spans="1:3" x14ac:dyDescent="0.15">
      <c r="A3848" s="323">
        <v>3847</v>
      </c>
      <c r="B3848" s="323" t="s">
        <v>908</v>
      </c>
      <c r="C3848" s="323">
        <v>6.9660000000000002</v>
      </c>
    </row>
    <row r="3849" spans="1:3" x14ac:dyDescent="0.15">
      <c r="A3849" s="323">
        <v>3848</v>
      </c>
      <c r="B3849" s="323" t="s">
        <v>10605</v>
      </c>
      <c r="C3849" s="323">
        <v>0.74399999999999999</v>
      </c>
    </row>
    <row r="3850" spans="1:3" x14ac:dyDescent="0.15">
      <c r="A3850" s="323">
        <v>3849</v>
      </c>
      <c r="B3850" s="323" t="s">
        <v>4916</v>
      </c>
      <c r="C3850" s="323">
        <v>2.319</v>
      </c>
    </row>
    <row r="3851" spans="1:3" x14ac:dyDescent="0.15">
      <c r="A3851" s="323">
        <v>3850</v>
      </c>
      <c r="B3851" s="323" t="s">
        <v>4882</v>
      </c>
      <c r="C3851" s="323">
        <v>2.3330000000000002</v>
      </c>
    </row>
    <row r="3852" spans="1:3" x14ac:dyDescent="0.15">
      <c r="A3852" s="323">
        <v>3851</v>
      </c>
      <c r="B3852" s="323" t="s">
        <v>10905</v>
      </c>
      <c r="C3852" s="323">
        <v>0.67100000000000004</v>
      </c>
    </row>
    <row r="3853" spans="1:3" x14ac:dyDescent="0.15">
      <c r="A3853" s="323">
        <v>3852</v>
      </c>
      <c r="B3853" s="323" t="s">
        <v>12253</v>
      </c>
      <c r="C3853" s="323">
        <v>0.22700000000000001</v>
      </c>
    </row>
    <row r="3854" spans="1:3" x14ac:dyDescent="0.15">
      <c r="A3854" s="323">
        <v>3853</v>
      </c>
      <c r="B3854" s="323" t="s">
        <v>11453</v>
      </c>
      <c r="C3854" s="323">
        <v>0.52700000000000002</v>
      </c>
    </row>
    <row r="3855" spans="1:3" x14ac:dyDescent="0.15">
      <c r="A3855" s="323">
        <v>3854</v>
      </c>
      <c r="B3855" s="323" t="s">
        <v>12419</v>
      </c>
      <c r="C3855" s="323">
        <v>0.105</v>
      </c>
    </row>
    <row r="3856" spans="1:3" x14ac:dyDescent="0.15">
      <c r="A3856" s="323">
        <v>3855</v>
      </c>
      <c r="B3856" s="323" t="s">
        <v>11268</v>
      </c>
      <c r="C3856" s="323">
        <v>0.57699999999999996</v>
      </c>
    </row>
    <row r="3857" spans="1:3" x14ac:dyDescent="0.15">
      <c r="A3857" s="323">
        <v>3856</v>
      </c>
      <c r="B3857" s="323" t="s">
        <v>12352</v>
      </c>
      <c r="C3857" s="323">
        <v>0.16300000000000001</v>
      </c>
    </row>
    <row r="3858" spans="1:3" x14ac:dyDescent="0.15">
      <c r="A3858" s="323">
        <v>3857</v>
      </c>
      <c r="B3858" s="323" t="s">
        <v>6211</v>
      </c>
      <c r="C3858" s="323">
        <v>1.8919999999999999</v>
      </c>
    </row>
    <row r="3859" spans="1:3" x14ac:dyDescent="0.15">
      <c r="A3859" s="323">
        <v>3858</v>
      </c>
      <c r="B3859" s="323" t="s">
        <v>9158</v>
      </c>
      <c r="C3859" s="323">
        <v>1.1200000000000001</v>
      </c>
    </row>
    <row r="3860" spans="1:3" x14ac:dyDescent="0.15">
      <c r="A3860" s="323">
        <v>3859</v>
      </c>
      <c r="B3860" s="323" t="s">
        <v>12183</v>
      </c>
      <c r="C3860" s="323">
        <v>0.26300000000000001</v>
      </c>
    </row>
    <row r="3861" spans="1:3" x14ac:dyDescent="0.15">
      <c r="A3861" s="323">
        <v>3860</v>
      </c>
      <c r="B3861" s="323" t="s">
        <v>9964</v>
      </c>
      <c r="C3861" s="323">
        <v>0.90600000000000003</v>
      </c>
    </row>
    <row r="3862" spans="1:3" x14ac:dyDescent="0.15">
      <c r="A3862" s="323">
        <v>3861</v>
      </c>
      <c r="B3862" s="323" t="s">
        <v>5638</v>
      </c>
      <c r="C3862" s="323">
        <v>2.0680000000000001</v>
      </c>
    </row>
    <row r="3863" spans="1:3" x14ac:dyDescent="0.15">
      <c r="A3863" s="323">
        <v>3862</v>
      </c>
      <c r="B3863" s="323" t="s">
        <v>11338</v>
      </c>
      <c r="C3863" s="323">
        <v>0.55600000000000005</v>
      </c>
    </row>
    <row r="3864" spans="1:3" x14ac:dyDescent="0.15">
      <c r="A3864" s="323">
        <v>3863</v>
      </c>
      <c r="B3864" s="323" t="s">
        <v>11646</v>
      </c>
      <c r="C3864" s="323">
        <v>0.46899999999999997</v>
      </c>
    </row>
    <row r="3865" spans="1:3" x14ac:dyDescent="0.15">
      <c r="A3865" s="323">
        <v>3864</v>
      </c>
      <c r="B3865" s="323" t="s">
        <v>11646</v>
      </c>
      <c r="C3865" s="323">
        <v>0.46899999999999997</v>
      </c>
    </row>
    <row r="3866" spans="1:3" x14ac:dyDescent="0.15">
      <c r="A3866" s="323">
        <v>3865</v>
      </c>
      <c r="B3866" s="323" t="s">
        <v>6807</v>
      </c>
      <c r="C3866" s="323">
        <v>1.72</v>
      </c>
    </row>
    <row r="3867" spans="1:3" x14ac:dyDescent="0.15">
      <c r="A3867" s="323">
        <v>3866</v>
      </c>
      <c r="B3867" s="323" t="s">
        <v>8435</v>
      </c>
      <c r="C3867" s="323">
        <v>1.2949999999999999</v>
      </c>
    </row>
    <row r="3868" spans="1:3" x14ac:dyDescent="0.15">
      <c r="A3868" s="323">
        <v>3867</v>
      </c>
      <c r="B3868" s="323" t="s">
        <v>8715</v>
      </c>
      <c r="C3868" s="323">
        <v>1.228</v>
      </c>
    </row>
    <row r="3869" spans="1:3" x14ac:dyDescent="0.15">
      <c r="A3869" s="323">
        <v>3868</v>
      </c>
      <c r="B3869" s="323" t="s">
        <v>4357</v>
      </c>
      <c r="C3869" s="323">
        <v>2.5539999999999998</v>
      </c>
    </row>
    <row r="3870" spans="1:3" x14ac:dyDescent="0.15">
      <c r="A3870" s="323">
        <v>3869</v>
      </c>
      <c r="B3870" s="323" t="s">
        <v>4357</v>
      </c>
      <c r="C3870" s="323">
        <v>2.5539999999999998</v>
      </c>
    </row>
    <row r="3871" spans="1:3" x14ac:dyDescent="0.15">
      <c r="A3871" s="323">
        <v>3870</v>
      </c>
      <c r="B3871" s="323" t="s">
        <v>9995</v>
      </c>
      <c r="C3871" s="323">
        <v>0.89800000000000002</v>
      </c>
    </row>
    <row r="3872" spans="1:3" x14ac:dyDescent="0.15">
      <c r="A3872" s="323">
        <v>3871</v>
      </c>
      <c r="B3872" s="323" t="s">
        <v>11031</v>
      </c>
      <c r="C3872" s="323">
        <v>0.64100000000000001</v>
      </c>
    </row>
    <row r="3873" spans="1:3" x14ac:dyDescent="0.15">
      <c r="A3873" s="323">
        <v>3872</v>
      </c>
      <c r="B3873" s="323" t="s">
        <v>6947</v>
      </c>
      <c r="C3873" s="323">
        <v>1.681</v>
      </c>
    </row>
    <row r="3874" spans="1:3" x14ac:dyDescent="0.15">
      <c r="A3874" s="323">
        <v>3873</v>
      </c>
      <c r="B3874" s="323" t="s">
        <v>7796</v>
      </c>
      <c r="C3874" s="323">
        <v>1.4670000000000001</v>
      </c>
    </row>
    <row r="3875" spans="1:3" x14ac:dyDescent="0.15">
      <c r="A3875" s="323">
        <v>3874</v>
      </c>
      <c r="B3875" s="323" t="s">
        <v>9524</v>
      </c>
      <c r="C3875" s="323">
        <v>1.022</v>
      </c>
    </row>
    <row r="3876" spans="1:3" x14ac:dyDescent="0.15">
      <c r="A3876" s="323">
        <v>3875</v>
      </c>
      <c r="B3876" s="323" t="s">
        <v>9315</v>
      </c>
      <c r="C3876" s="323">
        <v>1.0780000000000001</v>
      </c>
    </row>
    <row r="3877" spans="1:3" x14ac:dyDescent="0.15">
      <c r="A3877" s="323">
        <v>3876</v>
      </c>
      <c r="B3877" s="323" t="s">
        <v>12079</v>
      </c>
      <c r="C3877" s="323">
        <v>0.308</v>
      </c>
    </row>
    <row r="3878" spans="1:3" x14ac:dyDescent="0.15">
      <c r="A3878" s="323">
        <v>3877</v>
      </c>
      <c r="B3878" s="323" t="s">
        <v>4967</v>
      </c>
      <c r="C3878" s="323">
        <v>2.3029999999999999</v>
      </c>
    </row>
    <row r="3879" spans="1:3" x14ac:dyDescent="0.15">
      <c r="A3879" s="323">
        <v>3878</v>
      </c>
      <c r="B3879" s="323" t="s">
        <v>9263</v>
      </c>
      <c r="C3879" s="323">
        <v>1.0940000000000001</v>
      </c>
    </row>
    <row r="3880" spans="1:3" x14ac:dyDescent="0.15">
      <c r="A3880" s="323">
        <v>3879</v>
      </c>
      <c r="B3880" s="323" t="s">
        <v>7212</v>
      </c>
      <c r="C3880" s="323">
        <v>1.6140000000000001</v>
      </c>
    </row>
    <row r="3881" spans="1:3" x14ac:dyDescent="0.15">
      <c r="A3881" s="323">
        <v>3880</v>
      </c>
      <c r="B3881" s="323" t="s">
        <v>5173</v>
      </c>
      <c r="C3881" s="323">
        <v>2.222</v>
      </c>
    </row>
    <row r="3882" spans="1:3" x14ac:dyDescent="0.15">
      <c r="A3882" s="323">
        <v>3881</v>
      </c>
      <c r="B3882" s="323" t="s">
        <v>8868</v>
      </c>
      <c r="C3882" s="323">
        <v>1.1930000000000001</v>
      </c>
    </row>
    <row r="3883" spans="1:3" x14ac:dyDescent="0.15">
      <c r="A3883" s="323">
        <v>3882</v>
      </c>
      <c r="B3883" s="323" t="s">
        <v>9544</v>
      </c>
      <c r="C3883" s="323">
        <v>1.016</v>
      </c>
    </row>
    <row r="3884" spans="1:3" x14ac:dyDescent="0.15">
      <c r="A3884" s="323">
        <v>3883</v>
      </c>
      <c r="B3884" s="323" t="s">
        <v>9085</v>
      </c>
      <c r="C3884" s="323">
        <v>1.1399999999999999</v>
      </c>
    </row>
    <row r="3885" spans="1:3" x14ac:dyDescent="0.15">
      <c r="A3885" s="323">
        <v>3884</v>
      </c>
      <c r="B3885" s="323" t="s">
        <v>8465</v>
      </c>
      <c r="C3885" s="323">
        <v>1.2889999999999999</v>
      </c>
    </row>
    <row r="3886" spans="1:3" x14ac:dyDescent="0.15">
      <c r="A3886" s="323">
        <v>3885</v>
      </c>
      <c r="B3886" s="323" t="s">
        <v>7772</v>
      </c>
      <c r="C3886" s="323">
        <v>1.474</v>
      </c>
    </row>
    <row r="3887" spans="1:3" x14ac:dyDescent="0.15">
      <c r="A3887" s="323">
        <v>3886</v>
      </c>
      <c r="B3887" s="323" t="s">
        <v>8004</v>
      </c>
      <c r="C3887" s="323">
        <v>1.4079999999999999</v>
      </c>
    </row>
    <row r="3888" spans="1:3" x14ac:dyDescent="0.15">
      <c r="A3888" s="323">
        <v>3887</v>
      </c>
      <c r="B3888" s="323" t="s">
        <v>9968</v>
      </c>
      <c r="C3888" s="323">
        <v>0.90500000000000003</v>
      </c>
    </row>
    <row r="3889" spans="1:3" x14ac:dyDescent="0.15">
      <c r="A3889" s="323">
        <v>3888</v>
      </c>
      <c r="B3889" s="323" t="s">
        <v>2140</v>
      </c>
      <c r="C3889" s="323">
        <v>3.9929999999999999</v>
      </c>
    </row>
    <row r="3890" spans="1:3" x14ac:dyDescent="0.15">
      <c r="A3890" s="323">
        <v>3889</v>
      </c>
      <c r="B3890" s="323" t="s">
        <v>2084</v>
      </c>
      <c r="C3890" s="323">
        <v>4.0449999999999999</v>
      </c>
    </row>
    <row r="3891" spans="1:3" x14ac:dyDescent="0.15">
      <c r="A3891" s="323">
        <v>3890</v>
      </c>
      <c r="B3891" s="323" t="s">
        <v>6324</v>
      </c>
      <c r="C3891" s="323">
        <v>1.855</v>
      </c>
    </row>
    <row r="3892" spans="1:3" x14ac:dyDescent="0.15">
      <c r="A3892" s="323">
        <v>3891</v>
      </c>
      <c r="B3892" s="323" t="s">
        <v>5059</v>
      </c>
      <c r="C3892" s="323">
        <v>2.2690000000000001</v>
      </c>
    </row>
    <row r="3893" spans="1:3" x14ac:dyDescent="0.15">
      <c r="A3893" s="323">
        <v>3892</v>
      </c>
      <c r="B3893" s="323" t="s">
        <v>5059</v>
      </c>
      <c r="C3893" s="323">
        <v>2.2690000000000001</v>
      </c>
    </row>
    <row r="3894" spans="1:3" x14ac:dyDescent="0.15">
      <c r="A3894" s="323">
        <v>3893</v>
      </c>
      <c r="B3894" s="323" t="s">
        <v>9213</v>
      </c>
      <c r="C3894" s="323">
        <v>1.105</v>
      </c>
    </row>
    <row r="3895" spans="1:3" x14ac:dyDescent="0.15">
      <c r="A3895" s="323">
        <v>3894</v>
      </c>
      <c r="B3895" s="323" t="s">
        <v>6492</v>
      </c>
      <c r="C3895" s="323">
        <v>1.8089999999999999</v>
      </c>
    </row>
    <row r="3896" spans="1:3" x14ac:dyDescent="0.15">
      <c r="A3896" s="323">
        <v>3895</v>
      </c>
      <c r="B3896" s="323" t="s">
        <v>2995</v>
      </c>
      <c r="C3896" s="323">
        <v>3.2879999999999998</v>
      </c>
    </row>
    <row r="3897" spans="1:3" x14ac:dyDescent="0.15">
      <c r="A3897" s="323">
        <v>3896</v>
      </c>
      <c r="B3897" s="323" t="s">
        <v>5565</v>
      </c>
      <c r="C3897" s="323">
        <v>2.0939999999999999</v>
      </c>
    </row>
    <row r="3898" spans="1:3" x14ac:dyDescent="0.15">
      <c r="A3898" s="323">
        <v>3897</v>
      </c>
      <c r="B3898" s="323" t="s">
        <v>11766</v>
      </c>
      <c r="C3898" s="323">
        <v>0.43099999999999999</v>
      </c>
    </row>
    <row r="3899" spans="1:3" x14ac:dyDescent="0.15">
      <c r="A3899" s="323">
        <v>3898</v>
      </c>
      <c r="B3899" s="323" t="s">
        <v>2380</v>
      </c>
      <c r="C3899" s="323">
        <v>3.7410000000000001</v>
      </c>
    </row>
    <row r="3900" spans="1:3" x14ac:dyDescent="0.15">
      <c r="A3900" s="323">
        <v>3899</v>
      </c>
      <c r="B3900" s="323" t="s">
        <v>2184</v>
      </c>
      <c r="C3900" s="323">
        <v>3.9409999999999998</v>
      </c>
    </row>
    <row r="3901" spans="1:3" x14ac:dyDescent="0.15">
      <c r="A3901" s="323">
        <v>3900</v>
      </c>
      <c r="B3901" s="323" t="s">
        <v>2184</v>
      </c>
      <c r="C3901" s="323">
        <v>3.9409999999999998</v>
      </c>
    </row>
    <row r="3902" spans="1:3" x14ac:dyDescent="0.15">
      <c r="A3902" s="323">
        <v>3901</v>
      </c>
      <c r="B3902" s="323" t="s">
        <v>7533</v>
      </c>
      <c r="C3902" s="323">
        <v>1.53</v>
      </c>
    </row>
    <row r="3903" spans="1:3" x14ac:dyDescent="0.15">
      <c r="A3903" s="323">
        <v>3902</v>
      </c>
      <c r="B3903" s="323" t="s">
        <v>6128</v>
      </c>
      <c r="C3903" s="323">
        <v>1.9119999999999999</v>
      </c>
    </row>
    <row r="3904" spans="1:3" x14ac:dyDescent="0.15">
      <c r="A3904" s="323">
        <v>3903</v>
      </c>
      <c r="B3904" s="323" t="s">
        <v>9323</v>
      </c>
      <c r="C3904" s="323">
        <v>1.075</v>
      </c>
    </row>
    <row r="3905" spans="1:3" x14ac:dyDescent="0.15">
      <c r="A3905" s="323">
        <v>3904</v>
      </c>
      <c r="B3905" s="323" t="s">
        <v>2602</v>
      </c>
      <c r="C3905" s="323">
        <v>3.56</v>
      </c>
    </row>
    <row r="3906" spans="1:3" x14ac:dyDescent="0.15">
      <c r="A3906" s="323">
        <v>3905</v>
      </c>
      <c r="B3906" s="323" t="s">
        <v>6717</v>
      </c>
      <c r="C3906" s="323">
        <v>1.744</v>
      </c>
    </row>
    <row r="3907" spans="1:3" x14ac:dyDescent="0.15">
      <c r="A3907" s="323">
        <v>3906</v>
      </c>
      <c r="B3907" s="323" t="s">
        <v>7727</v>
      </c>
      <c r="C3907" s="323">
        <v>1.4850000000000001</v>
      </c>
    </row>
    <row r="3908" spans="1:3" x14ac:dyDescent="0.15">
      <c r="A3908" s="323">
        <v>3907</v>
      </c>
      <c r="B3908" s="323" t="s">
        <v>7782</v>
      </c>
      <c r="C3908" s="323">
        <v>1.47</v>
      </c>
    </row>
    <row r="3909" spans="1:3" x14ac:dyDescent="0.15">
      <c r="A3909" s="323">
        <v>3908</v>
      </c>
      <c r="B3909" s="323" t="s">
        <v>4806</v>
      </c>
      <c r="C3909" s="323">
        <v>2.3660000000000001</v>
      </c>
    </row>
    <row r="3910" spans="1:3" x14ac:dyDescent="0.15">
      <c r="A3910" s="323">
        <v>3909</v>
      </c>
      <c r="B3910" s="323" t="s">
        <v>8699</v>
      </c>
      <c r="C3910" s="323">
        <v>1.232</v>
      </c>
    </row>
    <row r="3911" spans="1:3" x14ac:dyDescent="0.15">
      <c r="A3911" s="323">
        <v>3910</v>
      </c>
      <c r="B3911" s="323" t="s">
        <v>387</v>
      </c>
      <c r="C3911" s="323">
        <v>22.672999999999998</v>
      </c>
    </row>
    <row r="3912" spans="1:3" x14ac:dyDescent="0.15">
      <c r="A3912" s="323">
        <v>3911</v>
      </c>
      <c r="B3912" s="323" t="s">
        <v>7044</v>
      </c>
      <c r="C3912" s="323">
        <v>1.655</v>
      </c>
    </row>
    <row r="3913" spans="1:3" x14ac:dyDescent="0.15">
      <c r="A3913" s="323">
        <v>3912</v>
      </c>
      <c r="B3913" s="323" t="s">
        <v>2305</v>
      </c>
      <c r="C3913" s="323">
        <v>3.8130000000000002</v>
      </c>
    </row>
    <row r="3914" spans="1:3" x14ac:dyDescent="0.15">
      <c r="A3914" s="323">
        <v>3913</v>
      </c>
      <c r="B3914" s="323" t="s">
        <v>1527</v>
      </c>
      <c r="C3914" s="323">
        <v>4.8410000000000002</v>
      </c>
    </row>
    <row r="3915" spans="1:3" x14ac:dyDescent="0.15">
      <c r="A3915" s="323">
        <v>3914</v>
      </c>
      <c r="B3915" s="323" t="s">
        <v>955</v>
      </c>
      <c r="C3915" s="323">
        <v>6.6959999999999997</v>
      </c>
    </row>
    <row r="3916" spans="1:3" x14ac:dyDescent="0.15">
      <c r="A3916" s="323">
        <v>3915</v>
      </c>
      <c r="B3916" s="323" t="s">
        <v>11684</v>
      </c>
      <c r="C3916" s="323">
        <v>0.45900000000000002</v>
      </c>
    </row>
    <row r="3917" spans="1:3" x14ac:dyDescent="0.15">
      <c r="A3917" s="323">
        <v>3916</v>
      </c>
      <c r="B3917" s="323" t="s">
        <v>10139</v>
      </c>
      <c r="C3917" s="323">
        <v>0.85899999999999999</v>
      </c>
    </row>
    <row r="3918" spans="1:3" x14ac:dyDescent="0.15">
      <c r="A3918" s="323">
        <v>3917</v>
      </c>
      <c r="B3918" s="323" t="s">
        <v>4703</v>
      </c>
      <c r="C3918" s="323">
        <v>2.4129999999999998</v>
      </c>
    </row>
    <row r="3919" spans="1:3" x14ac:dyDescent="0.15">
      <c r="A3919" s="323">
        <v>3918</v>
      </c>
      <c r="B3919" s="323" t="s">
        <v>2393</v>
      </c>
      <c r="C3919" s="323">
        <v>3.726</v>
      </c>
    </row>
    <row r="3920" spans="1:3" x14ac:dyDescent="0.15">
      <c r="A3920" s="323">
        <v>3919</v>
      </c>
      <c r="B3920" s="323" t="s">
        <v>1736</v>
      </c>
      <c r="C3920" s="323">
        <v>4.5</v>
      </c>
    </row>
    <row r="3921" spans="1:3" x14ac:dyDescent="0.15">
      <c r="A3921" s="323">
        <v>3920</v>
      </c>
      <c r="B3921" s="323" t="s">
        <v>7718</v>
      </c>
      <c r="C3921" s="323">
        <v>1.4870000000000001</v>
      </c>
    </row>
    <row r="3922" spans="1:3" x14ac:dyDescent="0.15">
      <c r="A3922" s="323">
        <v>3921</v>
      </c>
      <c r="B3922" s="323" t="s">
        <v>4293</v>
      </c>
      <c r="C3922" s="323">
        <v>2.58</v>
      </c>
    </row>
    <row r="3923" spans="1:3" x14ac:dyDescent="0.15">
      <c r="A3923" s="323">
        <v>3922</v>
      </c>
      <c r="B3923" s="323" t="s">
        <v>853</v>
      </c>
      <c r="C3923" s="323">
        <v>7.2750000000000004</v>
      </c>
    </row>
    <row r="3924" spans="1:3" x14ac:dyDescent="0.15">
      <c r="A3924" s="323">
        <v>3923</v>
      </c>
      <c r="B3924" s="323" t="s">
        <v>5370</v>
      </c>
      <c r="C3924" s="323">
        <v>2.161</v>
      </c>
    </row>
    <row r="3925" spans="1:3" x14ac:dyDescent="0.15">
      <c r="A3925" s="323">
        <v>3924</v>
      </c>
      <c r="B3925" s="323" t="s">
        <v>5370</v>
      </c>
      <c r="C3925" s="323">
        <v>2.161</v>
      </c>
    </row>
    <row r="3926" spans="1:3" x14ac:dyDescent="0.15">
      <c r="A3926" s="323">
        <v>3925</v>
      </c>
      <c r="B3926" s="323" t="s">
        <v>4702</v>
      </c>
      <c r="C3926" s="323">
        <v>2.4129999999999998</v>
      </c>
    </row>
    <row r="3927" spans="1:3" x14ac:dyDescent="0.15">
      <c r="A3927" s="323">
        <v>3926</v>
      </c>
      <c r="B3927" s="323" t="s">
        <v>2702</v>
      </c>
      <c r="C3927" s="323">
        <v>3.4860000000000002</v>
      </c>
    </row>
    <row r="3928" spans="1:3" x14ac:dyDescent="0.15">
      <c r="A3928" s="323">
        <v>3927</v>
      </c>
      <c r="B3928" s="323" t="s">
        <v>4981</v>
      </c>
      <c r="C3928" s="323">
        <v>2.2959999999999998</v>
      </c>
    </row>
    <row r="3929" spans="1:3" x14ac:dyDescent="0.15">
      <c r="A3929" s="323">
        <v>3928</v>
      </c>
      <c r="B3929" s="323" t="s">
        <v>4981</v>
      </c>
      <c r="C3929" s="323">
        <v>2.2959999999999998</v>
      </c>
    </row>
    <row r="3930" spans="1:3" x14ac:dyDescent="0.15">
      <c r="A3930" s="323">
        <v>3929</v>
      </c>
      <c r="B3930" s="323" t="s">
        <v>3405</v>
      </c>
      <c r="C3930" s="323">
        <v>3.0249999999999999</v>
      </c>
    </row>
    <row r="3931" spans="1:3" x14ac:dyDescent="0.15">
      <c r="A3931" s="323">
        <v>3930</v>
      </c>
      <c r="B3931" s="323" t="s">
        <v>2708</v>
      </c>
      <c r="C3931" s="323">
        <v>3.4809999999999999</v>
      </c>
    </row>
    <row r="3932" spans="1:3" x14ac:dyDescent="0.15">
      <c r="A3932" s="323">
        <v>3931</v>
      </c>
      <c r="B3932" s="323" t="s">
        <v>3724</v>
      </c>
      <c r="C3932" s="323">
        <v>2.8370000000000002</v>
      </c>
    </row>
    <row r="3933" spans="1:3" x14ac:dyDescent="0.15">
      <c r="A3933" s="323">
        <v>3932</v>
      </c>
      <c r="B3933" s="323" t="s">
        <v>2990</v>
      </c>
      <c r="C3933" s="323">
        <v>3.2909999999999999</v>
      </c>
    </row>
    <row r="3934" spans="1:3" x14ac:dyDescent="0.15">
      <c r="A3934" s="323">
        <v>3933</v>
      </c>
      <c r="B3934" s="323" t="s">
        <v>4154</v>
      </c>
      <c r="C3934" s="323">
        <v>2.641</v>
      </c>
    </row>
    <row r="3935" spans="1:3" x14ac:dyDescent="0.15">
      <c r="A3935" s="323">
        <v>3934</v>
      </c>
      <c r="B3935" s="323" t="s">
        <v>10185</v>
      </c>
      <c r="C3935" s="323">
        <v>0.84799999999999998</v>
      </c>
    </row>
    <row r="3936" spans="1:3" x14ac:dyDescent="0.15">
      <c r="A3936" s="323">
        <v>3935</v>
      </c>
      <c r="B3936" s="323" t="s">
        <v>4489</v>
      </c>
      <c r="C3936" s="323">
        <v>2.5</v>
      </c>
    </row>
    <row r="3937" spans="1:3" x14ac:dyDescent="0.15">
      <c r="A3937" s="323">
        <v>3936</v>
      </c>
      <c r="B3937" s="323" t="s">
        <v>7358</v>
      </c>
      <c r="C3937" s="323">
        <v>1.575</v>
      </c>
    </row>
    <row r="3938" spans="1:3" x14ac:dyDescent="0.15">
      <c r="A3938" s="323">
        <v>3937</v>
      </c>
      <c r="B3938" s="323" t="s">
        <v>7481</v>
      </c>
      <c r="C3938" s="323">
        <v>1.54</v>
      </c>
    </row>
    <row r="3939" spans="1:3" x14ac:dyDescent="0.15">
      <c r="A3939" s="323">
        <v>3938</v>
      </c>
      <c r="B3939" s="323" t="s">
        <v>6981</v>
      </c>
      <c r="C3939" s="323">
        <v>1.671</v>
      </c>
    </row>
    <row r="3940" spans="1:3" x14ac:dyDescent="0.15">
      <c r="A3940" s="323">
        <v>3939</v>
      </c>
      <c r="B3940" s="323" t="s">
        <v>8619</v>
      </c>
      <c r="C3940" s="323">
        <v>1.25</v>
      </c>
    </row>
    <row r="3941" spans="1:3" x14ac:dyDescent="0.15">
      <c r="A3941" s="323">
        <v>3940</v>
      </c>
      <c r="B3941" s="323" t="s">
        <v>9422</v>
      </c>
      <c r="C3941" s="323">
        <v>1.05</v>
      </c>
    </row>
    <row r="3942" spans="1:3" x14ac:dyDescent="0.15">
      <c r="A3942" s="323">
        <v>3941</v>
      </c>
      <c r="B3942" s="323" t="s">
        <v>3861</v>
      </c>
      <c r="C3942" s="323">
        <v>2.782</v>
      </c>
    </row>
    <row r="3943" spans="1:3" x14ac:dyDescent="0.15">
      <c r="A3943" s="323">
        <v>3942</v>
      </c>
      <c r="B3943" s="323" t="s">
        <v>6067</v>
      </c>
      <c r="C3943" s="323">
        <v>1.931</v>
      </c>
    </row>
    <row r="3944" spans="1:3" x14ac:dyDescent="0.15">
      <c r="A3944" s="323">
        <v>3943</v>
      </c>
      <c r="B3944" s="323" t="s">
        <v>5656</v>
      </c>
      <c r="C3944" s="323">
        <v>2.0630000000000002</v>
      </c>
    </row>
    <row r="3945" spans="1:3" x14ac:dyDescent="0.15">
      <c r="A3945" s="323">
        <v>3944</v>
      </c>
      <c r="B3945" s="323" t="s">
        <v>6122</v>
      </c>
      <c r="C3945" s="323">
        <v>1.913</v>
      </c>
    </row>
    <row r="3946" spans="1:3" x14ac:dyDescent="0.15">
      <c r="A3946" s="323">
        <v>3945</v>
      </c>
      <c r="B3946" s="323" t="s">
        <v>8078</v>
      </c>
      <c r="C3946" s="323">
        <v>1.389</v>
      </c>
    </row>
    <row r="3947" spans="1:3" x14ac:dyDescent="0.15">
      <c r="A3947" s="323">
        <v>3946</v>
      </c>
      <c r="B3947" s="323" t="s">
        <v>5335</v>
      </c>
      <c r="C3947" s="323">
        <v>2.17</v>
      </c>
    </row>
    <row r="3948" spans="1:3" x14ac:dyDescent="0.15">
      <c r="A3948" s="323">
        <v>3947</v>
      </c>
      <c r="B3948" s="323" t="s">
        <v>1314</v>
      </c>
      <c r="C3948" s="323">
        <v>5.3079999999999998</v>
      </c>
    </row>
    <row r="3949" spans="1:3" x14ac:dyDescent="0.15">
      <c r="A3949" s="323">
        <v>3948</v>
      </c>
      <c r="B3949" s="323" t="s">
        <v>12299</v>
      </c>
      <c r="C3949" s="323">
        <v>0.2</v>
      </c>
    </row>
    <row r="3950" spans="1:3" x14ac:dyDescent="0.15">
      <c r="A3950" s="323">
        <v>3949</v>
      </c>
      <c r="B3950" s="323" t="s">
        <v>9419</v>
      </c>
      <c r="C3950" s="323">
        <v>1.0509999999999999</v>
      </c>
    </row>
    <row r="3951" spans="1:3" x14ac:dyDescent="0.15">
      <c r="A3951" s="323">
        <v>3950</v>
      </c>
      <c r="B3951" s="323" t="s">
        <v>6406</v>
      </c>
      <c r="C3951" s="323">
        <v>1.8320000000000001</v>
      </c>
    </row>
    <row r="3952" spans="1:3" x14ac:dyDescent="0.15">
      <c r="A3952" s="323">
        <v>3951</v>
      </c>
      <c r="B3952" s="323" t="s">
        <v>874</v>
      </c>
      <c r="C3952" s="323">
        <v>7.1349999999999998</v>
      </c>
    </row>
    <row r="3953" spans="1:3" x14ac:dyDescent="0.15">
      <c r="A3953" s="323">
        <v>3952</v>
      </c>
      <c r="B3953" s="323" t="s">
        <v>8770</v>
      </c>
      <c r="C3953" s="323">
        <v>1.2170000000000001</v>
      </c>
    </row>
    <row r="3954" spans="1:3" x14ac:dyDescent="0.15">
      <c r="A3954" s="323">
        <v>3953</v>
      </c>
      <c r="B3954" s="323" t="s">
        <v>4608</v>
      </c>
      <c r="C3954" s="323">
        <v>2.4510000000000001</v>
      </c>
    </row>
    <row r="3955" spans="1:3" x14ac:dyDescent="0.15">
      <c r="A3955" s="323">
        <v>3954</v>
      </c>
      <c r="B3955" s="323" t="s">
        <v>9891</v>
      </c>
      <c r="C3955" s="323">
        <v>0.92500000000000004</v>
      </c>
    </row>
    <row r="3956" spans="1:3" x14ac:dyDescent="0.15">
      <c r="A3956" s="323">
        <v>3955</v>
      </c>
      <c r="B3956" s="323" t="s">
        <v>5098</v>
      </c>
      <c r="C3956" s="323">
        <v>2.2509999999999999</v>
      </c>
    </row>
    <row r="3957" spans="1:3" x14ac:dyDescent="0.15">
      <c r="A3957" s="323">
        <v>3956</v>
      </c>
      <c r="B3957" s="323" t="s">
        <v>4548</v>
      </c>
      <c r="C3957" s="323">
        <v>2.4780000000000002</v>
      </c>
    </row>
    <row r="3958" spans="1:3" x14ac:dyDescent="0.15">
      <c r="A3958" s="323">
        <v>3957</v>
      </c>
      <c r="B3958" s="323" t="s">
        <v>12277</v>
      </c>
      <c r="C3958" s="323">
        <v>0.215</v>
      </c>
    </row>
    <row r="3959" spans="1:3" x14ac:dyDescent="0.15">
      <c r="A3959" s="323">
        <v>3958</v>
      </c>
      <c r="B3959" s="323" t="s">
        <v>5181</v>
      </c>
      <c r="C3959" s="323">
        <v>2.2200000000000002</v>
      </c>
    </row>
    <row r="3960" spans="1:3" x14ac:dyDescent="0.15">
      <c r="A3960" s="323">
        <v>3959</v>
      </c>
      <c r="B3960" s="323" t="s">
        <v>4803</v>
      </c>
      <c r="C3960" s="323">
        <v>2.367</v>
      </c>
    </row>
    <row r="3961" spans="1:3" x14ac:dyDescent="0.15">
      <c r="A3961" s="323">
        <v>3960</v>
      </c>
      <c r="B3961" s="323" t="s">
        <v>10791</v>
      </c>
      <c r="C3961" s="323">
        <v>0.69199999999999995</v>
      </c>
    </row>
    <row r="3962" spans="1:3" x14ac:dyDescent="0.15">
      <c r="A3962" s="323">
        <v>3961</v>
      </c>
      <c r="B3962" s="323" t="s">
        <v>552</v>
      </c>
      <c r="C3962" s="323">
        <v>11.627000000000001</v>
      </c>
    </row>
    <row r="3963" spans="1:3" x14ac:dyDescent="0.15">
      <c r="A3963" s="323">
        <v>3962</v>
      </c>
      <c r="B3963" s="323" t="s">
        <v>5332</v>
      </c>
      <c r="C3963" s="323">
        <v>2.1720000000000002</v>
      </c>
    </row>
    <row r="3964" spans="1:3" x14ac:dyDescent="0.15">
      <c r="A3964" s="323">
        <v>3963</v>
      </c>
      <c r="B3964" s="323" t="s">
        <v>8915</v>
      </c>
      <c r="C3964" s="323">
        <v>1.1819999999999999</v>
      </c>
    </row>
    <row r="3965" spans="1:3" x14ac:dyDescent="0.15">
      <c r="A3965" s="323">
        <v>3964</v>
      </c>
      <c r="B3965" s="323" t="s">
        <v>10019</v>
      </c>
      <c r="C3965" s="323">
        <v>0.89200000000000002</v>
      </c>
    </row>
    <row r="3966" spans="1:3" x14ac:dyDescent="0.15">
      <c r="A3966" s="323">
        <v>3965</v>
      </c>
      <c r="B3966" s="323" t="s">
        <v>2483</v>
      </c>
      <c r="C3966" s="323">
        <v>3.657</v>
      </c>
    </row>
    <row r="3967" spans="1:3" x14ac:dyDescent="0.15">
      <c r="A3967" s="323">
        <v>3966</v>
      </c>
      <c r="B3967" s="323" t="s">
        <v>1800</v>
      </c>
      <c r="C3967" s="323">
        <v>4.4039999999999999</v>
      </c>
    </row>
    <row r="3968" spans="1:3" x14ac:dyDescent="0.15">
      <c r="A3968" s="323">
        <v>3967</v>
      </c>
      <c r="B3968" s="323" t="s">
        <v>9097</v>
      </c>
      <c r="C3968" s="323">
        <v>1.1359999999999999</v>
      </c>
    </row>
    <row r="3969" spans="1:3" x14ac:dyDescent="0.15">
      <c r="A3969" s="323">
        <v>3968</v>
      </c>
      <c r="B3969" s="323" t="s">
        <v>10386</v>
      </c>
      <c r="C3969" s="323">
        <v>0.79600000000000004</v>
      </c>
    </row>
    <row r="3970" spans="1:3" x14ac:dyDescent="0.15">
      <c r="A3970" s="323">
        <v>3969</v>
      </c>
      <c r="B3970" s="323" t="s">
        <v>12177</v>
      </c>
      <c r="C3970" s="323">
        <v>0.26700000000000002</v>
      </c>
    </row>
    <row r="3971" spans="1:3" x14ac:dyDescent="0.15">
      <c r="A3971" s="323">
        <v>3970</v>
      </c>
      <c r="B3971" s="323" t="s">
        <v>4253</v>
      </c>
      <c r="C3971" s="323">
        <v>2.6</v>
      </c>
    </row>
    <row r="3972" spans="1:3" x14ac:dyDescent="0.15">
      <c r="A3972" s="323">
        <v>3971</v>
      </c>
      <c r="B3972" s="323" t="s">
        <v>4253</v>
      </c>
      <c r="C3972" s="323">
        <v>2.6</v>
      </c>
    </row>
    <row r="3973" spans="1:3" x14ac:dyDescent="0.15">
      <c r="A3973" s="323">
        <v>3972</v>
      </c>
      <c r="B3973" s="323" t="s">
        <v>4220</v>
      </c>
      <c r="C3973" s="323">
        <v>2.613</v>
      </c>
    </row>
    <row r="3974" spans="1:3" x14ac:dyDescent="0.15">
      <c r="A3974" s="323">
        <v>3973</v>
      </c>
      <c r="B3974" s="323" t="s">
        <v>4409</v>
      </c>
      <c r="C3974" s="323">
        <v>2.5289999999999999</v>
      </c>
    </row>
    <row r="3975" spans="1:3" x14ac:dyDescent="0.15">
      <c r="A3975" s="323">
        <v>3974</v>
      </c>
      <c r="B3975" s="323" t="s">
        <v>9706</v>
      </c>
      <c r="C3975" s="323">
        <v>0.97399999999999998</v>
      </c>
    </row>
    <row r="3976" spans="1:3" x14ac:dyDescent="0.15">
      <c r="A3976" s="323">
        <v>3975</v>
      </c>
      <c r="B3976" s="323" t="s">
        <v>1850</v>
      </c>
      <c r="C3976" s="323">
        <v>4.3289999999999997</v>
      </c>
    </row>
    <row r="3977" spans="1:3" x14ac:dyDescent="0.15">
      <c r="A3977" s="323">
        <v>3976</v>
      </c>
      <c r="B3977" s="323" t="s">
        <v>7769</v>
      </c>
      <c r="C3977" s="323">
        <v>1.4750000000000001</v>
      </c>
    </row>
    <row r="3978" spans="1:3" x14ac:dyDescent="0.15">
      <c r="A3978" s="323">
        <v>3977</v>
      </c>
      <c r="B3978" s="323" t="s">
        <v>5424</v>
      </c>
      <c r="C3978" s="323">
        <v>2.145</v>
      </c>
    </row>
    <row r="3979" spans="1:3" x14ac:dyDescent="0.15">
      <c r="A3979" s="323">
        <v>3978</v>
      </c>
      <c r="B3979" s="323" t="s">
        <v>2718</v>
      </c>
      <c r="C3979" s="323">
        <v>3.4740000000000002</v>
      </c>
    </row>
    <row r="3980" spans="1:3" x14ac:dyDescent="0.15">
      <c r="A3980" s="323">
        <v>3979</v>
      </c>
      <c r="B3980" s="323" t="s">
        <v>10858</v>
      </c>
      <c r="C3980" s="323">
        <v>0.67900000000000005</v>
      </c>
    </row>
    <row r="3981" spans="1:3" x14ac:dyDescent="0.15">
      <c r="A3981" s="323">
        <v>3980</v>
      </c>
      <c r="B3981" s="323" t="s">
        <v>5668</v>
      </c>
      <c r="C3981" s="323">
        <v>2.056</v>
      </c>
    </row>
    <row r="3982" spans="1:3" x14ac:dyDescent="0.15">
      <c r="A3982" s="323">
        <v>3981</v>
      </c>
      <c r="B3982" s="323" t="s">
        <v>5447</v>
      </c>
      <c r="C3982" s="323">
        <v>2.1349999999999998</v>
      </c>
    </row>
    <row r="3983" spans="1:3" x14ac:dyDescent="0.15">
      <c r="A3983" s="323">
        <v>3982</v>
      </c>
      <c r="B3983" s="323" t="s">
        <v>8953</v>
      </c>
      <c r="C3983" s="323">
        <v>1.175</v>
      </c>
    </row>
    <row r="3984" spans="1:3" x14ac:dyDescent="0.15">
      <c r="A3984" s="323">
        <v>3983</v>
      </c>
      <c r="B3984" s="323" t="s">
        <v>2332</v>
      </c>
      <c r="C3984" s="323">
        <v>3.786</v>
      </c>
    </row>
    <row r="3985" spans="1:3" x14ac:dyDescent="0.15">
      <c r="A3985" s="323">
        <v>3984</v>
      </c>
      <c r="B3985" s="323" t="s">
        <v>5452</v>
      </c>
      <c r="C3985" s="323">
        <v>2.1309999999999998</v>
      </c>
    </row>
    <row r="3986" spans="1:3" x14ac:dyDescent="0.15">
      <c r="A3986" s="323">
        <v>3985</v>
      </c>
      <c r="B3986" s="323" t="s">
        <v>4800</v>
      </c>
      <c r="C3986" s="323">
        <v>2.3679999999999999</v>
      </c>
    </row>
    <row r="3987" spans="1:3" x14ac:dyDescent="0.15">
      <c r="A3987" s="323">
        <v>3986</v>
      </c>
      <c r="B3987" s="323" t="s">
        <v>6428</v>
      </c>
      <c r="C3987" s="323">
        <v>1.8260000000000001</v>
      </c>
    </row>
    <row r="3988" spans="1:3" x14ac:dyDescent="0.15">
      <c r="A3988" s="323">
        <v>3987</v>
      </c>
      <c r="B3988" s="323" t="s">
        <v>1217</v>
      </c>
      <c r="C3988" s="323">
        <v>5.5720000000000001</v>
      </c>
    </row>
    <row r="3989" spans="1:3" x14ac:dyDescent="0.15">
      <c r="A3989" s="323">
        <v>3988</v>
      </c>
      <c r="B3989" s="323" t="s">
        <v>11134</v>
      </c>
      <c r="C3989" s="323">
        <v>0.61099999999999999</v>
      </c>
    </row>
    <row r="3990" spans="1:3" x14ac:dyDescent="0.15">
      <c r="A3990" s="323">
        <v>3989</v>
      </c>
      <c r="B3990" s="323" t="s">
        <v>7007</v>
      </c>
      <c r="C3990" s="323">
        <v>1.665</v>
      </c>
    </row>
    <row r="3991" spans="1:3" x14ac:dyDescent="0.15">
      <c r="A3991" s="323">
        <v>3990</v>
      </c>
      <c r="B3991" s="323" t="s">
        <v>1728</v>
      </c>
      <c r="C3991" s="323">
        <v>4.516</v>
      </c>
    </row>
    <row r="3992" spans="1:3" x14ac:dyDescent="0.15">
      <c r="A3992" s="323">
        <v>3991</v>
      </c>
      <c r="B3992" s="323" t="s">
        <v>3240</v>
      </c>
      <c r="C3992" s="323">
        <v>3.1150000000000002</v>
      </c>
    </row>
    <row r="3993" spans="1:3" x14ac:dyDescent="0.15">
      <c r="A3993" s="323">
        <v>3992</v>
      </c>
      <c r="B3993" s="323" t="s">
        <v>885</v>
      </c>
      <c r="C3993" s="323">
        <v>7.0810000000000004</v>
      </c>
    </row>
    <row r="3994" spans="1:3" x14ac:dyDescent="0.15">
      <c r="A3994" s="323">
        <v>3993</v>
      </c>
      <c r="B3994" s="323" t="s">
        <v>1630</v>
      </c>
      <c r="C3994" s="323">
        <v>4.6639999999999997</v>
      </c>
    </row>
    <row r="3995" spans="1:3" x14ac:dyDescent="0.15">
      <c r="A3995" s="323">
        <v>3994</v>
      </c>
      <c r="B3995" s="323" t="s">
        <v>6288</v>
      </c>
      <c r="C3995" s="323">
        <v>1.8680000000000001</v>
      </c>
    </row>
    <row r="3996" spans="1:3" x14ac:dyDescent="0.15">
      <c r="A3996" s="323">
        <v>3995</v>
      </c>
      <c r="B3996" s="323" t="s">
        <v>6263</v>
      </c>
      <c r="C3996" s="323">
        <v>1.8759999999999999</v>
      </c>
    </row>
    <row r="3997" spans="1:3" x14ac:dyDescent="0.15">
      <c r="A3997" s="323">
        <v>3996</v>
      </c>
      <c r="B3997" s="323" t="s">
        <v>6263</v>
      </c>
      <c r="C3997" s="323">
        <v>1.8759999999999999</v>
      </c>
    </row>
    <row r="3998" spans="1:3" x14ac:dyDescent="0.15">
      <c r="A3998" s="323">
        <v>3997</v>
      </c>
      <c r="B3998" s="323" t="s">
        <v>1938</v>
      </c>
      <c r="C3998" s="323">
        <v>4.2130000000000001</v>
      </c>
    </row>
    <row r="3999" spans="1:3" x14ac:dyDescent="0.15">
      <c r="A3999" s="323">
        <v>3998</v>
      </c>
      <c r="B3999" s="323" t="s">
        <v>7100</v>
      </c>
      <c r="C3999" s="323">
        <v>1.6419999999999999</v>
      </c>
    </row>
    <row r="4000" spans="1:3" x14ac:dyDescent="0.15">
      <c r="A4000" s="323">
        <v>3999</v>
      </c>
      <c r="B4000" s="323" t="s">
        <v>4205</v>
      </c>
      <c r="C4000" s="323">
        <v>2.6190000000000002</v>
      </c>
    </row>
    <row r="4001" spans="1:3" x14ac:dyDescent="0.15">
      <c r="A4001" s="323">
        <v>4000</v>
      </c>
      <c r="B4001" s="323" t="s">
        <v>5182</v>
      </c>
      <c r="C4001" s="323">
        <v>2.2200000000000002</v>
      </c>
    </row>
    <row r="4002" spans="1:3" x14ac:dyDescent="0.15">
      <c r="A4002" s="323">
        <v>4001</v>
      </c>
      <c r="B4002" s="323" t="s">
        <v>3636</v>
      </c>
      <c r="C4002" s="323">
        <v>2.8889999999999998</v>
      </c>
    </row>
    <row r="4003" spans="1:3" x14ac:dyDescent="0.15">
      <c r="A4003" s="323">
        <v>4002</v>
      </c>
      <c r="B4003" s="323" t="s">
        <v>5240</v>
      </c>
      <c r="C4003" s="323">
        <v>2.202</v>
      </c>
    </row>
    <row r="4004" spans="1:3" x14ac:dyDescent="0.15">
      <c r="A4004" s="323">
        <v>4003</v>
      </c>
      <c r="B4004" s="323" t="s">
        <v>7660</v>
      </c>
      <c r="C4004" s="323">
        <v>1.5</v>
      </c>
    </row>
    <row r="4005" spans="1:3" x14ac:dyDescent="0.15">
      <c r="A4005" s="323">
        <v>4004</v>
      </c>
      <c r="B4005" s="323" t="s">
        <v>4461</v>
      </c>
      <c r="C4005" s="323">
        <v>2.5099999999999998</v>
      </c>
    </row>
    <row r="4006" spans="1:3" x14ac:dyDescent="0.15">
      <c r="A4006" s="323">
        <v>4005</v>
      </c>
      <c r="B4006" s="323" t="s">
        <v>2693</v>
      </c>
      <c r="C4006" s="323">
        <v>3.492</v>
      </c>
    </row>
    <row r="4007" spans="1:3" x14ac:dyDescent="0.15">
      <c r="A4007" s="323">
        <v>4006</v>
      </c>
      <c r="B4007" s="323" t="s">
        <v>6877</v>
      </c>
      <c r="C4007" s="323">
        <v>1.7030000000000001</v>
      </c>
    </row>
    <row r="4008" spans="1:3" x14ac:dyDescent="0.15">
      <c r="A4008" s="323">
        <v>4007</v>
      </c>
      <c r="B4008" s="323" t="s">
        <v>4959</v>
      </c>
      <c r="C4008" s="323">
        <v>2.3050000000000002</v>
      </c>
    </row>
    <row r="4009" spans="1:3" x14ac:dyDescent="0.15">
      <c r="A4009" s="323">
        <v>4008</v>
      </c>
      <c r="B4009" s="323" t="s">
        <v>2209</v>
      </c>
      <c r="C4009" s="323">
        <v>3.91</v>
      </c>
    </row>
    <row r="4010" spans="1:3" x14ac:dyDescent="0.15">
      <c r="A4010" s="323">
        <v>4009</v>
      </c>
      <c r="B4010" s="323" t="s">
        <v>2536</v>
      </c>
      <c r="C4010" s="323">
        <v>3.6160000000000001</v>
      </c>
    </row>
    <row r="4011" spans="1:3" x14ac:dyDescent="0.15">
      <c r="A4011" s="323">
        <v>4010</v>
      </c>
      <c r="B4011" s="323" t="s">
        <v>1676</v>
      </c>
      <c r="C4011" s="323">
        <v>4.6040000000000001</v>
      </c>
    </row>
    <row r="4012" spans="1:3" x14ac:dyDescent="0.15">
      <c r="A4012" s="323">
        <v>4011</v>
      </c>
      <c r="B4012" s="323" t="s">
        <v>3029</v>
      </c>
      <c r="C4012" s="323">
        <v>3.2629999999999999</v>
      </c>
    </row>
    <row r="4013" spans="1:3" x14ac:dyDescent="0.15">
      <c r="A4013" s="323">
        <v>4012</v>
      </c>
      <c r="B4013" s="323" t="s">
        <v>3918</v>
      </c>
      <c r="C4013" s="323">
        <v>2.7559999999999998</v>
      </c>
    </row>
    <row r="4014" spans="1:3" x14ac:dyDescent="0.15">
      <c r="A4014" s="323">
        <v>4013</v>
      </c>
      <c r="B4014" s="323" t="s">
        <v>5086</v>
      </c>
      <c r="C4014" s="323">
        <v>2.258</v>
      </c>
    </row>
    <row r="4015" spans="1:3" x14ac:dyDescent="0.15">
      <c r="A4015" s="323">
        <v>4014</v>
      </c>
      <c r="B4015" s="323" t="s">
        <v>10561</v>
      </c>
      <c r="C4015" s="323">
        <v>0.75600000000000001</v>
      </c>
    </row>
    <row r="4016" spans="1:3" x14ac:dyDescent="0.15">
      <c r="A4016" s="323">
        <v>4015</v>
      </c>
      <c r="B4016" s="323" t="s">
        <v>7332</v>
      </c>
      <c r="C4016" s="323">
        <v>1.5820000000000001</v>
      </c>
    </row>
    <row r="4017" spans="1:3" x14ac:dyDescent="0.15">
      <c r="A4017" s="323">
        <v>4016</v>
      </c>
      <c r="B4017" s="323" t="s">
        <v>7855</v>
      </c>
      <c r="C4017" s="323">
        <v>1.446</v>
      </c>
    </row>
    <row r="4018" spans="1:3" x14ac:dyDescent="0.15">
      <c r="A4018" s="323">
        <v>4017</v>
      </c>
      <c r="B4018" s="323" t="s">
        <v>3750</v>
      </c>
      <c r="C4018" s="323">
        <v>2.83</v>
      </c>
    </row>
    <row r="4019" spans="1:3" x14ac:dyDescent="0.15">
      <c r="A4019" s="323">
        <v>4018</v>
      </c>
      <c r="B4019" s="323" t="s">
        <v>5056</v>
      </c>
      <c r="C4019" s="323">
        <v>2.2709999999999999</v>
      </c>
    </row>
    <row r="4020" spans="1:3" x14ac:dyDescent="0.15">
      <c r="A4020" s="323">
        <v>4019</v>
      </c>
      <c r="B4020" s="323" t="s">
        <v>1133</v>
      </c>
      <c r="C4020" s="323">
        <v>5.8639999999999999</v>
      </c>
    </row>
    <row r="4021" spans="1:3" x14ac:dyDescent="0.15">
      <c r="A4021" s="323">
        <v>4020</v>
      </c>
      <c r="B4021" s="323" t="s">
        <v>4742</v>
      </c>
      <c r="C4021" s="323">
        <v>2.395</v>
      </c>
    </row>
    <row r="4022" spans="1:3" x14ac:dyDescent="0.15">
      <c r="A4022" s="323">
        <v>4021</v>
      </c>
      <c r="B4022" s="323" t="s">
        <v>11010</v>
      </c>
      <c r="C4022" s="323">
        <v>0.64600000000000002</v>
      </c>
    </row>
    <row r="4023" spans="1:3" x14ac:dyDescent="0.15">
      <c r="A4023" s="323">
        <v>4022</v>
      </c>
      <c r="B4023" s="323" t="s">
        <v>5921</v>
      </c>
      <c r="C4023" s="323">
        <v>1.978</v>
      </c>
    </row>
    <row r="4024" spans="1:3" x14ac:dyDescent="0.15">
      <c r="A4024" s="323">
        <v>4023</v>
      </c>
      <c r="B4024" s="323" t="s">
        <v>1482</v>
      </c>
      <c r="C4024" s="323">
        <v>4.9050000000000002</v>
      </c>
    </row>
    <row r="4025" spans="1:3" x14ac:dyDescent="0.15">
      <c r="A4025" s="323">
        <v>4024</v>
      </c>
      <c r="B4025" s="323" t="s">
        <v>8638</v>
      </c>
      <c r="C4025" s="323">
        <v>1.2470000000000001</v>
      </c>
    </row>
    <row r="4026" spans="1:3" x14ac:dyDescent="0.15">
      <c r="A4026" s="323">
        <v>4025</v>
      </c>
      <c r="B4026" s="323" t="s">
        <v>2713</v>
      </c>
      <c r="C4026" s="323">
        <v>3.4780000000000002</v>
      </c>
    </row>
    <row r="4027" spans="1:3" x14ac:dyDescent="0.15">
      <c r="A4027" s="323">
        <v>4026</v>
      </c>
      <c r="B4027" s="323" t="s">
        <v>4750</v>
      </c>
      <c r="C4027" s="323">
        <v>2.391</v>
      </c>
    </row>
    <row r="4028" spans="1:3" x14ac:dyDescent="0.15">
      <c r="A4028" s="323">
        <v>4027</v>
      </c>
      <c r="B4028" s="323" t="s">
        <v>4750</v>
      </c>
      <c r="C4028" s="323">
        <v>2.391</v>
      </c>
    </row>
    <row r="4029" spans="1:3" x14ac:dyDescent="0.15">
      <c r="A4029" s="323">
        <v>4028</v>
      </c>
      <c r="B4029" s="323" t="s">
        <v>4050</v>
      </c>
      <c r="C4029" s="323">
        <v>2.6869999999999998</v>
      </c>
    </row>
    <row r="4030" spans="1:3" x14ac:dyDescent="0.15">
      <c r="A4030" s="323">
        <v>4029</v>
      </c>
      <c r="B4030" s="323" t="s">
        <v>3811</v>
      </c>
      <c r="C4030" s="323">
        <v>2.8079999999999998</v>
      </c>
    </row>
    <row r="4031" spans="1:3" x14ac:dyDescent="0.15">
      <c r="A4031" s="323">
        <v>4030</v>
      </c>
      <c r="B4031" s="323" t="s">
        <v>4694</v>
      </c>
      <c r="C4031" s="323">
        <v>2.415</v>
      </c>
    </row>
    <row r="4032" spans="1:3" x14ac:dyDescent="0.15">
      <c r="A4032" s="323">
        <v>4031</v>
      </c>
      <c r="B4032" s="323" t="s">
        <v>4883</v>
      </c>
      <c r="C4032" s="323">
        <v>2.3330000000000002</v>
      </c>
    </row>
    <row r="4033" spans="1:3" x14ac:dyDescent="0.15">
      <c r="A4033" s="323">
        <v>4032</v>
      </c>
      <c r="B4033" s="323" t="s">
        <v>8795</v>
      </c>
      <c r="C4033" s="323">
        <v>1.21</v>
      </c>
    </row>
    <row r="4034" spans="1:3" x14ac:dyDescent="0.15">
      <c r="A4034" s="323">
        <v>4033</v>
      </c>
      <c r="B4034" s="323" t="s">
        <v>5015</v>
      </c>
      <c r="C4034" s="323">
        <v>2.2850000000000001</v>
      </c>
    </row>
    <row r="4035" spans="1:3" x14ac:dyDescent="0.15">
      <c r="A4035" s="323">
        <v>4034</v>
      </c>
      <c r="B4035" s="323" t="s">
        <v>2377</v>
      </c>
      <c r="C4035" s="323">
        <v>3.742</v>
      </c>
    </row>
    <row r="4036" spans="1:3" x14ac:dyDescent="0.15">
      <c r="A4036" s="323">
        <v>4035</v>
      </c>
      <c r="B4036" s="323" t="s">
        <v>8907</v>
      </c>
      <c r="C4036" s="323">
        <v>1.1839999999999999</v>
      </c>
    </row>
    <row r="4037" spans="1:3" x14ac:dyDescent="0.15">
      <c r="A4037" s="323">
        <v>4036</v>
      </c>
      <c r="B4037" s="323" t="s">
        <v>3862</v>
      </c>
      <c r="C4037" s="323">
        <v>2.7810000000000001</v>
      </c>
    </row>
    <row r="4038" spans="1:3" x14ac:dyDescent="0.15">
      <c r="A4038" s="323">
        <v>4037</v>
      </c>
      <c r="B4038" s="323" t="s">
        <v>8064</v>
      </c>
      <c r="C4038" s="323">
        <v>1.393</v>
      </c>
    </row>
    <row r="4039" spans="1:3" x14ac:dyDescent="0.15">
      <c r="A4039" s="323">
        <v>4038</v>
      </c>
      <c r="B4039" s="323" t="s">
        <v>5103</v>
      </c>
      <c r="C4039" s="323">
        <v>2.25</v>
      </c>
    </row>
    <row r="4040" spans="1:3" x14ac:dyDescent="0.15">
      <c r="A4040" s="323">
        <v>4039</v>
      </c>
      <c r="B4040" s="323" t="s">
        <v>11853</v>
      </c>
      <c r="C4040" s="323">
        <v>0.39800000000000002</v>
      </c>
    </row>
    <row r="4041" spans="1:3" x14ac:dyDescent="0.15">
      <c r="A4041" s="323">
        <v>4040</v>
      </c>
      <c r="B4041" s="323" t="s">
        <v>9590</v>
      </c>
      <c r="C4041" s="323">
        <v>1</v>
      </c>
    </row>
    <row r="4042" spans="1:3" x14ac:dyDescent="0.15">
      <c r="A4042" s="323">
        <v>4041</v>
      </c>
      <c r="B4042" s="323" t="s">
        <v>5438</v>
      </c>
      <c r="C4042" s="323">
        <v>2.1389999999999998</v>
      </c>
    </row>
    <row r="4043" spans="1:3" x14ac:dyDescent="0.15">
      <c r="A4043" s="323">
        <v>4042</v>
      </c>
      <c r="B4043" s="323" t="s">
        <v>1303</v>
      </c>
      <c r="C4043" s="323">
        <v>5.3280000000000003</v>
      </c>
    </row>
    <row r="4044" spans="1:3" x14ac:dyDescent="0.15">
      <c r="A4044" s="323">
        <v>4043</v>
      </c>
      <c r="B4044" s="323" t="s">
        <v>8106</v>
      </c>
      <c r="C4044" s="323">
        <v>1.381</v>
      </c>
    </row>
    <row r="4045" spans="1:3" x14ac:dyDescent="0.15">
      <c r="A4045" s="323">
        <v>4044</v>
      </c>
      <c r="B4045" s="323" t="s">
        <v>5154</v>
      </c>
      <c r="C4045" s="323">
        <v>2.2290000000000001</v>
      </c>
    </row>
    <row r="4046" spans="1:3" x14ac:dyDescent="0.15">
      <c r="A4046" s="323">
        <v>4045</v>
      </c>
      <c r="B4046" s="323" t="s">
        <v>7471</v>
      </c>
      <c r="C4046" s="323">
        <v>1.542</v>
      </c>
    </row>
    <row r="4047" spans="1:3" x14ac:dyDescent="0.15">
      <c r="A4047" s="323">
        <v>4046</v>
      </c>
      <c r="B4047" s="323" t="s">
        <v>3648</v>
      </c>
      <c r="C4047" s="323">
        <v>2.8820000000000001</v>
      </c>
    </row>
    <row r="4048" spans="1:3" x14ac:dyDescent="0.15">
      <c r="A4048" s="323">
        <v>4047</v>
      </c>
      <c r="B4048" s="323" t="s">
        <v>8047</v>
      </c>
      <c r="C4048" s="323">
        <v>1.397</v>
      </c>
    </row>
    <row r="4049" spans="1:3" x14ac:dyDescent="0.15">
      <c r="A4049" s="323">
        <v>4048</v>
      </c>
      <c r="B4049" s="323" t="s">
        <v>7308</v>
      </c>
      <c r="C4049" s="323">
        <v>1.589</v>
      </c>
    </row>
    <row r="4050" spans="1:3" x14ac:dyDescent="0.15">
      <c r="A4050" s="323">
        <v>4049</v>
      </c>
      <c r="B4050" s="323" t="s">
        <v>10508</v>
      </c>
      <c r="C4050" s="323">
        <v>0.76800000000000002</v>
      </c>
    </row>
    <row r="4051" spans="1:3" x14ac:dyDescent="0.15">
      <c r="A4051" s="323">
        <v>4050</v>
      </c>
      <c r="B4051" s="323" t="s">
        <v>4798</v>
      </c>
      <c r="C4051" s="323">
        <v>2.3690000000000002</v>
      </c>
    </row>
    <row r="4052" spans="1:3" x14ac:dyDescent="0.15">
      <c r="A4052" s="323">
        <v>4051</v>
      </c>
      <c r="B4052" s="323" t="s">
        <v>7516</v>
      </c>
      <c r="C4052" s="323">
        <v>1.5329999999999999</v>
      </c>
    </row>
    <row r="4053" spans="1:3" x14ac:dyDescent="0.15">
      <c r="A4053" s="323">
        <v>4052</v>
      </c>
      <c r="B4053" s="323" t="s">
        <v>8916</v>
      </c>
      <c r="C4053" s="323">
        <v>1.1819999999999999</v>
      </c>
    </row>
    <row r="4054" spans="1:3" x14ac:dyDescent="0.15">
      <c r="A4054" s="323">
        <v>4053</v>
      </c>
      <c r="B4054" s="323" t="s">
        <v>2265</v>
      </c>
      <c r="C4054" s="323">
        <v>3.8530000000000002</v>
      </c>
    </row>
    <row r="4055" spans="1:3" x14ac:dyDescent="0.15">
      <c r="A4055" s="323">
        <v>4054</v>
      </c>
      <c r="B4055" s="323" t="s">
        <v>4747</v>
      </c>
      <c r="C4055" s="323">
        <v>2.3929999999999998</v>
      </c>
    </row>
    <row r="4056" spans="1:3" x14ac:dyDescent="0.15">
      <c r="A4056" s="323">
        <v>4055</v>
      </c>
      <c r="B4056" s="323" t="s">
        <v>5321</v>
      </c>
      <c r="C4056" s="323">
        <v>2.1760000000000002</v>
      </c>
    </row>
    <row r="4057" spans="1:3" x14ac:dyDescent="0.15">
      <c r="A4057" s="323">
        <v>4056</v>
      </c>
      <c r="B4057" s="323" t="s">
        <v>8246</v>
      </c>
      <c r="C4057" s="323">
        <v>1.347</v>
      </c>
    </row>
    <row r="4058" spans="1:3" x14ac:dyDescent="0.15">
      <c r="A4058" s="323">
        <v>4057</v>
      </c>
      <c r="B4058" s="323" t="s">
        <v>1809</v>
      </c>
      <c r="C4058" s="323">
        <v>4.3890000000000002</v>
      </c>
    </row>
    <row r="4059" spans="1:3" x14ac:dyDescent="0.15">
      <c r="A4059" s="323">
        <v>4058</v>
      </c>
      <c r="B4059" s="323" t="s">
        <v>8174</v>
      </c>
      <c r="C4059" s="323">
        <v>1.3660000000000001</v>
      </c>
    </row>
    <row r="4060" spans="1:3" x14ac:dyDescent="0.15">
      <c r="A4060" s="323">
        <v>4059</v>
      </c>
      <c r="B4060" s="323" t="s">
        <v>6478</v>
      </c>
      <c r="C4060" s="323">
        <v>1.8120000000000001</v>
      </c>
    </row>
    <row r="4061" spans="1:3" x14ac:dyDescent="0.15">
      <c r="A4061" s="323">
        <v>4060</v>
      </c>
      <c r="B4061" s="323" t="s">
        <v>7740</v>
      </c>
      <c r="C4061" s="323">
        <v>1.4830000000000001</v>
      </c>
    </row>
    <row r="4062" spans="1:3" x14ac:dyDescent="0.15">
      <c r="A4062" s="323">
        <v>4061</v>
      </c>
      <c r="B4062" s="323" t="s">
        <v>3079</v>
      </c>
      <c r="C4062" s="323">
        <v>3.2280000000000002</v>
      </c>
    </row>
    <row r="4063" spans="1:3" x14ac:dyDescent="0.15">
      <c r="A4063" s="323">
        <v>4062</v>
      </c>
      <c r="B4063" s="323" t="s">
        <v>11058</v>
      </c>
      <c r="C4063" s="323">
        <v>0.63</v>
      </c>
    </row>
    <row r="4064" spans="1:3" x14ac:dyDescent="0.15">
      <c r="A4064" s="323">
        <v>4063</v>
      </c>
      <c r="B4064" s="323" t="s">
        <v>6990</v>
      </c>
      <c r="C4064" s="323">
        <v>1.6679999999999999</v>
      </c>
    </row>
    <row r="4065" spans="1:3" x14ac:dyDescent="0.15">
      <c r="A4065" s="323">
        <v>4064</v>
      </c>
      <c r="B4065" s="323" t="s">
        <v>5160</v>
      </c>
      <c r="C4065" s="323">
        <v>2.226</v>
      </c>
    </row>
    <row r="4066" spans="1:3" x14ac:dyDescent="0.15">
      <c r="A4066" s="323">
        <v>4065</v>
      </c>
      <c r="B4066" s="323" t="s">
        <v>7926</v>
      </c>
      <c r="C4066" s="323">
        <v>1.429</v>
      </c>
    </row>
    <row r="4067" spans="1:3" x14ac:dyDescent="0.15">
      <c r="A4067" s="323">
        <v>4066</v>
      </c>
      <c r="B4067" s="323" t="s">
        <v>4891</v>
      </c>
      <c r="C4067" s="323">
        <v>2.327</v>
      </c>
    </row>
    <row r="4068" spans="1:3" x14ac:dyDescent="0.15">
      <c r="A4068" s="323">
        <v>4067</v>
      </c>
      <c r="B4068" s="323" t="s">
        <v>2255</v>
      </c>
      <c r="C4068" s="323">
        <v>3.8620000000000001</v>
      </c>
    </row>
    <row r="4069" spans="1:3" x14ac:dyDescent="0.15">
      <c r="A4069" s="323">
        <v>4068</v>
      </c>
      <c r="B4069" s="323" t="s">
        <v>10833</v>
      </c>
      <c r="C4069" s="323">
        <v>0.68500000000000005</v>
      </c>
    </row>
    <row r="4070" spans="1:3" x14ac:dyDescent="0.15">
      <c r="A4070" s="323">
        <v>4069</v>
      </c>
      <c r="B4070" s="323" t="s">
        <v>1767</v>
      </c>
      <c r="C4070" s="323">
        <v>4.4640000000000004</v>
      </c>
    </row>
    <row r="4071" spans="1:3" x14ac:dyDescent="0.15">
      <c r="A4071" s="323">
        <v>4070</v>
      </c>
      <c r="B4071" s="323" t="s">
        <v>1767</v>
      </c>
      <c r="C4071" s="323">
        <v>4.4640000000000004</v>
      </c>
    </row>
    <row r="4072" spans="1:3" x14ac:dyDescent="0.15">
      <c r="A4072" s="323">
        <v>4071</v>
      </c>
      <c r="B4072" s="323" t="s">
        <v>3598</v>
      </c>
      <c r="C4072" s="323">
        <v>2.907</v>
      </c>
    </row>
    <row r="4073" spans="1:3" x14ac:dyDescent="0.15">
      <c r="A4073" s="323">
        <v>4072</v>
      </c>
      <c r="B4073" s="323" t="s">
        <v>2030</v>
      </c>
      <c r="C4073" s="323">
        <v>4.101</v>
      </c>
    </row>
    <row r="4074" spans="1:3" x14ac:dyDescent="0.15">
      <c r="A4074" s="323">
        <v>4073</v>
      </c>
      <c r="B4074" s="323" t="s">
        <v>2950</v>
      </c>
      <c r="C4074" s="323">
        <v>3.3170000000000002</v>
      </c>
    </row>
    <row r="4075" spans="1:3" x14ac:dyDescent="0.15">
      <c r="A4075" s="323">
        <v>4074</v>
      </c>
      <c r="B4075" s="323" t="s">
        <v>530</v>
      </c>
      <c r="C4075" s="323">
        <v>12.339</v>
      </c>
    </row>
    <row r="4076" spans="1:3" x14ac:dyDescent="0.15">
      <c r="A4076" s="323">
        <v>4075</v>
      </c>
      <c r="B4076" s="323" t="s">
        <v>1039</v>
      </c>
      <c r="C4076" s="323">
        <v>6.22</v>
      </c>
    </row>
    <row r="4077" spans="1:3" x14ac:dyDescent="0.15">
      <c r="A4077" s="323">
        <v>4076</v>
      </c>
      <c r="B4077" s="323" t="s">
        <v>12037</v>
      </c>
      <c r="C4077" s="323">
        <v>0.32500000000000001</v>
      </c>
    </row>
    <row r="4078" spans="1:3" x14ac:dyDescent="0.15">
      <c r="A4078" s="323">
        <v>4077</v>
      </c>
      <c r="B4078" s="323" t="s">
        <v>3410</v>
      </c>
      <c r="C4078" s="323">
        <v>3.024</v>
      </c>
    </row>
    <row r="4079" spans="1:3" x14ac:dyDescent="0.15">
      <c r="A4079" s="323">
        <v>4078</v>
      </c>
      <c r="B4079" s="323" t="s">
        <v>4621</v>
      </c>
      <c r="C4079" s="323">
        <v>2.4470000000000001</v>
      </c>
    </row>
    <row r="4080" spans="1:3" x14ac:dyDescent="0.15">
      <c r="A4080" s="323">
        <v>4079</v>
      </c>
      <c r="B4080" s="323" t="s">
        <v>4901</v>
      </c>
      <c r="C4080" s="323">
        <v>2.323</v>
      </c>
    </row>
    <row r="4081" spans="1:3" x14ac:dyDescent="0.15">
      <c r="A4081" s="323">
        <v>4080</v>
      </c>
      <c r="B4081" s="323" t="s">
        <v>4901</v>
      </c>
      <c r="C4081" s="323">
        <v>2.323</v>
      </c>
    </row>
    <row r="4082" spans="1:3" x14ac:dyDescent="0.15">
      <c r="A4082" s="323">
        <v>4081</v>
      </c>
      <c r="B4082" s="323" t="s">
        <v>10507</v>
      </c>
      <c r="C4082" s="323">
        <v>0.76800000000000002</v>
      </c>
    </row>
    <row r="4083" spans="1:3" x14ac:dyDescent="0.15">
      <c r="A4083" s="323">
        <v>4082</v>
      </c>
      <c r="B4083" s="323" t="s">
        <v>9171</v>
      </c>
      <c r="C4083" s="323">
        <v>1.1140000000000001</v>
      </c>
    </row>
    <row r="4084" spans="1:3" x14ac:dyDescent="0.15">
      <c r="A4084" s="323">
        <v>4083</v>
      </c>
      <c r="B4084" s="323" t="s">
        <v>2927</v>
      </c>
      <c r="C4084" s="323">
        <v>3.3330000000000002</v>
      </c>
    </row>
    <row r="4085" spans="1:3" x14ac:dyDescent="0.15">
      <c r="A4085" s="323">
        <v>4084</v>
      </c>
      <c r="B4085" s="323" t="s">
        <v>6890</v>
      </c>
      <c r="C4085" s="323">
        <v>1.698</v>
      </c>
    </row>
    <row r="4086" spans="1:3" x14ac:dyDescent="0.15">
      <c r="A4086" s="323">
        <v>4085</v>
      </c>
      <c r="B4086" s="323" t="s">
        <v>9420</v>
      </c>
      <c r="C4086" s="323">
        <v>1.0509999999999999</v>
      </c>
    </row>
    <row r="4087" spans="1:3" x14ac:dyDescent="0.15">
      <c r="A4087" s="323">
        <v>4086</v>
      </c>
      <c r="B4087" s="323" t="s">
        <v>6207</v>
      </c>
      <c r="C4087" s="323">
        <v>1.893</v>
      </c>
    </row>
    <row r="4088" spans="1:3" x14ac:dyDescent="0.15">
      <c r="A4088" s="323">
        <v>4087</v>
      </c>
      <c r="B4088" s="323" t="s">
        <v>4593</v>
      </c>
      <c r="C4088" s="323">
        <v>2.4580000000000002</v>
      </c>
    </row>
    <row r="4089" spans="1:3" x14ac:dyDescent="0.15">
      <c r="A4089" s="323">
        <v>4088</v>
      </c>
      <c r="B4089" s="323" t="s">
        <v>6220</v>
      </c>
      <c r="C4089" s="323">
        <v>1.889</v>
      </c>
    </row>
    <row r="4090" spans="1:3" x14ac:dyDescent="0.15">
      <c r="A4090" s="323">
        <v>4089</v>
      </c>
      <c r="B4090" s="323" t="s">
        <v>10378</v>
      </c>
      <c r="C4090" s="323">
        <v>0.79800000000000004</v>
      </c>
    </row>
    <row r="4091" spans="1:3" x14ac:dyDescent="0.15">
      <c r="A4091" s="323">
        <v>4090</v>
      </c>
      <c r="B4091" s="323" t="s">
        <v>4841</v>
      </c>
      <c r="C4091" s="323">
        <v>2.351</v>
      </c>
    </row>
    <row r="4092" spans="1:3" x14ac:dyDescent="0.15">
      <c r="A4092" s="323">
        <v>4091</v>
      </c>
      <c r="B4092" s="323" t="s">
        <v>2853</v>
      </c>
      <c r="C4092" s="323">
        <v>3.3780000000000001</v>
      </c>
    </row>
    <row r="4093" spans="1:3" x14ac:dyDescent="0.15">
      <c r="A4093" s="323">
        <v>4092</v>
      </c>
      <c r="B4093" s="323" t="s">
        <v>5044</v>
      </c>
      <c r="C4093" s="323">
        <v>2.2749999999999999</v>
      </c>
    </row>
    <row r="4094" spans="1:3" x14ac:dyDescent="0.15">
      <c r="A4094" s="323">
        <v>4093</v>
      </c>
      <c r="B4094" s="323" t="s">
        <v>5044</v>
      </c>
      <c r="C4094" s="323">
        <v>2.2749999999999999</v>
      </c>
    </row>
    <row r="4095" spans="1:3" x14ac:dyDescent="0.15">
      <c r="A4095" s="323">
        <v>4094</v>
      </c>
      <c r="B4095" s="323" t="s">
        <v>4642</v>
      </c>
      <c r="C4095" s="323">
        <v>2.4380000000000002</v>
      </c>
    </row>
    <row r="4096" spans="1:3" x14ac:dyDescent="0.15">
      <c r="A4096" s="323">
        <v>4095</v>
      </c>
      <c r="B4096" s="323" t="s">
        <v>3695</v>
      </c>
      <c r="C4096" s="323">
        <v>2.855</v>
      </c>
    </row>
    <row r="4097" spans="1:3" x14ac:dyDescent="0.15">
      <c r="A4097" s="323">
        <v>4096</v>
      </c>
      <c r="B4097" s="323" t="s">
        <v>422</v>
      </c>
      <c r="C4097" s="323">
        <v>17.946999999999999</v>
      </c>
    </row>
    <row r="4098" spans="1:3" x14ac:dyDescent="0.15">
      <c r="A4098" s="323">
        <v>4097</v>
      </c>
      <c r="B4098" s="323" t="s">
        <v>1534</v>
      </c>
      <c r="C4098" s="323">
        <v>4.827</v>
      </c>
    </row>
    <row r="4099" spans="1:3" x14ac:dyDescent="0.15">
      <c r="A4099" s="323">
        <v>4098</v>
      </c>
      <c r="B4099" s="323" t="s">
        <v>2540</v>
      </c>
      <c r="C4099" s="323">
        <v>3.613</v>
      </c>
    </row>
    <row r="4100" spans="1:3" x14ac:dyDescent="0.15">
      <c r="A4100" s="323">
        <v>4099</v>
      </c>
      <c r="B4100" s="323" t="s">
        <v>7042</v>
      </c>
      <c r="C4100" s="323">
        <v>1.6559999999999999</v>
      </c>
    </row>
    <row r="4101" spans="1:3" x14ac:dyDescent="0.15">
      <c r="A4101" s="323">
        <v>4100</v>
      </c>
      <c r="B4101" s="323" t="s">
        <v>10050</v>
      </c>
      <c r="C4101" s="323">
        <v>0.88300000000000001</v>
      </c>
    </row>
    <row r="4102" spans="1:3" x14ac:dyDescent="0.15">
      <c r="A4102" s="323">
        <v>4101</v>
      </c>
      <c r="B4102" s="323" t="s">
        <v>1000</v>
      </c>
      <c r="C4102" s="323">
        <v>6.4539999999999997</v>
      </c>
    </row>
    <row r="4103" spans="1:3" x14ac:dyDescent="0.15">
      <c r="A4103" s="323">
        <v>4102</v>
      </c>
      <c r="B4103" s="323" t="s">
        <v>8567</v>
      </c>
      <c r="C4103" s="323">
        <v>1.264</v>
      </c>
    </row>
    <row r="4104" spans="1:3" x14ac:dyDescent="0.15">
      <c r="A4104" s="323">
        <v>4103</v>
      </c>
      <c r="B4104" s="323" t="s">
        <v>7345</v>
      </c>
      <c r="C4104" s="323">
        <v>1.5780000000000001</v>
      </c>
    </row>
    <row r="4105" spans="1:3" x14ac:dyDescent="0.15">
      <c r="A4105" s="323">
        <v>4104</v>
      </c>
      <c r="B4105" s="323" t="s">
        <v>7345</v>
      </c>
      <c r="C4105" s="323">
        <v>1.5780000000000001</v>
      </c>
    </row>
    <row r="4106" spans="1:3" x14ac:dyDescent="0.15">
      <c r="A4106" s="323">
        <v>4105</v>
      </c>
      <c r="B4106" s="323" t="s">
        <v>7573</v>
      </c>
      <c r="C4106" s="323">
        <v>1.5189999999999999</v>
      </c>
    </row>
    <row r="4107" spans="1:3" x14ac:dyDescent="0.15">
      <c r="A4107" s="323">
        <v>4106</v>
      </c>
      <c r="B4107" s="323" t="s">
        <v>7851</v>
      </c>
      <c r="C4107" s="323">
        <v>1.4470000000000001</v>
      </c>
    </row>
    <row r="4108" spans="1:3" x14ac:dyDescent="0.15">
      <c r="A4108" s="323">
        <v>4107</v>
      </c>
      <c r="B4108" s="323" t="s">
        <v>7836</v>
      </c>
      <c r="C4108" s="323">
        <v>1.4530000000000001</v>
      </c>
    </row>
    <row r="4109" spans="1:3" x14ac:dyDescent="0.15">
      <c r="A4109" s="323">
        <v>4108</v>
      </c>
      <c r="B4109" s="323" t="s">
        <v>6473</v>
      </c>
      <c r="C4109" s="323">
        <v>1.8129999999999999</v>
      </c>
    </row>
    <row r="4110" spans="1:3" x14ac:dyDescent="0.15">
      <c r="A4110" s="323">
        <v>4109</v>
      </c>
      <c r="B4110" s="323" t="s">
        <v>5419</v>
      </c>
      <c r="C4110" s="323">
        <v>2.1459999999999999</v>
      </c>
    </row>
    <row r="4111" spans="1:3" x14ac:dyDescent="0.15">
      <c r="A4111" s="323">
        <v>4110</v>
      </c>
      <c r="B4111" s="323" t="s">
        <v>2433</v>
      </c>
      <c r="C4111" s="323">
        <v>3.698</v>
      </c>
    </row>
    <row r="4112" spans="1:3" x14ac:dyDescent="0.15">
      <c r="A4112" s="323">
        <v>4111</v>
      </c>
      <c r="B4112" s="323" t="s">
        <v>6085</v>
      </c>
      <c r="C4112" s="323">
        <v>1.925</v>
      </c>
    </row>
    <row r="4113" spans="1:3" x14ac:dyDescent="0.15">
      <c r="A4113" s="323">
        <v>4112</v>
      </c>
      <c r="B4113" s="323" t="s">
        <v>3327</v>
      </c>
      <c r="C4113" s="323">
        <v>3.0670000000000002</v>
      </c>
    </row>
    <row r="4114" spans="1:3" x14ac:dyDescent="0.15">
      <c r="A4114" s="323">
        <v>4113</v>
      </c>
      <c r="B4114" s="323" t="s">
        <v>3327</v>
      </c>
      <c r="C4114" s="323">
        <v>3.0670000000000002</v>
      </c>
    </row>
    <row r="4115" spans="1:3" x14ac:dyDescent="0.15">
      <c r="A4115" s="323">
        <v>4114</v>
      </c>
      <c r="B4115" s="323" t="s">
        <v>9789</v>
      </c>
      <c r="C4115" s="323">
        <v>0.95299999999999996</v>
      </c>
    </row>
    <row r="4116" spans="1:3" x14ac:dyDescent="0.15">
      <c r="A4116" s="323">
        <v>4115</v>
      </c>
      <c r="B4116" s="323" t="s">
        <v>1680</v>
      </c>
      <c r="C4116" s="323">
        <v>4.5999999999999996</v>
      </c>
    </row>
    <row r="4117" spans="1:3" x14ac:dyDescent="0.15">
      <c r="A4117" s="323">
        <v>4116</v>
      </c>
      <c r="B4117" s="323" t="s">
        <v>1927</v>
      </c>
      <c r="C4117" s="323">
        <v>4.2220000000000004</v>
      </c>
    </row>
    <row r="4118" spans="1:3" x14ac:dyDescent="0.15">
      <c r="A4118" s="323">
        <v>4117</v>
      </c>
      <c r="B4118" s="323" t="s">
        <v>12060</v>
      </c>
      <c r="C4118" s="323">
        <v>0.316</v>
      </c>
    </row>
    <row r="4119" spans="1:3" x14ac:dyDescent="0.15">
      <c r="A4119" s="323">
        <v>4118</v>
      </c>
      <c r="B4119" s="323" t="s">
        <v>2758</v>
      </c>
      <c r="C4119" s="323">
        <v>3.4409999999999998</v>
      </c>
    </row>
    <row r="4120" spans="1:3" x14ac:dyDescent="0.15">
      <c r="A4120" s="323">
        <v>4119</v>
      </c>
      <c r="B4120" s="323" t="s">
        <v>2121</v>
      </c>
      <c r="C4120" s="323">
        <v>4.0129999999999999</v>
      </c>
    </row>
    <row r="4121" spans="1:3" x14ac:dyDescent="0.15">
      <c r="A4121" s="323">
        <v>4120</v>
      </c>
      <c r="B4121" s="323" t="s">
        <v>9537</v>
      </c>
      <c r="C4121" s="323">
        <v>1.018</v>
      </c>
    </row>
    <row r="4122" spans="1:3" x14ac:dyDescent="0.15">
      <c r="A4122" s="323">
        <v>4121</v>
      </c>
      <c r="B4122" s="323" t="s">
        <v>5808</v>
      </c>
      <c r="C4122" s="323">
        <v>2.0129999999999999</v>
      </c>
    </row>
    <row r="4123" spans="1:3" x14ac:dyDescent="0.15">
      <c r="A4123" s="323">
        <v>4122</v>
      </c>
      <c r="B4123" s="323" t="s">
        <v>2192</v>
      </c>
      <c r="C4123" s="323">
        <v>3.9329999999999998</v>
      </c>
    </row>
    <row r="4124" spans="1:3" x14ac:dyDescent="0.15">
      <c r="A4124" s="323">
        <v>4123</v>
      </c>
      <c r="B4124" s="323" t="s">
        <v>6527</v>
      </c>
      <c r="C4124" s="323">
        <v>1.8</v>
      </c>
    </row>
    <row r="4125" spans="1:3" x14ac:dyDescent="0.15">
      <c r="A4125" s="323">
        <v>4124</v>
      </c>
      <c r="B4125" s="323" t="s">
        <v>9264</v>
      </c>
      <c r="C4125" s="323">
        <v>1.0940000000000001</v>
      </c>
    </row>
    <row r="4126" spans="1:3" x14ac:dyDescent="0.15">
      <c r="A4126" s="323">
        <v>4125</v>
      </c>
      <c r="B4126" s="323" t="s">
        <v>7931</v>
      </c>
      <c r="C4126" s="323">
        <v>1.427</v>
      </c>
    </row>
    <row r="4127" spans="1:3" x14ac:dyDescent="0.15">
      <c r="A4127" s="323">
        <v>4126</v>
      </c>
      <c r="B4127" s="323" t="s">
        <v>3037</v>
      </c>
      <c r="C4127" s="323">
        <v>3.2549999999999999</v>
      </c>
    </row>
    <row r="4128" spans="1:3" x14ac:dyDescent="0.15">
      <c r="A4128" s="323">
        <v>4127</v>
      </c>
      <c r="B4128" s="323" t="s">
        <v>8183</v>
      </c>
      <c r="C4128" s="323">
        <v>1.3640000000000001</v>
      </c>
    </row>
    <row r="4129" spans="1:3" x14ac:dyDescent="0.15">
      <c r="A4129" s="323">
        <v>4128</v>
      </c>
      <c r="B4129" s="323" t="s">
        <v>3725</v>
      </c>
      <c r="C4129" s="323">
        <v>2.8370000000000002</v>
      </c>
    </row>
    <row r="4130" spans="1:3" x14ac:dyDescent="0.15">
      <c r="A4130" s="323">
        <v>4129</v>
      </c>
      <c r="B4130" s="323" t="s">
        <v>1479</v>
      </c>
      <c r="C4130" s="323">
        <v>4.915</v>
      </c>
    </row>
    <row r="4131" spans="1:3" x14ac:dyDescent="0.15">
      <c r="A4131" s="323">
        <v>4130</v>
      </c>
      <c r="B4131" s="323" t="s">
        <v>1317</v>
      </c>
      <c r="C4131" s="323">
        <v>5.3</v>
      </c>
    </row>
    <row r="4132" spans="1:3" x14ac:dyDescent="0.15">
      <c r="A4132" s="323">
        <v>4131</v>
      </c>
      <c r="B4132" s="323" t="s">
        <v>8942</v>
      </c>
      <c r="C4132" s="323">
        <v>1.177</v>
      </c>
    </row>
    <row r="4133" spans="1:3" x14ac:dyDescent="0.15">
      <c r="A4133" s="323">
        <v>4132</v>
      </c>
      <c r="B4133" s="323" t="s">
        <v>8050</v>
      </c>
      <c r="C4133" s="323">
        <v>1.3959999999999999</v>
      </c>
    </row>
    <row r="4134" spans="1:3" x14ac:dyDescent="0.15">
      <c r="A4134" s="323">
        <v>4133</v>
      </c>
      <c r="B4134" s="323" t="s">
        <v>7520</v>
      </c>
      <c r="C4134" s="323">
        <v>1.532</v>
      </c>
    </row>
    <row r="4135" spans="1:3" x14ac:dyDescent="0.15">
      <c r="A4135" s="323">
        <v>4134</v>
      </c>
      <c r="B4135" s="323" t="s">
        <v>5663</v>
      </c>
      <c r="C4135" s="323">
        <v>2.0579999999999998</v>
      </c>
    </row>
    <row r="4136" spans="1:3" x14ac:dyDescent="0.15">
      <c r="A4136" s="323">
        <v>4135</v>
      </c>
      <c r="B4136" s="323" t="s">
        <v>5194</v>
      </c>
      <c r="C4136" s="323">
        <v>2.2170000000000001</v>
      </c>
    </row>
    <row r="4137" spans="1:3" x14ac:dyDescent="0.15">
      <c r="A4137" s="323">
        <v>4136</v>
      </c>
      <c r="B4137" s="323" t="s">
        <v>5194</v>
      </c>
      <c r="C4137" s="323">
        <v>2.2170000000000001</v>
      </c>
    </row>
    <row r="4138" spans="1:3" x14ac:dyDescent="0.15">
      <c r="A4138" s="323">
        <v>4137</v>
      </c>
      <c r="B4138" s="323" t="s">
        <v>10168</v>
      </c>
      <c r="C4138" s="323">
        <v>0.85199999999999998</v>
      </c>
    </row>
    <row r="4139" spans="1:3" x14ac:dyDescent="0.15">
      <c r="A4139" s="323">
        <v>4138</v>
      </c>
      <c r="B4139" s="323" t="s">
        <v>1264</v>
      </c>
      <c r="C4139" s="323">
        <v>5.4180000000000001</v>
      </c>
    </row>
    <row r="4140" spans="1:3" x14ac:dyDescent="0.15">
      <c r="A4140" s="323">
        <v>4139</v>
      </c>
      <c r="B4140" s="323" t="s">
        <v>5029</v>
      </c>
      <c r="C4140" s="323">
        <v>2.2799999999999998</v>
      </c>
    </row>
    <row r="4141" spans="1:3" x14ac:dyDescent="0.15">
      <c r="A4141" s="323">
        <v>4140</v>
      </c>
      <c r="B4141" s="323" t="s">
        <v>6584</v>
      </c>
      <c r="C4141" s="323">
        <v>1.7849999999999999</v>
      </c>
    </row>
    <row r="4142" spans="1:3" x14ac:dyDescent="0.15">
      <c r="A4142" s="323">
        <v>4141</v>
      </c>
      <c r="B4142" s="323" t="s">
        <v>7363</v>
      </c>
      <c r="C4142" s="323">
        <v>1.5740000000000001</v>
      </c>
    </row>
    <row r="4143" spans="1:3" x14ac:dyDescent="0.15">
      <c r="A4143" s="323">
        <v>4142</v>
      </c>
      <c r="B4143" s="323" t="s">
        <v>7712</v>
      </c>
      <c r="C4143" s="323">
        <v>1.4890000000000001</v>
      </c>
    </row>
    <row r="4144" spans="1:3" x14ac:dyDescent="0.15">
      <c r="A4144" s="323">
        <v>4143</v>
      </c>
      <c r="B4144" s="323" t="s">
        <v>3205</v>
      </c>
      <c r="C4144" s="323">
        <v>3.1389999999999998</v>
      </c>
    </row>
    <row r="4145" spans="1:3" x14ac:dyDescent="0.15">
      <c r="A4145" s="323">
        <v>4144</v>
      </c>
      <c r="B4145" s="323" t="s">
        <v>7297</v>
      </c>
      <c r="C4145" s="323">
        <v>1.591</v>
      </c>
    </row>
    <row r="4146" spans="1:3" x14ac:dyDescent="0.15">
      <c r="A4146" s="323">
        <v>4145</v>
      </c>
      <c r="B4146" s="323" t="s">
        <v>2840</v>
      </c>
      <c r="C4146" s="323">
        <v>3.383</v>
      </c>
    </row>
    <row r="4147" spans="1:3" x14ac:dyDescent="0.15">
      <c r="A4147" s="323">
        <v>4146</v>
      </c>
      <c r="B4147" s="323" t="s">
        <v>2875</v>
      </c>
      <c r="C4147" s="323">
        <v>3.3679999999999999</v>
      </c>
    </row>
    <row r="4148" spans="1:3" x14ac:dyDescent="0.15">
      <c r="A4148" s="323">
        <v>4147</v>
      </c>
      <c r="B4148" s="323" t="s">
        <v>5290</v>
      </c>
      <c r="C4148" s="323">
        <v>2.1880000000000002</v>
      </c>
    </row>
    <row r="4149" spans="1:3" x14ac:dyDescent="0.15">
      <c r="A4149" s="323">
        <v>4148</v>
      </c>
      <c r="B4149" s="323" t="s">
        <v>3434</v>
      </c>
      <c r="C4149" s="323">
        <v>3.0110000000000001</v>
      </c>
    </row>
    <row r="4150" spans="1:3" x14ac:dyDescent="0.15">
      <c r="A4150" s="323">
        <v>4149</v>
      </c>
      <c r="B4150" s="323" t="s">
        <v>2856</v>
      </c>
      <c r="C4150" s="323">
        <v>3.3759999999999999</v>
      </c>
    </row>
    <row r="4151" spans="1:3" x14ac:dyDescent="0.15">
      <c r="A4151" s="323">
        <v>4150</v>
      </c>
      <c r="B4151" s="323" t="s">
        <v>4377</v>
      </c>
      <c r="C4151" s="323">
        <v>2.5430000000000001</v>
      </c>
    </row>
    <row r="4152" spans="1:3" x14ac:dyDescent="0.15">
      <c r="A4152" s="323">
        <v>4151</v>
      </c>
      <c r="B4152" s="323" t="s">
        <v>3780</v>
      </c>
      <c r="C4152" s="323">
        <v>2.82</v>
      </c>
    </row>
    <row r="4153" spans="1:3" x14ac:dyDescent="0.15">
      <c r="A4153" s="323">
        <v>4152</v>
      </c>
      <c r="B4153" s="323" t="s">
        <v>2694</v>
      </c>
      <c r="C4153" s="323">
        <v>3.492</v>
      </c>
    </row>
    <row r="4154" spans="1:3" x14ac:dyDescent="0.15">
      <c r="A4154" s="323">
        <v>4153</v>
      </c>
      <c r="B4154" s="323" t="s">
        <v>6883</v>
      </c>
      <c r="C4154" s="323">
        <v>1.702</v>
      </c>
    </row>
    <row r="4155" spans="1:3" x14ac:dyDescent="0.15">
      <c r="A4155" s="323">
        <v>4154</v>
      </c>
      <c r="B4155" s="323" t="s">
        <v>10948</v>
      </c>
      <c r="C4155" s="323">
        <v>0.65900000000000003</v>
      </c>
    </row>
    <row r="4156" spans="1:3" x14ac:dyDescent="0.15">
      <c r="A4156" s="323">
        <v>4155</v>
      </c>
      <c r="B4156" s="323" t="s">
        <v>4504</v>
      </c>
      <c r="C4156" s="323">
        <v>2.496</v>
      </c>
    </row>
    <row r="4157" spans="1:3" x14ac:dyDescent="0.15">
      <c r="A4157" s="323">
        <v>4156</v>
      </c>
      <c r="B4157" s="323" t="s">
        <v>4794</v>
      </c>
      <c r="C4157" s="323">
        <v>2.37</v>
      </c>
    </row>
    <row r="4158" spans="1:3" x14ac:dyDescent="0.15">
      <c r="A4158" s="323">
        <v>4157</v>
      </c>
      <c r="B4158" s="323" t="s">
        <v>1614</v>
      </c>
      <c r="C4158" s="323">
        <v>4.6909999999999998</v>
      </c>
    </row>
    <row r="4159" spans="1:3" x14ac:dyDescent="0.15">
      <c r="A4159" s="323">
        <v>4158</v>
      </c>
      <c r="B4159" s="323" t="s">
        <v>6917</v>
      </c>
      <c r="C4159" s="323">
        <v>1.69</v>
      </c>
    </row>
    <row r="4160" spans="1:3" x14ac:dyDescent="0.15">
      <c r="A4160" s="323">
        <v>4159</v>
      </c>
      <c r="B4160" s="323" t="s">
        <v>4655</v>
      </c>
      <c r="C4160" s="323">
        <v>2.431</v>
      </c>
    </row>
    <row r="4161" spans="1:3" x14ac:dyDescent="0.15">
      <c r="A4161" s="323">
        <v>4160</v>
      </c>
      <c r="B4161" s="323" t="s">
        <v>10359</v>
      </c>
      <c r="C4161" s="323">
        <v>0.80300000000000005</v>
      </c>
    </row>
    <row r="4162" spans="1:3" x14ac:dyDescent="0.15">
      <c r="A4162" s="323">
        <v>4161</v>
      </c>
      <c r="B4162" s="323" t="s">
        <v>9384</v>
      </c>
      <c r="C4162" s="323">
        <v>1.0580000000000001</v>
      </c>
    </row>
    <row r="4163" spans="1:3" x14ac:dyDescent="0.15">
      <c r="A4163" s="323">
        <v>4162</v>
      </c>
      <c r="B4163" s="323" t="s">
        <v>2752</v>
      </c>
      <c r="C4163" s="323">
        <v>3.444</v>
      </c>
    </row>
    <row r="4164" spans="1:3" x14ac:dyDescent="0.15">
      <c r="A4164" s="323">
        <v>4163</v>
      </c>
      <c r="B4164" s="323" t="s">
        <v>4878</v>
      </c>
      <c r="C4164" s="323">
        <v>2.335</v>
      </c>
    </row>
    <row r="4165" spans="1:3" x14ac:dyDescent="0.15">
      <c r="A4165" s="323">
        <v>4164</v>
      </c>
      <c r="B4165" s="323" t="s">
        <v>3086</v>
      </c>
      <c r="C4165" s="323">
        <v>3.2240000000000002</v>
      </c>
    </row>
    <row r="4166" spans="1:3" x14ac:dyDescent="0.15">
      <c r="A4166" s="323">
        <v>4165</v>
      </c>
      <c r="B4166" s="323" t="s">
        <v>1529</v>
      </c>
      <c r="C4166" s="323">
        <v>4.8380000000000001</v>
      </c>
    </row>
    <row r="4167" spans="1:3" x14ac:dyDescent="0.15">
      <c r="A4167" s="323">
        <v>4166</v>
      </c>
      <c r="B4167" s="323" t="s">
        <v>1492</v>
      </c>
      <c r="C4167" s="323">
        <v>4.8869999999999996</v>
      </c>
    </row>
    <row r="4168" spans="1:3" x14ac:dyDescent="0.15">
      <c r="A4168" s="323">
        <v>4167</v>
      </c>
      <c r="B4168" s="323" t="s">
        <v>2727</v>
      </c>
      <c r="C4168" s="323">
        <v>3.47</v>
      </c>
    </row>
    <row r="4169" spans="1:3" x14ac:dyDescent="0.15">
      <c r="A4169" s="323">
        <v>4168</v>
      </c>
      <c r="B4169" s="323" t="s">
        <v>2841</v>
      </c>
      <c r="C4169" s="323">
        <v>3.383</v>
      </c>
    </row>
    <row r="4170" spans="1:3" x14ac:dyDescent="0.15">
      <c r="A4170" s="323">
        <v>4169</v>
      </c>
      <c r="B4170" s="323" t="s">
        <v>3813</v>
      </c>
      <c r="C4170" s="323">
        <v>2.8069999999999999</v>
      </c>
    </row>
    <row r="4171" spans="1:3" x14ac:dyDescent="0.15">
      <c r="A4171" s="323">
        <v>4170</v>
      </c>
      <c r="B4171" s="323" t="s">
        <v>1394</v>
      </c>
      <c r="C4171" s="323">
        <v>5.0810000000000004</v>
      </c>
    </row>
    <row r="4172" spans="1:3" x14ac:dyDescent="0.15">
      <c r="A4172" s="323">
        <v>4171</v>
      </c>
      <c r="B4172" s="323" t="s">
        <v>10347</v>
      </c>
      <c r="C4172" s="323">
        <v>0.80500000000000005</v>
      </c>
    </row>
    <row r="4173" spans="1:3" x14ac:dyDescent="0.15">
      <c r="A4173" s="323">
        <v>4172</v>
      </c>
      <c r="B4173" s="323" t="s">
        <v>3656</v>
      </c>
      <c r="C4173" s="323">
        <v>2.8780000000000001</v>
      </c>
    </row>
    <row r="4174" spans="1:3" x14ac:dyDescent="0.15">
      <c r="A4174" s="323">
        <v>4173</v>
      </c>
      <c r="B4174" s="323" t="s">
        <v>1209</v>
      </c>
      <c r="C4174" s="323">
        <v>5.6109999999999998</v>
      </c>
    </row>
    <row r="4175" spans="1:3" x14ac:dyDescent="0.15">
      <c r="A4175" s="323">
        <v>4174</v>
      </c>
      <c r="B4175" s="323" t="s">
        <v>1250</v>
      </c>
      <c r="C4175" s="323">
        <v>5.4729999999999999</v>
      </c>
    </row>
    <row r="4176" spans="1:3" x14ac:dyDescent="0.15">
      <c r="A4176" s="323">
        <v>4175</v>
      </c>
      <c r="B4176" s="323" t="s">
        <v>2588</v>
      </c>
      <c r="C4176" s="323">
        <v>3.573</v>
      </c>
    </row>
    <row r="4177" spans="1:3" x14ac:dyDescent="0.15">
      <c r="A4177" s="323">
        <v>4176</v>
      </c>
      <c r="B4177" s="323" t="s">
        <v>2345</v>
      </c>
      <c r="C4177" s="323">
        <v>3.7669999999999999</v>
      </c>
    </row>
    <row r="4178" spans="1:3" x14ac:dyDescent="0.15">
      <c r="A4178" s="323">
        <v>4177</v>
      </c>
      <c r="B4178" s="323" t="s">
        <v>2324</v>
      </c>
      <c r="C4178" s="323">
        <v>3.7919999999999998</v>
      </c>
    </row>
    <row r="4179" spans="1:3" x14ac:dyDescent="0.15">
      <c r="A4179" s="323">
        <v>4178</v>
      </c>
      <c r="B4179" s="323" t="s">
        <v>2709</v>
      </c>
      <c r="C4179" s="323">
        <v>3.4809999999999999</v>
      </c>
    </row>
    <row r="4180" spans="1:3" x14ac:dyDescent="0.15">
      <c r="A4180" s="323">
        <v>4179</v>
      </c>
      <c r="B4180" s="323" t="s">
        <v>2662</v>
      </c>
      <c r="C4180" s="323">
        <v>3.5139999999999998</v>
      </c>
    </row>
    <row r="4181" spans="1:3" x14ac:dyDescent="0.15">
      <c r="A4181" s="323">
        <v>4180</v>
      </c>
      <c r="B4181" s="323" t="s">
        <v>4318</v>
      </c>
      <c r="C4181" s="323">
        <v>2.573</v>
      </c>
    </row>
    <row r="4182" spans="1:3" x14ac:dyDescent="0.15">
      <c r="A4182" s="323">
        <v>4181</v>
      </c>
      <c r="B4182" s="323" t="s">
        <v>5244</v>
      </c>
      <c r="C4182" s="323">
        <v>2.2000000000000002</v>
      </c>
    </row>
    <row r="4183" spans="1:3" x14ac:dyDescent="0.15">
      <c r="A4183" s="323">
        <v>4182</v>
      </c>
      <c r="B4183" s="323" t="s">
        <v>2036</v>
      </c>
      <c r="C4183" s="323">
        <v>4.0960000000000001</v>
      </c>
    </row>
    <row r="4184" spans="1:3" x14ac:dyDescent="0.15">
      <c r="A4184" s="323">
        <v>4183</v>
      </c>
      <c r="B4184" s="323" t="s">
        <v>2375</v>
      </c>
      <c r="C4184" s="323">
        <v>3.7429999999999999</v>
      </c>
    </row>
    <row r="4185" spans="1:3" x14ac:dyDescent="0.15">
      <c r="A4185" s="323">
        <v>4184</v>
      </c>
      <c r="B4185" s="323" t="s">
        <v>5753</v>
      </c>
      <c r="C4185" s="323">
        <v>2.032</v>
      </c>
    </row>
    <row r="4186" spans="1:3" x14ac:dyDescent="0.15">
      <c r="A4186" s="323">
        <v>4185</v>
      </c>
      <c r="B4186" s="323" t="s">
        <v>5753</v>
      </c>
      <c r="C4186" s="323">
        <v>2.032</v>
      </c>
    </row>
    <row r="4187" spans="1:3" x14ac:dyDescent="0.15">
      <c r="A4187" s="323">
        <v>4186</v>
      </c>
      <c r="B4187" s="323" t="s">
        <v>2539</v>
      </c>
      <c r="C4187" s="323">
        <v>3.6139999999999999</v>
      </c>
    </row>
    <row r="4188" spans="1:3" x14ac:dyDescent="0.15">
      <c r="A4188" s="323">
        <v>4187</v>
      </c>
      <c r="B4188" s="323" t="s">
        <v>3981</v>
      </c>
      <c r="C4188" s="323">
        <v>2.7250000000000001</v>
      </c>
    </row>
    <row r="4189" spans="1:3" x14ac:dyDescent="0.15">
      <c r="A4189" s="323">
        <v>4188</v>
      </c>
      <c r="B4189" s="323" t="s">
        <v>1829</v>
      </c>
      <c r="C4189" s="323">
        <v>4.3620000000000001</v>
      </c>
    </row>
    <row r="4190" spans="1:3" x14ac:dyDescent="0.15">
      <c r="A4190" s="323">
        <v>4189</v>
      </c>
      <c r="B4190" s="323" t="s">
        <v>2239</v>
      </c>
      <c r="C4190" s="323">
        <v>3.875</v>
      </c>
    </row>
    <row r="4191" spans="1:3" x14ac:dyDescent="0.15">
      <c r="A4191" s="323">
        <v>4190</v>
      </c>
      <c r="B4191" s="323" t="s">
        <v>7458</v>
      </c>
      <c r="C4191" s="323">
        <v>1.546</v>
      </c>
    </row>
    <row r="4192" spans="1:3" x14ac:dyDescent="0.15">
      <c r="A4192" s="323">
        <v>4191</v>
      </c>
      <c r="B4192" s="323" t="s">
        <v>1254</v>
      </c>
      <c r="C4192" s="323">
        <v>5.452</v>
      </c>
    </row>
    <row r="4193" spans="1:3" x14ac:dyDescent="0.15">
      <c r="A4193" s="323">
        <v>4192</v>
      </c>
      <c r="B4193" s="323" t="s">
        <v>10554</v>
      </c>
      <c r="C4193" s="323">
        <v>0.75800000000000001</v>
      </c>
    </row>
    <row r="4194" spans="1:3" x14ac:dyDescent="0.15">
      <c r="A4194" s="323">
        <v>4193</v>
      </c>
      <c r="B4194" s="323" t="s">
        <v>7993</v>
      </c>
      <c r="C4194" s="323">
        <v>1.411</v>
      </c>
    </row>
    <row r="4195" spans="1:3" x14ac:dyDescent="0.15">
      <c r="A4195" s="323">
        <v>4194</v>
      </c>
      <c r="B4195" s="323" t="s">
        <v>7728</v>
      </c>
      <c r="C4195" s="323">
        <v>1.4850000000000001</v>
      </c>
    </row>
    <row r="4196" spans="1:3" x14ac:dyDescent="0.15">
      <c r="A4196" s="323">
        <v>4195</v>
      </c>
      <c r="B4196" s="323" t="s">
        <v>10060</v>
      </c>
      <c r="C4196" s="323">
        <v>0.88</v>
      </c>
    </row>
    <row r="4197" spans="1:3" x14ac:dyDescent="0.15">
      <c r="A4197" s="323">
        <v>4196</v>
      </c>
      <c r="B4197" s="323" t="s">
        <v>1568</v>
      </c>
      <c r="C4197" s="323">
        <v>4.7619999999999996</v>
      </c>
    </row>
    <row r="4198" spans="1:3" x14ac:dyDescent="0.15">
      <c r="A4198" s="323">
        <v>4197</v>
      </c>
      <c r="B4198" s="323" t="s">
        <v>3300</v>
      </c>
      <c r="C4198" s="323">
        <v>3.0830000000000002</v>
      </c>
    </row>
    <row r="4199" spans="1:3" x14ac:dyDescent="0.15">
      <c r="A4199" s="323">
        <v>4198</v>
      </c>
      <c r="B4199" s="323" t="s">
        <v>4412</v>
      </c>
      <c r="C4199" s="323">
        <v>2.528</v>
      </c>
    </row>
    <row r="4200" spans="1:3" x14ac:dyDescent="0.15">
      <c r="A4200" s="323">
        <v>4199</v>
      </c>
      <c r="B4200" s="323" t="s">
        <v>1542</v>
      </c>
      <c r="C4200" s="323">
        <v>4.806</v>
      </c>
    </row>
    <row r="4201" spans="1:3" x14ac:dyDescent="0.15">
      <c r="A4201" s="323">
        <v>4200</v>
      </c>
      <c r="B4201" s="323" t="s">
        <v>9098</v>
      </c>
      <c r="C4201" s="323">
        <v>1.1359999999999999</v>
      </c>
    </row>
    <row r="4202" spans="1:3" x14ac:dyDescent="0.15">
      <c r="A4202" s="323">
        <v>4201</v>
      </c>
      <c r="B4202" s="323" t="s">
        <v>4584</v>
      </c>
      <c r="C4202" s="323">
        <v>2.4620000000000002</v>
      </c>
    </row>
    <row r="4203" spans="1:3" x14ac:dyDescent="0.15">
      <c r="A4203" s="323">
        <v>4202</v>
      </c>
      <c r="B4203" s="323" t="s">
        <v>4597</v>
      </c>
      <c r="C4203" s="323">
        <v>2.4550000000000001</v>
      </c>
    </row>
    <row r="4204" spans="1:3" x14ac:dyDescent="0.15">
      <c r="A4204" s="323">
        <v>4203</v>
      </c>
      <c r="B4204" s="323" t="s">
        <v>7562</v>
      </c>
      <c r="C4204" s="323">
        <v>1.5209999999999999</v>
      </c>
    </row>
    <row r="4205" spans="1:3" x14ac:dyDescent="0.15">
      <c r="A4205" s="323">
        <v>4204</v>
      </c>
      <c r="B4205" s="323" t="s">
        <v>5130</v>
      </c>
      <c r="C4205" s="323">
        <v>2.2410000000000001</v>
      </c>
    </row>
    <row r="4206" spans="1:3" x14ac:dyDescent="0.15">
      <c r="A4206" s="323">
        <v>4205</v>
      </c>
      <c r="B4206" s="323" t="s">
        <v>9199</v>
      </c>
      <c r="C4206" s="323">
        <v>1.1080000000000001</v>
      </c>
    </row>
    <row r="4207" spans="1:3" x14ac:dyDescent="0.15">
      <c r="A4207" s="323">
        <v>4206</v>
      </c>
      <c r="B4207" s="323" t="s">
        <v>7467</v>
      </c>
      <c r="C4207" s="323">
        <v>1.5429999999999999</v>
      </c>
    </row>
    <row r="4208" spans="1:3" x14ac:dyDescent="0.15">
      <c r="A4208" s="323">
        <v>4207</v>
      </c>
      <c r="B4208" s="323" t="s">
        <v>6729</v>
      </c>
      <c r="C4208" s="323">
        <v>1.7410000000000001</v>
      </c>
    </row>
    <row r="4209" spans="1:3" x14ac:dyDescent="0.15">
      <c r="A4209" s="323">
        <v>4208</v>
      </c>
      <c r="B4209" s="323" t="s">
        <v>6661</v>
      </c>
      <c r="C4209" s="323">
        <v>1.76</v>
      </c>
    </row>
    <row r="4210" spans="1:3" x14ac:dyDescent="0.15">
      <c r="A4210" s="323">
        <v>4209</v>
      </c>
      <c r="B4210" s="323" t="s">
        <v>10798</v>
      </c>
      <c r="C4210" s="323">
        <v>0.69099999999999995</v>
      </c>
    </row>
    <row r="4211" spans="1:3" x14ac:dyDescent="0.15">
      <c r="A4211" s="323">
        <v>4210</v>
      </c>
      <c r="B4211" s="323" t="s">
        <v>10901</v>
      </c>
      <c r="C4211" s="323">
        <v>0.67200000000000004</v>
      </c>
    </row>
    <row r="4212" spans="1:3" x14ac:dyDescent="0.15">
      <c r="A4212" s="323">
        <v>4211</v>
      </c>
      <c r="B4212" s="323" t="s">
        <v>8466</v>
      </c>
      <c r="C4212" s="323">
        <v>1.2889999999999999</v>
      </c>
    </row>
    <row r="4213" spans="1:3" x14ac:dyDescent="0.15">
      <c r="A4213" s="323">
        <v>4212</v>
      </c>
      <c r="B4213" s="323" t="s">
        <v>8466</v>
      </c>
      <c r="C4213" s="323">
        <v>1.2889999999999999</v>
      </c>
    </row>
    <row r="4214" spans="1:3" x14ac:dyDescent="0.15">
      <c r="A4214" s="323">
        <v>4213</v>
      </c>
      <c r="B4214" s="323" t="s">
        <v>9999</v>
      </c>
      <c r="C4214" s="323">
        <v>0.89700000000000002</v>
      </c>
    </row>
    <row r="4215" spans="1:3" x14ac:dyDescent="0.15">
      <c r="A4215" s="323">
        <v>4214</v>
      </c>
      <c r="B4215" s="323" t="s">
        <v>1348</v>
      </c>
      <c r="C4215" s="323">
        <v>5.2119999999999997</v>
      </c>
    </row>
    <row r="4216" spans="1:3" x14ac:dyDescent="0.15">
      <c r="A4216" s="323">
        <v>4215</v>
      </c>
      <c r="B4216" s="323" t="s">
        <v>7864</v>
      </c>
      <c r="C4216" s="323">
        <v>1.4430000000000001</v>
      </c>
    </row>
    <row r="4217" spans="1:3" x14ac:dyDescent="0.15">
      <c r="A4217" s="323">
        <v>4216</v>
      </c>
      <c r="B4217" s="323" t="s">
        <v>5734</v>
      </c>
      <c r="C4217" s="323">
        <v>2.0379999999999998</v>
      </c>
    </row>
    <row r="4218" spans="1:3" x14ac:dyDescent="0.15">
      <c r="A4218" s="323">
        <v>4217</v>
      </c>
      <c r="B4218" s="323" t="s">
        <v>5322</v>
      </c>
      <c r="C4218" s="323">
        <v>2.1749999999999998</v>
      </c>
    </row>
    <row r="4219" spans="1:3" x14ac:dyDescent="0.15">
      <c r="A4219" s="323">
        <v>4218</v>
      </c>
      <c r="B4219" s="323" t="s">
        <v>8370</v>
      </c>
      <c r="C4219" s="323">
        <v>1.3169999999999999</v>
      </c>
    </row>
    <row r="4220" spans="1:3" x14ac:dyDescent="0.15">
      <c r="A4220" s="323">
        <v>4219</v>
      </c>
      <c r="B4220" s="323" t="s">
        <v>2318</v>
      </c>
      <c r="C4220" s="323">
        <v>3.7970000000000002</v>
      </c>
    </row>
    <row r="4221" spans="1:3" x14ac:dyDescent="0.15">
      <c r="A4221" s="323">
        <v>4220</v>
      </c>
      <c r="B4221" s="323" t="s">
        <v>7235</v>
      </c>
      <c r="C4221" s="323">
        <v>1.607</v>
      </c>
    </row>
    <row r="4222" spans="1:3" x14ac:dyDescent="0.15">
      <c r="A4222" s="323">
        <v>4221</v>
      </c>
      <c r="B4222" s="323" t="s">
        <v>1452</v>
      </c>
      <c r="C4222" s="323">
        <v>4.9660000000000002</v>
      </c>
    </row>
    <row r="4223" spans="1:3" x14ac:dyDescent="0.15">
      <c r="A4223" s="323">
        <v>4222</v>
      </c>
      <c r="B4223" s="323" t="s">
        <v>6995</v>
      </c>
      <c r="C4223" s="323">
        <v>1.667</v>
      </c>
    </row>
    <row r="4224" spans="1:3" x14ac:dyDescent="0.15">
      <c r="A4224" s="323">
        <v>4223</v>
      </c>
      <c r="B4224" s="323" t="s">
        <v>3397</v>
      </c>
      <c r="C4224" s="323">
        <v>3.0310000000000001</v>
      </c>
    </row>
    <row r="4225" spans="1:3" x14ac:dyDescent="0.15">
      <c r="A4225" s="323">
        <v>4224</v>
      </c>
      <c r="B4225" s="323" t="s">
        <v>1806</v>
      </c>
      <c r="C4225" s="323">
        <v>4.3920000000000003</v>
      </c>
    </row>
    <row r="4226" spans="1:3" x14ac:dyDescent="0.15">
      <c r="A4226" s="323">
        <v>4225</v>
      </c>
      <c r="B4226" s="323" t="s">
        <v>3355</v>
      </c>
      <c r="C4226" s="323">
        <v>3.0569999999999999</v>
      </c>
    </row>
    <row r="4227" spans="1:3" x14ac:dyDescent="0.15">
      <c r="A4227" s="323">
        <v>4226</v>
      </c>
      <c r="B4227" s="323" t="s">
        <v>5151</v>
      </c>
      <c r="C4227" s="323">
        <v>2.2309999999999999</v>
      </c>
    </row>
    <row r="4228" spans="1:3" x14ac:dyDescent="0.15">
      <c r="A4228" s="323">
        <v>4227</v>
      </c>
      <c r="B4228" s="323" t="s">
        <v>10992</v>
      </c>
      <c r="C4228" s="323">
        <v>0.65</v>
      </c>
    </row>
    <row r="4229" spans="1:3" x14ac:dyDescent="0.15">
      <c r="A4229" s="323">
        <v>4228</v>
      </c>
      <c r="B4229" s="323" t="s">
        <v>7644</v>
      </c>
      <c r="C4229" s="323">
        <v>1.5029999999999999</v>
      </c>
    </row>
    <row r="4230" spans="1:3" x14ac:dyDescent="0.15">
      <c r="A4230" s="323">
        <v>4229</v>
      </c>
      <c r="B4230" s="323" t="s">
        <v>6239</v>
      </c>
      <c r="C4230" s="323">
        <v>1.8819999999999999</v>
      </c>
    </row>
    <row r="4231" spans="1:3" x14ac:dyDescent="0.15">
      <c r="A4231" s="323">
        <v>4230</v>
      </c>
      <c r="B4231" s="323" t="s">
        <v>7505</v>
      </c>
      <c r="C4231" s="323">
        <v>1.5349999999999999</v>
      </c>
    </row>
    <row r="4232" spans="1:3" x14ac:dyDescent="0.15">
      <c r="A4232" s="323">
        <v>4231</v>
      </c>
      <c r="B4232" s="323" t="s">
        <v>8010</v>
      </c>
      <c r="C4232" s="323">
        <v>1.4059999999999999</v>
      </c>
    </row>
    <row r="4233" spans="1:3" x14ac:dyDescent="0.15">
      <c r="A4233" s="323">
        <v>4232</v>
      </c>
      <c r="B4233" s="323" t="s">
        <v>5551</v>
      </c>
      <c r="C4233" s="323">
        <v>2.097</v>
      </c>
    </row>
    <row r="4234" spans="1:3" x14ac:dyDescent="0.15">
      <c r="A4234" s="323">
        <v>4233</v>
      </c>
      <c r="B4234" s="323" t="s">
        <v>7236</v>
      </c>
      <c r="C4234" s="323">
        <v>1.607</v>
      </c>
    </row>
    <row r="4235" spans="1:3" x14ac:dyDescent="0.15">
      <c r="A4235" s="323">
        <v>4234</v>
      </c>
      <c r="B4235" s="323" t="s">
        <v>8271</v>
      </c>
      <c r="C4235" s="323">
        <v>1.341</v>
      </c>
    </row>
    <row r="4236" spans="1:3" x14ac:dyDescent="0.15">
      <c r="A4236" s="323">
        <v>4235</v>
      </c>
      <c r="B4236" s="323" t="s">
        <v>11036</v>
      </c>
      <c r="C4236" s="323">
        <v>0.63900000000000001</v>
      </c>
    </row>
    <row r="4237" spans="1:3" x14ac:dyDescent="0.15">
      <c r="A4237" s="323">
        <v>4236</v>
      </c>
      <c r="B4237" s="323" t="s">
        <v>8883</v>
      </c>
      <c r="C4237" s="323">
        <v>1.1890000000000001</v>
      </c>
    </row>
    <row r="4238" spans="1:3" x14ac:dyDescent="0.15">
      <c r="A4238" s="323">
        <v>4237</v>
      </c>
      <c r="B4238" s="323" t="s">
        <v>12383</v>
      </c>
      <c r="C4238" s="323">
        <v>0.13800000000000001</v>
      </c>
    </row>
    <row r="4239" spans="1:3" x14ac:dyDescent="0.15">
      <c r="A4239" s="323">
        <v>4238</v>
      </c>
      <c r="B4239" s="323" t="s">
        <v>2460</v>
      </c>
      <c r="C4239" s="323">
        <v>3.6749999999999998</v>
      </c>
    </row>
    <row r="4240" spans="1:3" x14ac:dyDescent="0.15">
      <c r="A4240" s="323">
        <v>4239</v>
      </c>
      <c r="B4240" s="323" t="s">
        <v>5888</v>
      </c>
      <c r="C4240" s="323">
        <v>1.9870000000000001</v>
      </c>
    </row>
    <row r="4241" spans="1:3" x14ac:dyDescent="0.15">
      <c r="A4241" s="323">
        <v>4240</v>
      </c>
      <c r="B4241" s="323" t="s">
        <v>491</v>
      </c>
      <c r="C4241" s="323">
        <v>13.92</v>
      </c>
    </row>
    <row r="4242" spans="1:3" x14ac:dyDescent="0.15">
      <c r="A4242" s="323">
        <v>4241</v>
      </c>
      <c r="B4242" s="323" t="s">
        <v>3126</v>
      </c>
      <c r="C4242" s="323">
        <v>3.1930000000000001</v>
      </c>
    </row>
    <row r="4243" spans="1:3" x14ac:dyDescent="0.15">
      <c r="A4243" s="323">
        <v>4242</v>
      </c>
      <c r="B4243" s="323" t="s">
        <v>10913</v>
      </c>
      <c r="C4243" s="323">
        <v>0.66900000000000004</v>
      </c>
    </row>
    <row r="4244" spans="1:3" x14ac:dyDescent="0.15">
      <c r="A4244" s="323">
        <v>4243</v>
      </c>
      <c r="B4244" s="323" t="s">
        <v>11339</v>
      </c>
      <c r="C4244" s="323">
        <v>0.55600000000000005</v>
      </c>
    </row>
    <row r="4245" spans="1:3" x14ac:dyDescent="0.15">
      <c r="A4245" s="323">
        <v>4244</v>
      </c>
      <c r="B4245" s="323" t="s">
        <v>1024</v>
      </c>
      <c r="C4245" s="323">
        <v>6.3120000000000003</v>
      </c>
    </row>
    <row r="4246" spans="1:3" x14ac:dyDescent="0.15">
      <c r="A4246" s="323">
        <v>4245</v>
      </c>
      <c r="B4246" s="323" t="s">
        <v>11189</v>
      </c>
      <c r="C4246" s="323">
        <v>0.59599999999999997</v>
      </c>
    </row>
    <row r="4247" spans="1:3" x14ac:dyDescent="0.15">
      <c r="A4247" s="323">
        <v>4246</v>
      </c>
      <c r="B4247" s="323" t="s">
        <v>5556</v>
      </c>
      <c r="C4247" s="323">
        <v>2.0950000000000002</v>
      </c>
    </row>
    <row r="4248" spans="1:3" x14ac:dyDescent="0.15">
      <c r="A4248" s="323">
        <v>4247</v>
      </c>
      <c r="B4248" s="323" t="s">
        <v>10282</v>
      </c>
      <c r="C4248" s="323">
        <v>0.82299999999999995</v>
      </c>
    </row>
    <row r="4249" spans="1:3" x14ac:dyDescent="0.15">
      <c r="A4249" s="323">
        <v>4248</v>
      </c>
      <c r="B4249" s="323" t="s">
        <v>11016</v>
      </c>
      <c r="C4249" s="323">
        <v>0.64400000000000002</v>
      </c>
    </row>
    <row r="4250" spans="1:3" x14ac:dyDescent="0.15">
      <c r="A4250" s="323">
        <v>4249</v>
      </c>
      <c r="B4250" s="323" t="s">
        <v>6535</v>
      </c>
      <c r="C4250" s="323">
        <v>1.7969999999999999</v>
      </c>
    </row>
    <row r="4251" spans="1:3" x14ac:dyDescent="0.15">
      <c r="A4251" s="323">
        <v>4250</v>
      </c>
      <c r="B4251" s="323" t="s">
        <v>12096</v>
      </c>
      <c r="C4251" s="323">
        <v>0.30099999999999999</v>
      </c>
    </row>
    <row r="4252" spans="1:3" x14ac:dyDescent="0.15">
      <c r="A4252" s="323">
        <v>4251</v>
      </c>
      <c r="B4252" s="323" t="s">
        <v>10473</v>
      </c>
      <c r="C4252" s="323">
        <v>0.77500000000000002</v>
      </c>
    </row>
    <row r="4253" spans="1:3" x14ac:dyDescent="0.15">
      <c r="A4253" s="323">
        <v>4252</v>
      </c>
      <c r="B4253" s="323" t="s">
        <v>1869</v>
      </c>
      <c r="C4253" s="323">
        <v>4.3079999999999998</v>
      </c>
    </row>
    <row r="4254" spans="1:3" x14ac:dyDescent="0.15">
      <c r="A4254" s="323">
        <v>4253</v>
      </c>
      <c r="B4254" s="323" t="s">
        <v>4490</v>
      </c>
      <c r="C4254" s="323">
        <v>2.5</v>
      </c>
    </row>
    <row r="4255" spans="1:3" x14ac:dyDescent="0.15">
      <c r="A4255" s="323">
        <v>4254</v>
      </c>
      <c r="B4255" s="323" t="s">
        <v>10186</v>
      </c>
      <c r="C4255" s="323">
        <v>0.84799999999999998</v>
      </c>
    </row>
    <row r="4256" spans="1:3" x14ac:dyDescent="0.15">
      <c r="A4256" s="323">
        <v>4255</v>
      </c>
      <c r="B4256" s="323" t="s">
        <v>10567</v>
      </c>
      <c r="C4256" s="323">
        <v>0.754</v>
      </c>
    </row>
    <row r="4257" spans="1:3" x14ac:dyDescent="0.15">
      <c r="A4257" s="323">
        <v>4256</v>
      </c>
      <c r="B4257" s="323" t="s">
        <v>12405</v>
      </c>
      <c r="C4257" s="323">
        <v>0.11700000000000001</v>
      </c>
    </row>
    <row r="4258" spans="1:3" x14ac:dyDescent="0.15">
      <c r="A4258" s="323">
        <v>4257</v>
      </c>
      <c r="B4258" s="323" t="s">
        <v>11075</v>
      </c>
      <c r="C4258" s="323">
        <v>0.625</v>
      </c>
    </row>
    <row r="4259" spans="1:3" x14ac:dyDescent="0.15">
      <c r="A4259" s="323">
        <v>4258</v>
      </c>
      <c r="B4259" s="323" t="s">
        <v>5701</v>
      </c>
      <c r="C4259" s="323">
        <v>2.048</v>
      </c>
    </row>
    <row r="4260" spans="1:3" x14ac:dyDescent="0.15">
      <c r="A4260" s="323">
        <v>4259</v>
      </c>
      <c r="B4260" s="323" t="s">
        <v>5701</v>
      </c>
      <c r="C4260" s="323">
        <v>2.048</v>
      </c>
    </row>
    <row r="4261" spans="1:3" x14ac:dyDescent="0.15">
      <c r="A4261" s="323">
        <v>4260</v>
      </c>
      <c r="B4261" s="323" t="s">
        <v>2647</v>
      </c>
      <c r="C4261" s="323">
        <v>3.5270000000000001</v>
      </c>
    </row>
    <row r="4262" spans="1:3" x14ac:dyDescent="0.15">
      <c r="A4262" s="323">
        <v>4261</v>
      </c>
      <c r="B4262" s="323" t="s">
        <v>6942</v>
      </c>
      <c r="C4262" s="323">
        <v>1.6819999999999999</v>
      </c>
    </row>
    <row r="4263" spans="1:3" x14ac:dyDescent="0.15">
      <c r="A4263" s="323">
        <v>4262</v>
      </c>
      <c r="B4263" s="323" t="s">
        <v>3510</v>
      </c>
      <c r="C4263" s="323">
        <v>2.964</v>
      </c>
    </row>
    <row r="4264" spans="1:3" x14ac:dyDescent="0.15">
      <c r="A4264" s="323">
        <v>4263</v>
      </c>
      <c r="B4264" s="323" t="s">
        <v>6963</v>
      </c>
      <c r="C4264" s="323">
        <v>1.677</v>
      </c>
    </row>
    <row r="4265" spans="1:3" x14ac:dyDescent="0.15">
      <c r="A4265" s="323">
        <v>4264</v>
      </c>
      <c r="B4265" s="323" t="s">
        <v>12323</v>
      </c>
      <c r="C4265" s="323">
        <v>0.184</v>
      </c>
    </row>
    <row r="4266" spans="1:3" x14ac:dyDescent="0.15">
      <c r="A4266" s="323">
        <v>4265</v>
      </c>
      <c r="B4266" s="323" t="s">
        <v>3532</v>
      </c>
      <c r="C4266" s="323">
        <v>2.9489999999999998</v>
      </c>
    </row>
    <row r="4267" spans="1:3" x14ac:dyDescent="0.15">
      <c r="A4267" s="323">
        <v>4266</v>
      </c>
      <c r="B4267" s="323" t="s">
        <v>7757</v>
      </c>
      <c r="C4267" s="323">
        <v>1.478</v>
      </c>
    </row>
    <row r="4268" spans="1:3" x14ac:dyDescent="0.15">
      <c r="A4268" s="323">
        <v>4267</v>
      </c>
      <c r="B4268" s="323" t="s">
        <v>6086</v>
      </c>
      <c r="C4268" s="323">
        <v>1.925</v>
      </c>
    </row>
    <row r="4269" spans="1:3" x14ac:dyDescent="0.15">
      <c r="A4269" s="323">
        <v>4268</v>
      </c>
      <c r="B4269" s="323" t="s">
        <v>6996</v>
      </c>
      <c r="C4269" s="323">
        <v>1.667</v>
      </c>
    </row>
    <row r="4270" spans="1:3" x14ac:dyDescent="0.15">
      <c r="A4270" s="323">
        <v>4269</v>
      </c>
      <c r="B4270" s="323" t="s">
        <v>4986</v>
      </c>
      <c r="C4270" s="323">
        <v>2.2949999999999999</v>
      </c>
    </row>
    <row r="4271" spans="1:3" x14ac:dyDescent="0.15">
      <c r="A4271" s="323">
        <v>4270</v>
      </c>
      <c r="B4271" s="323" t="s">
        <v>6982</v>
      </c>
      <c r="C4271" s="323">
        <v>1.671</v>
      </c>
    </row>
    <row r="4272" spans="1:3" x14ac:dyDescent="0.15">
      <c r="A4272" s="323">
        <v>4271</v>
      </c>
      <c r="B4272" s="323" t="s">
        <v>10035</v>
      </c>
      <c r="C4272" s="323">
        <v>0.88700000000000001</v>
      </c>
    </row>
    <row r="4273" spans="1:3" x14ac:dyDescent="0.15">
      <c r="A4273" s="323">
        <v>4272</v>
      </c>
      <c r="B4273" s="323" t="s">
        <v>9055</v>
      </c>
      <c r="C4273" s="323">
        <v>1.149</v>
      </c>
    </row>
    <row r="4274" spans="1:3" x14ac:dyDescent="0.15">
      <c r="A4274" s="323">
        <v>4273</v>
      </c>
      <c r="B4274" s="323" t="s">
        <v>934</v>
      </c>
      <c r="C4274" s="323">
        <v>6.7850000000000001</v>
      </c>
    </row>
    <row r="4275" spans="1:3" x14ac:dyDescent="0.15">
      <c r="A4275" s="323">
        <v>4274</v>
      </c>
      <c r="B4275" s="323" t="s">
        <v>11306</v>
      </c>
      <c r="C4275" s="323">
        <v>0.56399999999999995</v>
      </c>
    </row>
    <row r="4276" spans="1:3" x14ac:dyDescent="0.15">
      <c r="A4276" s="323">
        <v>4275</v>
      </c>
      <c r="B4276" s="323" t="s">
        <v>5126</v>
      </c>
      <c r="C4276" s="323">
        <v>2.242</v>
      </c>
    </row>
    <row r="4277" spans="1:3" x14ac:dyDescent="0.15">
      <c r="A4277" s="323">
        <v>4276</v>
      </c>
      <c r="B4277" s="323" t="s">
        <v>4026</v>
      </c>
      <c r="C4277" s="323">
        <v>2.7010000000000001</v>
      </c>
    </row>
    <row r="4278" spans="1:3" x14ac:dyDescent="0.15">
      <c r="A4278" s="323">
        <v>4277</v>
      </c>
      <c r="B4278" s="323" t="s">
        <v>6757</v>
      </c>
      <c r="C4278" s="323">
        <v>1.7330000000000001</v>
      </c>
    </row>
    <row r="4279" spans="1:3" x14ac:dyDescent="0.15">
      <c r="A4279" s="323">
        <v>4278</v>
      </c>
      <c r="B4279" s="323" t="s">
        <v>5251</v>
      </c>
      <c r="C4279" s="323">
        <v>2.198</v>
      </c>
    </row>
    <row r="4280" spans="1:3" x14ac:dyDescent="0.15">
      <c r="A4280" s="323">
        <v>4279</v>
      </c>
      <c r="B4280" s="323" t="s">
        <v>5417</v>
      </c>
      <c r="C4280" s="323">
        <v>2.1469999999999998</v>
      </c>
    </row>
    <row r="4281" spans="1:3" x14ac:dyDescent="0.15">
      <c r="A4281" s="323">
        <v>4280</v>
      </c>
      <c r="B4281" s="323" t="s">
        <v>8957</v>
      </c>
      <c r="C4281" s="323">
        <v>1.173</v>
      </c>
    </row>
    <row r="4282" spans="1:3" x14ac:dyDescent="0.15">
      <c r="A4282" s="323">
        <v>4281</v>
      </c>
      <c r="B4282" s="323" t="s">
        <v>9449</v>
      </c>
      <c r="C4282" s="323">
        <v>1.0409999999999999</v>
      </c>
    </row>
    <row r="4283" spans="1:3" x14ac:dyDescent="0.15">
      <c r="A4283" s="323">
        <v>4282</v>
      </c>
      <c r="B4283" s="323" t="s">
        <v>4417</v>
      </c>
      <c r="C4283" s="323">
        <v>2.5270000000000001</v>
      </c>
    </row>
    <row r="4284" spans="1:3" x14ac:dyDescent="0.15">
      <c r="A4284" s="323">
        <v>4283</v>
      </c>
      <c r="B4284" s="323" t="s">
        <v>8472</v>
      </c>
      <c r="C4284" s="323">
        <v>1.2869999999999999</v>
      </c>
    </row>
    <row r="4285" spans="1:3" x14ac:dyDescent="0.15">
      <c r="A4285" s="323">
        <v>4284</v>
      </c>
      <c r="B4285" s="323" t="s">
        <v>7265</v>
      </c>
      <c r="C4285" s="323">
        <v>1.5980000000000001</v>
      </c>
    </row>
    <row r="4286" spans="1:3" x14ac:dyDescent="0.15">
      <c r="A4286" s="323">
        <v>4285</v>
      </c>
      <c r="B4286" s="323" t="s">
        <v>12261</v>
      </c>
      <c r="C4286" s="323">
        <v>0.22500000000000001</v>
      </c>
    </row>
    <row r="4287" spans="1:3" x14ac:dyDescent="0.15">
      <c r="A4287" s="323">
        <v>4286</v>
      </c>
      <c r="B4287" s="323" t="s">
        <v>4801</v>
      </c>
      <c r="C4287" s="323">
        <v>2.3679999999999999</v>
      </c>
    </row>
    <row r="4288" spans="1:3" x14ac:dyDescent="0.15">
      <c r="A4288" s="323">
        <v>4287</v>
      </c>
      <c r="B4288" s="323" t="s">
        <v>7298</v>
      </c>
      <c r="C4288" s="323">
        <v>1.591</v>
      </c>
    </row>
    <row r="4289" spans="1:3" x14ac:dyDescent="0.15">
      <c r="A4289" s="323">
        <v>4288</v>
      </c>
      <c r="B4289" s="323" t="s">
        <v>9714</v>
      </c>
      <c r="C4289" s="323">
        <v>0.97199999999999998</v>
      </c>
    </row>
    <row r="4290" spans="1:3" x14ac:dyDescent="0.15">
      <c r="A4290" s="323">
        <v>4289</v>
      </c>
      <c r="B4290" s="323" t="s">
        <v>5962</v>
      </c>
      <c r="C4290" s="323">
        <v>1.9650000000000001</v>
      </c>
    </row>
    <row r="4291" spans="1:3" x14ac:dyDescent="0.15">
      <c r="A4291" s="323">
        <v>4290</v>
      </c>
      <c r="B4291" s="323" t="s">
        <v>4565</v>
      </c>
      <c r="C4291" s="323">
        <v>2.472</v>
      </c>
    </row>
    <row r="4292" spans="1:3" x14ac:dyDescent="0.15">
      <c r="A4292" s="323">
        <v>4291</v>
      </c>
      <c r="B4292" s="323" t="s">
        <v>9648</v>
      </c>
      <c r="C4292" s="323">
        <v>0.98799999999999999</v>
      </c>
    </row>
    <row r="4293" spans="1:3" x14ac:dyDescent="0.15">
      <c r="A4293" s="323">
        <v>4292</v>
      </c>
      <c r="B4293" s="323" t="s">
        <v>11136</v>
      </c>
      <c r="C4293" s="323">
        <v>0.61</v>
      </c>
    </row>
    <row r="4294" spans="1:3" x14ac:dyDescent="0.15">
      <c r="A4294" s="323">
        <v>4293</v>
      </c>
      <c r="B4294" s="323" t="s">
        <v>9921</v>
      </c>
      <c r="C4294" s="323">
        <v>0.91800000000000004</v>
      </c>
    </row>
    <row r="4295" spans="1:3" x14ac:dyDescent="0.15">
      <c r="A4295" s="323">
        <v>4294</v>
      </c>
      <c r="B4295" s="323" t="s">
        <v>3722</v>
      </c>
      <c r="C4295" s="323">
        <v>2.8380000000000001</v>
      </c>
    </row>
    <row r="4296" spans="1:3" x14ac:dyDescent="0.15">
      <c r="A4296" s="323">
        <v>4295</v>
      </c>
      <c r="B4296" s="323" t="s">
        <v>1765</v>
      </c>
      <c r="C4296" s="323">
        <v>4.47</v>
      </c>
    </row>
    <row r="4297" spans="1:3" x14ac:dyDescent="0.15">
      <c r="A4297" s="323">
        <v>4296</v>
      </c>
      <c r="B4297" s="323" t="s">
        <v>9591</v>
      </c>
      <c r="C4297" s="323">
        <v>1</v>
      </c>
    </row>
    <row r="4298" spans="1:3" x14ac:dyDescent="0.15">
      <c r="A4298" s="323">
        <v>4297</v>
      </c>
      <c r="B4298" s="323" t="s">
        <v>8819</v>
      </c>
      <c r="C4298" s="323">
        <v>1.204</v>
      </c>
    </row>
    <row r="4299" spans="1:3" x14ac:dyDescent="0.15">
      <c r="A4299" s="323">
        <v>4298</v>
      </c>
      <c r="B4299" s="323" t="s">
        <v>6997</v>
      </c>
      <c r="C4299" s="323">
        <v>1.667</v>
      </c>
    </row>
    <row r="4300" spans="1:3" x14ac:dyDescent="0.15">
      <c r="A4300" s="323">
        <v>4299</v>
      </c>
      <c r="B4300" s="323" t="s">
        <v>10797</v>
      </c>
      <c r="C4300" s="323">
        <v>0.69099999999999995</v>
      </c>
    </row>
    <row r="4301" spans="1:3" x14ac:dyDescent="0.15">
      <c r="A4301" s="323">
        <v>4300</v>
      </c>
      <c r="B4301" s="323" t="s">
        <v>11433</v>
      </c>
      <c r="C4301" s="323">
        <v>0.53300000000000003</v>
      </c>
    </row>
    <row r="4302" spans="1:3" x14ac:dyDescent="0.15">
      <c r="A4302" s="323">
        <v>4301</v>
      </c>
      <c r="B4302" s="323" t="s">
        <v>8655</v>
      </c>
      <c r="C4302" s="323">
        <v>1.242</v>
      </c>
    </row>
    <row r="4303" spans="1:3" x14ac:dyDescent="0.15">
      <c r="A4303" s="323">
        <v>4302</v>
      </c>
      <c r="B4303" s="323" t="s">
        <v>10161</v>
      </c>
      <c r="C4303" s="323">
        <v>0.85399999999999998</v>
      </c>
    </row>
    <row r="4304" spans="1:3" x14ac:dyDescent="0.15">
      <c r="A4304" s="323">
        <v>4303</v>
      </c>
      <c r="B4304" s="323" t="s">
        <v>6390</v>
      </c>
      <c r="C4304" s="323">
        <v>1.8360000000000001</v>
      </c>
    </row>
    <row r="4305" spans="1:3" x14ac:dyDescent="0.15">
      <c r="A4305" s="323">
        <v>4304</v>
      </c>
      <c r="B4305" s="323" t="s">
        <v>11166</v>
      </c>
      <c r="C4305" s="323">
        <v>0.60299999999999998</v>
      </c>
    </row>
    <row r="4306" spans="1:3" x14ac:dyDescent="0.15">
      <c r="A4306" s="323">
        <v>4305</v>
      </c>
      <c r="B4306" s="323" t="s">
        <v>6766</v>
      </c>
      <c r="C4306" s="323">
        <v>1.73</v>
      </c>
    </row>
    <row r="4307" spans="1:3" x14ac:dyDescent="0.15">
      <c r="A4307" s="323">
        <v>4306</v>
      </c>
      <c r="B4307" s="323" t="s">
        <v>9828</v>
      </c>
      <c r="C4307" s="323">
        <v>0.94099999999999995</v>
      </c>
    </row>
    <row r="4308" spans="1:3" x14ac:dyDescent="0.15">
      <c r="A4308" s="323">
        <v>4307</v>
      </c>
      <c r="B4308" s="323" t="s">
        <v>8507</v>
      </c>
      <c r="C4308" s="323">
        <v>1.278</v>
      </c>
    </row>
    <row r="4309" spans="1:3" x14ac:dyDescent="0.15">
      <c r="A4309" s="323">
        <v>4308</v>
      </c>
      <c r="B4309" s="323" t="s">
        <v>7078</v>
      </c>
      <c r="C4309" s="323">
        <v>1.6479999999999999</v>
      </c>
    </row>
    <row r="4310" spans="1:3" x14ac:dyDescent="0.15">
      <c r="A4310" s="323">
        <v>4309</v>
      </c>
      <c r="B4310" s="323" t="s">
        <v>11519</v>
      </c>
      <c r="C4310" s="323">
        <v>0.51</v>
      </c>
    </row>
    <row r="4311" spans="1:3" x14ac:dyDescent="0.15">
      <c r="A4311" s="323">
        <v>4310</v>
      </c>
      <c r="B4311" s="323" t="s">
        <v>11519</v>
      </c>
      <c r="C4311" s="323">
        <v>0.51</v>
      </c>
    </row>
    <row r="4312" spans="1:3" x14ac:dyDescent="0.15">
      <c r="A4312" s="323">
        <v>4311</v>
      </c>
      <c r="B4312" s="323" t="s">
        <v>9058</v>
      </c>
      <c r="C4312" s="323">
        <v>1.1479999999999999</v>
      </c>
    </row>
    <row r="4313" spans="1:3" x14ac:dyDescent="0.15">
      <c r="A4313" s="323">
        <v>4312</v>
      </c>
      <c r="B4313" s="323" t="s">
        <v>11392</v>
      </c>
      <c r="C4313" s="323">
        <v>0.54200000000000004</v>
      </c>
    </row>
    <row r="4314" spans="1:3" x14ac:dyDescent="0.15">
      <c r="A4314" s="323">
        <v>4313</v>
      </c>
      <c r="B4314" s="323" t="s">
        <v>1971</v>
      </c>
      <c r="C4314" s="323">
        <v>4.1710000000000003</v>
      </c>
    </row>
    <row r="4315" spans="1:3" x14ac:dyDescent="0.15">
      <c r="A4315" s="323">
        <v>4314</v>
      </c>
      <c r="B4315" s="323" t="s">
        <v>2494</v>
      </c>
      <c r="C4315" s="323">
        <v>3.6469999999999998</v>
      </c>
    </row>
    <row r="4316" spans="1:3" x14ac:dyDescent="0.15">
      <c r="A4316" s="323">
        <v>4315</v>
      </c>
      <c r="B4316" s="323" t="s">
        <v>4247</v>
      </c>
      <c r="C4316" s="323">
        <v>2.6019999999999999</v>
      </c>
    </row>
    <row r="4317" spans="1:3" x14ac:dyDescent="0.15">
      <c r="A4317" s="323">
        <v>4316</v>
      </c>
      <c r="B4317" s="323" t="s">
        <v>4869</v>
      </c>
      <c r="C4317" s="323">
        <v>2.34</v>
      </c>
    </row>
    <row r="4318" spans="1:3" x14ac:dyDescent="0.15">
      <c r="A4318" s="323">
        <v>4317</v>
      </c>
      <c r="B4318" s="323" t="s">
        <v>4089</v>
      </c>
      <c r="C4318" s="323">
        <v>2.6669999999999998</v>
      </c>
    </row>
    <row r="4319" spans="1:3" x14ac:dyDescent="0.15">
      <c r="A4319" s="323">
        <v>4318</v>
      </c>
      <c r="B4319" s="323" t="s">
        <v>2892</v>
      </c>
      <c r="C4319" s="323">
        <v>3.3559999999999999</v>
      </c>
    </row>
    <row r="4320" spans="1:3" x14ac:dyDescent="0.15">
      <c r="A4320" s="323">
        <v>4319</v>
      </c>
      <c r="B4320" s="323" t="s">
        <v>2394</v>
      </c>
      <c r="C4320" s="323">
        <v>3.726</v>
      </c>
    </row>
    <row r="4321" spans="1:3" x14ac:dyDescent="0.15">
      <c r="A4321" s="323">
        <v>4320</v>
      </c>
      <c r="B4321" s="323" t="s">
        <v>1621</v>
      </c>
      <c r="C4321" s="323">
        <v>4.6790000000000003</v>
      </c>
    </row>
    <row r="4322" spans="1:3" x14ac:dyDescent="0.15">
      <c r="A4322" s="323">
        <v>4321</v>
      </c>
      <c r="B4322" s="323" t="s">
        <v>9969</v>
      </c>
      <c r="C4322" s="323">
        <v>0.90500000000000003</v>
      </c>
    </row>
    <row r="4323" spans="1:3" x14ac:dyDescent="0.15">
      <c r="A4323" s="323">
        <v>4322</v>
      </c>
      <c r="B4323" s="323" t="s">
        <v>9969</v>
      </c>
      <c r="C4323" s="323">
        <v>0.90500000000000003</v>
      </c>
    </row>
    <row r="4324" spans="1:3" x14ac:dyDescent="0.15">
      <c r="A4324" s="323">
        <v>4323</v>
      </c>
      <c r="B4324" s="323" t="s">
        <v>1349</v>
      </c>
      <c r="C4324" s="323">
        <v>5.2119999999999997</v>
      </c>
    </row>
    <row r="4325" spans="1:3" x14ac:dyDescent="0.15">
      <c r="A4325" s="323">
        <v>4324</v>
      </c>
      <c r="B4325" s="323" t="s">
        <v>3783</v>
      </c>
      <c r="C4325" s="323">
        <v>2.819</v>
      </c>
    </row>
    <row r="4326" spans="1:3" x14ac:dyDescent="0.15">
      <c r="A4326" s="323">
        <v>4325</v>
      </c>
      <c r="B4326" s="323" t="s">
        <v>7729</v>
      </c>
      <c r="C4326" s="323">
        <v>1.4850000000000001</v>
      </c>
    </row>
    <row r="4327" spans="1:3" x14ac:dyDescent="0.15">
      <c r="A4327" s="323">
        <v>4326</v>
      </c>
      <c r="B4327" s="323" t="s">
        <v>4756</v>
      </c>
      <c r="C4327" s="323">
        <v>2.387</v>
      </c>
    </row>
    <row r="4328" spans="1:3" x14ac:dyDescent="0.15">
      <c r="A4328" s="323">
        <v>4327</v>
      </c>
      <c r="B4328" s="323" t="s">
        <v>3328</v>
      </c>
      <c r="C4328" s="323">
        <v>3.0670000000000002</v>
      </c>
    </row>
    <row r="4329" spans="1:3" x14ac:dyDescent="0.15">
      <c r="A4329" s="323">
        <v>4328</v>
      </c>
      <c r="B4329" s="323" t="s">
        <v>9908</v>
      </c>
      <c r="C4329" s="323">
        <v>0.92100000000000004</v>
      </c>
    </row>
    <row r="4330" spans="1:3" x14ac:dyDescent="0.15">
      <c r="A4330" s="323">
        <v>4329</v>
      </c>
      <c r="B4330" s="323" t="s">
        <v>1025</v>
      </c>
      <c r="C4330" s="323">
        <v>6.306</v>
      </c>
    </row>
    <row r="4331" spans="1:3" x14ac:dyDescent="0.15">
      <c r="A4331" s="323">
        <v>4330</v>
      </c>
      <c r="B4331" s="323" t="s">
        <v>1902</v>
      </c>
      <c r="C4331" s="323">
        <v>4.258</v>
      </c>
    </row>
    <row r="4332" spans="1:3" x14ac:dyDescent="0.15">
      <c r="A4332" s="323">
        <v>4331</v>
      </c>
      <c r="B4332" s="323" t="s">
        <v>10333</v>
      </c>
      <c r="C4332" s="323">
        <v>0.80800000000000005</v>
      </c>
    </row>
    <row r="4333" spans="1:3" x14ac:dyDescent="0.15">
      <c r="A4333" s="323">
        <v>4332</v>
      </c>
      <c r="B4333" s="323" t="s">
        <v>2982</v>
      </c>
      <c r="C4333" s="323">
        <v>3.294</v>
      </c>
    </row>
    <row r="4334" spans="1:3" x14ac:dyDescent="0.15">
      <c r="A4334" s="323">
        <v>4333</v>
      </c>
      <c r="B4334" s="323" t="s">
        <v>894</v>
      </c>
      <c r="C4334" s="323">
        <v>7.0529999999999999</v>
      </c>
    </row>
    <row r="4335" spans="1:3" x14ac:dyDescent="0.15">
      <c r="A4335" s="323">
        <v>4334</v>
      </c>
      <c r="B4335" s="323" t="s">
        <v>11529</v>
      </c>
      <c r="C4335" s="323">
        <v>0.50600000000000001</v>
      </c>
    </row>
    <row r="4336" spans="1:3" x14ac:dyDescent="0.15">
      <c r="A4336" s="323">
        <v>4335</v>
      </c>
      <c r="B4336" s="323" t="s">
        <v>1985</v>
      </c>
      <c r="C4336" s="323">
        <v>4.1550000000000002</v>
      </c>
    </row>
    <row r="4337" spans="1:3" x14ac:dyDescent="0.15">
      <c r="A4337" s="323">
        <v>4336</v>
      </c>
      <c r="B4337" s="323" t="s">
        <v>1912</v>
      </c>
      <c r="C4337" s="323">
        <v>4.2439999999999998</v>
      </c>
    </row>
    <row r="4338" spans="1:3" x14ac:dyDescent="0.15">
      <c r="A4338" s="323">
        <v>4337</v>
      </c>
      <c r="B4338" s="323" t="s">
        <v>1956</v>
      </c>
      <c r="C4338" s="323">
        <v>4.1890000000000001</v>
      </c>
    </row>
    <row r="4339" spans="1:3" x14ac:dyDescent="0.15">
      <c r="A4339" s="323">
        <v>4338</v>
      </c>
      <c r="B4339" s="323" t="s">
        <v>1956</v>
      </c>
      <c r="C4339" s="323">
        <v>4.1890000000000001</v>
      </c>
    </row>
    <row r="4340" spans="1:3" x14ac:dyDescent="0.15">
      <c r="A4340" s="323">
        <v>4339</v>
      </c>
      <c r="B4340" s="323" t="s">
        <v>1525</v>
      </c>
      <c r="C4340" s="323">
        <v>4.8419999999999996</v>
      </c>
    </row>
    <row r="4341" spans="1:3" x14ac:dyDescent="0.15">
      <c r="A4341" s="323">
        <v>4340</v>
      </c>
      <c r="B4341" s="323" t="s">
        <v>1446</v>
      </c>
      <c r="C4341" s="323">
        <v>4.9720000000000004</v>
      </c>
    </row>
    <row r="4342" spans="1:3" x14ac:dyDescent="0.15">
      <c r="A4342" s="323">
        <v>4341</v>
      </c>
      <c r="B4342" s="323" t="s">
        <v>2020</v>
      </c>
      <c r="C4342" s="323">
        <v>4.1130000000000004</v>
      </c>
    </row>
    <row r="4343" spans="1:3" x14ac:dyDescent="0.15">
      <c r="A4343" s="323">
        <v>4342</v>
      </c>
      <c r="B4343" s="323" t="s">
        <v>6536</v>
      </c>
      <c r="C4343" s="323">
        <v>1.7969999999999999</v>
      </c>
    </row>
    <row r="4344" spans="1:3" x14ac:dyDescent="0.15">
      <c r="A4344" s="323">
        <v>4343</v>
      </c>
      <c r="B4344" s="323" t="s">
        <v>7592</v>
      </c>
      <c r="C4344" s="323">
        <v>1.5129999999999999</v>
      </c>
    </row>
    <row r="4345" spans="1:3" x14ac:dyDescent="0.15">
      <c r="A4345" s="323">
        <v>4344</v>
      </c>
      <c r="B4345" s="323" t="s">
        <v>4598</v>
      </c>
      <c r="C4345" s="323">
        <v>2.4550000000000001</v>
      </c>
    </row>
    <row r="4346" spans="1:3" x14ac:dyDescent="0.15">
      <c r="A4346" s="323">
        <v>4345</v>
      </c>
      <c r="B4346" s="323" t="s">
        <v>7865</v>
      </c>
      <c r="C4346" s="323">
        <v>1.4430000000000001</v>
      </c>
    </row>
    <row r="4347" spans="1:3" x14ac:dyDescent="0.15">
      <c r="A4347" s="323">
        <v>4346</v>
      </c>
      <c r="B4347" s="323" t="s">
        <v>7052</v>
      </c>
      <c r="C4347" s="323">
        <v>1.6539999999999999</v>
      </c>
    </row>
    <row r="4348" spans="1:3" x14ac:dyDescent="0.15">
      <c r="A4348" s="323">
        <v>4347</v>
      </c>
      <c r="B4348" s="323" t="s">
        <v>11354</v>
      </c>
      <c r="C4348" s="323">
        <v>0.55300000000000005</v>
      </c>
    </row>
    <row r="4349" spans="1:3" x14ac:dyDescent="0.15">
      <c r="A4349" s="323">
        <v>4348</v>
      </c>
      <c r="B4349" s="323" t="s">
        <v>5557</v>
      </c>
      <c r="C4349" s="323">
        <v>2.0950000000000002</v>
      </c>
    </row>
    <row r="4350" spans="1:3" x14ac:dyDescent="0.15">
      <c r="A4350" s="323">
        <v>4349</v>
      </c>
      <c r="B4350" s="323" t="s">
        <v>3340</v>
      </c>
      <c r="C4350" s="323">
        <v>3.0640000000000001</v>
      </c>
    </row>
    <row r="4351" spans="1:3" x14ac:dyDescent="0.15">
      <c r="A4351" s="323">
        <v>4350</v>
      </c>
      <c r="B4351" s="323" t="s">
        <v>12066</v>
      </c>
      <c r="C4351" s="323">
        <v>0.314</v>
      </c>
    </row>
    <row r="4352" spans="1:3" x14ac:dyDescent="0.15">
      <c r="A4352" s="323">
        <v>4351</v>
      </c>
      <c r="B4352" s="323" t="s">
        <v>5499</v>
      </c>
      <c r="C4352" s="323">
        <v>2.1150000000000002</v>
      </c>
    </row>
    <row r="4353" spans="1:3" x14ac:dyDescent="0.15">
      <c r="A4353" s="323">
        <v>4352</v>
      </c>
      <c r="B4353" s="323" t="s">
        <v>4635</v>
      </c>
      <c r="C4353" s="323">
        <v>2.4409999999999998</v>
      </c>
    </row>
    <row r="4354" spans="1:3" x14ac:dyDescent="0.15">
      <c r="A4354" s="323">
        <v>4353</v>
      </c>
      <c r="B4354" s="323" t="s">
        <v>2041</v>
      </c>
      <c r="C4354" s="323">
        <v>4.0919999999999996</v>
      </c>
    </row>
    <row r="4355" spans="1:3" x14ac:dyDescent="0.15">
      <c r="A4355" s="323">
        <v>4354</v>
      </c>
      <c r="B4355" s="323" t="s">
        <v>4994</v>
      </c>
      <c r="C4355" s="323">
        <v>2.2919999999999998</v>
      </c>
    </row>
    <row r="4356" spans="1:3" x14ac:dyDescent="0.15">
      <c r="A4356" s="323">
        <v>4355</v>
      </c>
      <c r="B4356" s="323" t="s">
        <v>8929</v>
      </c>
      <c r="C4356" s="323">
        <v>1.18</v>
      </c>
    </row>
    <row r="4357" spans="1:3" x14ac:dyDescent="0.15">
      <c r="A4357" s="323">
        <v>4356</v>
      </c>
      <c r="B4357" s="323" t="s">
        <v>6612</v>
      </c>
      <c r="C4357" s="323">
        <v>1.776</v>
      </c>
    </row>
    <row r="4358" spans="1:3" x14ac:dyDescent="0.15">
      <c r="A4358" s="323">
        <v>4357</v>
      </c>
      <c r="B4358" s="323" t="s">
        <v>857</v>
      </c>
      <c r="C4358" s="323">
        <v>7.2450000000000001</v>
      </c>
    </row>
    <row r="4359" spans="1:3" x14ac:dyDescent="0.15">
      <c r="A4359" s="323">
        <v>4358</v>
      </c>
      <c r="B4359" s="323" t="s">
        <v>9525</v>
      </c>
      <c r="C4359" s="323">
        <v>1.022</v>
      </c>
    </row>
    <row r="4360" spans="1:3" x14ac:dyDescent="0.15">
      <c r="A4360" s="323">
        <v>4359</v>
      </c>
      <c r="B4360" s="323" t="s">
        <v>2340</v>
      </c>
      <c r="C4360" s="323">
        <v>3.7749999999999999</v>
      </c>
    </row>
    <row r="4361" spans="1:3" x14ac:dyDescent="0.15">
      <c r="A4361" s="323">
        <v>4360</v>
      </c>
      <c r="B4361" s="323" t="s">
        <v>5252</v>
      </c>
      <c r="C4361" s="323">
        <v>2.198</v>
      </c>
    </row>
    <row r="4362" spans="1:3" x14ac:dyDescent="0.15">
      <c r="A4362" s="323">
        <v>4361</v>
      </c>
      <c r="B4362" s="323" t="s">
        <v>8319</v>
      </c>
      <c r="C4362" s="323">
        <v>1.329</v>
      </c>
    </row>
    <row r="4363" spans="1:3" x14ac:dyDescent="0.15">
      <c r="A4363" s="323">
        <v>4362</v>
      </c>
      <c r="B4363" s="323" t="s">
        <v>5522</v>
      </c>
      <c r="C4363" s="323">
        <v>2.1080000000000001</v>
      </c>
    </row>
    <row r="4364" spans="1:3" x14ac:dyDescent="0.15">
      <c r="A4364" s="323">
        <v>4363</v>
      </c>
      <c r="B4364" s="323" t="s">
        <v>7226</v>
      </c>
      <c r="C4364" s="323">
        <v>1.611</v>
      </c>
    </row>
    <row r="4365" spans="1:3" x14ac:dyDescent="0.15">
      <c r="A4365" s="323">
        <v>4364</v>
      </c>
      <c r="B4365" s="323" t="s">
        <v>3535</v>
      </c>
      <c r="C4365" s="323">
        <v>2.9449999999999998</v>
      </c>
    </row>
    <row r="4366" spans="1:3" x14ac:dyDescent="0.15">
      <c r="A4366" s="323">
        <v>4365</v>
      </c>
      <c r="B4366" s="323" t="s">
        <v>3158</v>
      </c>
      <c r="C4366" s="323">
        <v>3.17</v>
      </c>
    </row>
    <row r="4367" spans="1:3" x14ac:dyDescent="0.15">
      <c r="A4367" s="323">
        <v>4366</v>
      </c>
      <c r="B4367" s="323" t="s">
        <v>4035</v>
      </c>
      <c r="C4367" s="323">
        <v>2.6960000000000002</v>
      </c>
    </row>
    <row r="4368" spans="1:3" x14ac:dyDescent="0.15">
      <c r="A4368" s="323">
        <v>4367</v>
      </c>
      <c r="B4368" s="323" t="s">
        <v>8855</v>
      </c>
      <c r="C4368" s="323">
        <v>1.196</v>
      </c>
    </row>
    <row r="4369" spans="1:3" x14ac:dyDescent="0.15">
      <c r="A4369" s="323">
        <v>4368</v>
      </c>
      <c r="B4369" s="323" t="s">
        <v>3206</v>
      </c>
      <c r="C4369" s="323">
        <v>3.1389999999999998</v>
      </c>
    </row>
    <row r="4370" spans="1:3" x14ac:dyDescent="0.15">
      <c r="A4370" s="323">
        <v>4369</v>
      </c>
      <c r="B4370" s="323" t="s">
        <v>3206</v>
      </c>
      <c r="C4370" s="323">
        <v>3.1389999999999998</v>
      </c>
    </row>
    <row r="4371" spans="1:3" x14ac:dyDescent="0.15">
      <c r="A4371" s="323">
        <v>4370</v>
      </c>
      <c r="B4371" s="323" t="s">
        <v>10364</v>
      </c>
      <c r="C4371" s="323">
        <v>0.80200000000000005</v>
      </c>
    </row>
    <row r="4372" spans="1:3" x14ac:dyDescent="0.15">
      <c r="A4372" s="323">
        <v>4371</v>
      </c>
      <c r="B4372" s="323" t="s">
        <v>6906</v>
      </c>
      <c r="C4372" s="323">
        <v>1.6930000000000001</v>
      </c>
    </row>
    <row r="4373" spans="1:3" x14ac:dyDescent="0.15">
      <c r="A4373" s="323">
        <v>4372</v>
      </c>
      <c r="B4373" s="323" t="s">
        <v>8937</v>
      </c>
      <c r="C4373" s="323">
        <v>1.1779999999999999</v>
      </c>
    </row>
    <row r="4374" spans="1:3" x14ac:dyDescent="0.15">
      <c r="A4374" s="323">
        <v>4373</v>
      </c>
      <c r="B4374" s="323" t="s">
        <v>4993</v>
      </c>
      <c r="C4374" s="323">
        <v>2.2930000000000001</v>
      </c>
    </row>
    <row r="4375" spans="1:3" x14ac:dyDescent="0.15">
      <c r="A4375" s="323">
        <v>4374</v>
      </c>
      <c r="B4375" s="323" t="s">
        <v>9249</v>
      </c>
      <c r="C4375" s="323">
        <v>1.0980000000000001</v>
      </c>
    </row>
    <row r="4376" spans="1:3" x14ac:dyDescent="0.15">
      <c r="A4376" s="323">
        <v>4375</v>
      </c>
      <c r="B4376" s="323" t="s">
        <v>5178</v>
      </c>
      <c r="C4376" s="323">
        <v>2.2210000000000001</v>
      </c>
    </row>
    <row r="4377" spans="1:3" x14ac:dyDescent="0.15">
      <c r="A4377" s="323">
        <v>4376</v>
      </c>
      <c r="B4377" s="323" t="s">
        <v>12126</v>
      </c>
      <c r="C4377" s="323">
        <v>0.28999999999999998</v>
      </c>
    </row>
    <row r="4378" spans="1:3" x14ac:dyDescent="0.15">
      <c r="A4378" s="323">
        <v>4377</v>
      </c>
      <c r="B4378" s="323" t="s">
        <v>11496</v>
      </c>
      <c r="C4378" s="323">
        <v>0.51600000000000001</v>
      </c>
    </row>
    <row r="4379" spans="1:3" x14ac:dyDescent="0.15">
      <c r="A4379" s="323">
        <v>4378</v>
      </c>
      <c r="B4379" s="323" t="s">
        <v>10896</v>
      </c>
      <c r="C4379" s="323">
        <v>0.67300000000000004</v>
      </c>
    </row>
    <row r="4380" spans="1:3" x14ac:dyDescent="0.15">
      <c r="A4380" s="323">
        <v>4379</v>
      </c>
      <c r="B4380" s="323" t="s">
        <v>10517</v>
      </c>
      <c r="C4380" s="323">
        <v>0.76600000000000001</v>
      </c>
    </row>
    <row r="4381" spans="1:3" x14ac:dyDescent="0.15">
      <c r="A4381" s="323">
        <v>4380</v>
      </c>
      <c r="B4381" s="323" t="s">
        <v>11027</v>
      </c>
      <c r="C4381" s="323">
        <v>0.64200000000000002</v>
      </c>
    </row>
    <row r="4382" spans="1:3" x14ac:dyDescent="0.15">
      <c r="A4382" s="323">
        <v>4381</v>
      </c>
      <c r="B4382" s="323" t="s">
        <v>2201</v>
      </c>
      <c r="C4382" s="323">
        <v>3.9209999999999998</v>
      </c>
    </row>
    <row r="4383" spans="1:3" x14ac:dyDescent="0.15">
      <c r="A4383" s="323">
        <v>4382</v>
      </c>
      <c r="B4383" s="323" t="s">
        <v>12350</v>
      </c>
      <c r="C4383" s="323">
        <v>0.16400000000000001</v>
      </c>
    </row>
    <row r="4384" spans="1:3" x14ac:dyDescent="0.15">
      <c r="A4384" s="323">
        <v>4383</v>
      </c>
      <c r="B4384" s="323" t="s">
        <v>10646</v>
      </c>
      <c r="C4384" s="323">
        <v>0.73299999999999998</v>
      </c>
    </row>
    <row r="4385" spans="1:3" x14ac:dyDescent="0.15">
      <c r="A4385" s="323">
        <v>4384</v>
      </c>
      <c r="B4385" s="323" t="s">
        <v>2261</v>
      </c>
      <c r="C4385" s="323">
        <v>3.8570000000000002</v>
      </c>
    </row>
    <row r="4386" spans="1:3" x14ac:dyDescent="0.15">
      <c r="A4386" s="323">
        <v>4385</v>
      </c>
      <c r="B4386" s="323" t="s">
        <v>7805</v>
      </c>
      <c r="C4386" s="323">
        <v>1.464</v>
      </c>
    </row>
    <row r="4387" spans="1:3" x14ac:dyDescent="0.15">
      <c r="A4387" s="323">
        <v>4386</v>
      </c>
      <c r="B4387" s="323" t="s">
        <v>11668</v>
      </c>
      <c r="C4387" s="323">
        <v>0.46200000000000002</v>
      </c>
    </row>
    <row r="4388" spans="1:3" x14ac:dyDescent="0.15">
      <c r="A4388" s="323">
        <v>4387</v>
      </c>
      <c r="B4388" s="323" t="s">
        <v>5596</v>
      </c>
      <c r="C4388" s="323">
        <v>2.081</v>
      </c>
    </row>
    <row r="4389" spans="1:3" x14ac:dyDescent="0.15">
      <c r="A4389" s="323">
        <v>4388</v>
      </c>
      <c r="B4389" s="323" t="s">
        <v>4576</v>
      </c>
      <c r="C4389" s="323">
        <v>2.4649999999999999</v>
      </c>
    </row>
    <row r="4390" spans="1:3" x14ac:dyDescent="0.15">
      <c r="A4390" s="323">
        <v>4389</v>
      </c>
      <c r="B4390" s="323" t="s">
        <v>1371</v>
      </c>
      <c r="C4390" s="323">
        <v>5.1429999999999998</v>
      </c>
    </row>
    <row r="4391" spans="1:3" x14ac:dyDescent="0.15">
      <c r="A4391" s="323">
        <v>4390</v>
      </c>
      <c r="B4391" s="323" t="s">
        <v>10873</v>
      </c>
      <c r="C4391" s="323">
        <v>0.67700000000000005</v>
      </c>
    </row>
    <row r="4392" spans="1:3" x14ac:dyDescent="0.15">
      <c r="A4392" s="323">
        <v>4391</v>
      </c>
      <c r="B4392" s="323" t="s">
        <v>4556</v>
      </c>
      <c r="C4392" s="323">
        <v>2.476</v>
      </c>
    </row>
    <row r="4393" spans="1:3" x14ac:dyDescent="0.15">
      <c r="A4393" s="323">
        <v>4392</v>
      </c>
      <c r="B4393" s="323" t="s">
        <v>7889</v>
      </c>
      <c r="C4393" s="323">
        <v>1.4370000000000001</v>
      </c>
    </row>
    <row r="4394" spans="1:3" x14ac:dyDescent="0.15">
      <c r="A4394" s="323">
        <v>4393</v>
      </c>
      <c r="B4394" s="323" t="s">
        <v>10909</v>
      </c>
      <c r="C4394" s="323">
        <v>0.67</v>
      </c>
    </row>
    <row r="4395" spans="1:3" x14ac:dyDescent="0.15">
      <c r="A4395" s="323">
        <v>4394</v>
      </c>
      <c r="B4395" s="323" t="s">
        <v>12216</v>
      </c>
      <c r="C4395" s="323">
        <v>0.247</v>
      </c>
    </row>
    <row r="4396" spans="1:3" x14ac:dyDescent="0.15">
      <c r="A4396" s="323">
        <v>4395</v>
      </c>
      <c r="B4396" s="323" t="s">
        <v>1717</v>
      </c>
      <c r="C4396" s="323">
        <v>4.5359999999999996</v>
      </c>
    </row>
    <row r="4397" spans="1:3" x14ac:dyDescent="0.15">
      <c r="A4397" s="323">
        <v>4396</v>
      </c>
      <c r="B4397" s="323" t="s">
        <v>3159</v>
      </c>
      <c r="C4397" s="323">
        <v>3.17</v>
      </c>
    </row>
    <row r="4398" spans="1:3" x14ac:dyDescent="0.15">
      <c r="A4398" s="323">
        <v>4397</v>
      </c>
      <c r="B4398" s="323" t="s">
        <v>1053</v>
      </c>
      <c r="C4398" s="323">
        <v>6.17</v>
      </c>
    </row>
    <row r="4399" spans="1:3" x14ac:dyDescent="0.15">
      <c r="A4399" s="323">
        <v>4398</v>
      </c>
      <c r="B4399" s="323" t="s">
        <v>3720</v>
      </c>
      <c r="C4399" s="323">
        <v>2.839</v>
      </c>
    </row>
    <row r="4400" spans="1:3" x14ac:dyDescent="0.15">
      <c r="A4400" s="323">
        <v>4399</v>
      </c>
      <c r="B4400" s="323" t="s">
        <v>12394</v>
      </c>
      <c r="C4400" s="323">
        <v>0.13100000000000001</v>
      </c>
    </row>
    <row r="4401" spans="1:3" x14ac:dyDescent="0.15">
      <c r="A4401" s="323">
        <v>4400</v>
      </c>
      <c r="B4401" s="323" t="s">
        <v>12229</v>
      </c>
      <c r="C4401" s="323">
        <v>0.24399999999999999</v>
      </c>
    </row>
    <row r="4402" spans="1:3" x14ac:dyDescent="0.15">
      <c r="A4402" s="323">
        <v>4401</v>
      </c>
      <c r="B4402" s="323" t="s">
        <v>11384</v>
      </c>
      <c r="C4402" s="323">
        <v>0.54300000000000004</v>
      </c>
    </row>
    <row r="4403" spans="1:3" x14ac:dyDescent="0.15">
      <c r="A4403" s="323">
        <v>4402</v>
      </c>
      <c r="B4403" s="323" t="s">
        <v>11355</v>
      </c>
      <c r="C4403" s="323">
        <v>0.55300000000000005</v>
      </c>
    </row>
    <row r="4404" spans="1:3" x14ac:dyDescent="0.15">
      <c r="A4404" s="323">
        <v>4403</v>
      </c>
      <c r="B4404" s="323" t="s">
        <v>2273</v>
      </c>
      <c r="C4404" s="323">
        <v>3.835</v>
      </c>
    </row>
    <row r="4405" spans="1:3" x14ac:dyDescent="0.15">
      <c r="A4405" s="323">
        <v>4404</v>
      </c>
      <c r="B4405" s="323" t="s">
        <v>6440</v>
      </c>
      <c r="C4405" s="323">
        <v>1.821</v>
      </c>
    </row>
    <row r="4406" spans="1:3" x14ac:dyDescent="0.15">
      <c r="A4406" s="323">
        <v>4405</v>
      </c>
      <c r="B4406" s="323" t="s">
        <v>1321</v>
      </c>
      <c r="C4406" s="323">
        <v>5.29</v>
      </c>
    </row>
    <row r="4407" spans="1:3" x14ac:dyDescent="0.15">
      <c r="A4407" s="323">
        <v>4406</v>
      </c>
      <c r="B4407" s="323" t="s">
        <v>1830</v>
      </c>
      <c r="C4407" s="323">
        <v>4.3620000000000001</v>
      </c>
    </row>
    <row r="4408" spans="1:3" x14ac:dyDescent="0.15">
      <c r="A4408" s="323">
        <v>4407</v>
      </c>
      <c r="B4408" s="323" t="s">
        <v>4450</v>
      </c>
      <c r="C4408" s="323">
        <v>2.512</v>
      </c>
    </row>
    <row r="4409" spans="1:3" x14ac:dyDescent="0.15">
      <c r="A4409" s="323">
        <v>4408</v>
      </c>
      <c r="B4409" s="323" t="s">
        <v>2500</v>
      </c>
      <c r="C4409" s="323">
        <v>3.6440000000000001</v>
      </c>
    </row>
    <row r="4410" spans="1:3" x14ac:dyDescent="0.15">
      <c r="A4410" s="323">
        <v>4409</v>
      </c>
      <c r="B4410" s="323" t="s">
        <v>3940</v>
      </c>
      <c r="C4410" s="323">
        <v>2.7469999999999999</v>
      </c>
    </row>
    <row r="4411" spans="1:3" x14ac:dyDescent="0.15">
      <c r="A4411" s="323">
        <v>4410</v>
      </c>
      <c r="B4411" s="323" t="s">
        <v>2206</v>
      </c>
      <c r="C4411" s="323">
        <v>3.915</v>
      </c>
    </row>
    <row r="4412" spans="1:3" x14ac:dyDescent="0.15">
      <c r="A4412" s="323">
        <v>4411</v>
      </c>
      <c r="B4412" s="323" t="s">
        <v>1352</v>
      </c>
      <c r="C4412" s="323">
        <v>5.2009999999999996</v>
      </c>
    </row>
    <row r="4413" spans="1:3" x14ac:dyDescent="0.15">
      <c r="A4413" s="323">
        <v>4412</v>
      </c>
      <c r="B4413" s="323" t="s">
        <v>2014</v>
      </c>
      <c r="C4413" s="323">
        <v>4.1230000000000002</v>
      </c>
    </row>
    <row r="4414" spans="1:3" x14ac:dyDescent="0.15">
      <c r="A4414" s="323">
        <v>4413</v>
      </c>
      <c r="B4414" s="323" t="s">
        <v>2202</v>
      </c>
      <c r="C4414" s="323">
        <v>3.9209999999999998</v>
      </c>
    </row>
    <row r="4415" spans="1:3" x14ac:dyDescent="0.15">
      <c r="A4415" s="323">
        <v>4414</v>
      </c>
      <c r="B4415" s="323" t="s">
        <v>2442</v>
      </c>
      <c r="C4415" s="323">
        <v>3.6930000000000001</v>
      </c>
    </row>
    <row r="4416" spans="1:3" x14ac:dyDescent="0.15">
      <c r="A4416" s="323">
        <v>4415</v>
      </c>
      <c r="B4416" s="323" t="s">
        <v>4397</v>
      </c>
      <c r="C4416" s="323">
        <v>2.5350000000000001</v>
      </c>
    </row>
    <row r="4417" spans="1:3" x14ac:dyDescent="0.15">
      <c r="A4417" s="323">
        <v>4416</v>
      </c>
      <c r="B4417" s="323" t="s">
        <v>4047</v>
      </c>
      <c r="C4417" s="323">
        <v>2.6890000000000001</v>
      </c>
    </row>
    <row r="4418" spans="1:3" x14ac:dyDescent="0.15">
      <c r="A4418" s="323">
        <v>4417</v>
      </c>
      <c r="B4418" s="323" t="s">
        <v>4692</v>
      </c>
      <c r="C4418" s="323">
        <v>2.4159999999999999</v>
      </c>
    </row>
    <row r="4419" spans="1:3" x14ac:dyDescent="0.15">
      <c r="A4419" s="323">
        <v>4418</v>
      </c>
      <c r="B4419" s="323" t="s">
        <v>664</v>
      </c>
      <c r="C4419" s="323">
        <v>9.2949999999999999</v>
      </c>
    </row>
    <row r="4420" spans="1:3" x14ac:dyDescent="0.15">
      <c r="A4420" s="323">
        <v>4419</v>
      </c>
      <c r="B4420" s="323" t="s">
        <v>2501</v>
      </c>
      <c r="C4420" s="323">
        <v>3.6440000000000001</v>
      </c>
    </row>
    <row r="4421" spans="1:3" x14ac:dyDescent="0.15">
      <c r="A4421" s="323">
        <v>4420</v>
      </c>
      <c r="B4421" s="323" t="s">
        <v>4109</v>
      </c>
      <c r="C4421" s="323">
        <v>2.657</v>
      </c>
    </row>
    <row r="4422" spans="1:3" x14ac:dyDescent="0.15">
      <c r="A4422" s="323">
        <v>4421</v>
      </c>
      <c r="B4422" s="323" t="s">
        <v>3942</v>
      </c>
      <c r="C4422" s="323">
        <v>2.746</v>
      </c>
    </row>
    <row r="4423" spans="1:3" x14ac:dyDescent="0.15">
      <c r="A4423" s="323">
        <v>4422</v>
      </c>
      <c r="B4423" s="323" t="s">
        <v>3937</v>
      </c>
      <c r="C4423" s="323">
        <v>2.7490000000000001</v>
      </c>
    </row>
    <row r="4424" spans="1:3" x14ac:dyDescent="0.15">
      <c r="A4424" s="323">
        <v>4423</v>
      </c>
      <c r="B4424" s="323" t="s">
        <v>3033</v>
      </c>
      <c r="C4424" s="323">
        <v>3.258</v>
      </c>
    </row>
    <row r="4425" spans="1:3" x14ac:dyDescent="0.15">
      <c r="A4425" s="323">
        <v>4424</v>
      </c>
      <c r="B4425" s="323" t="s">
        <v>4075</v>
      </c>
      <c r="C4425" s="323">
        <v>2.673</v>
      </c>
    </row>
    <row r="4426" spans="1:3" x14ac:dyDescent="0.15">
      <c r="A4426" s="323">
        <v>4425</v>
      </c>
      <c r="B4426" s="323" t="s">
        <v>1392</v>
      </c>
      <c r="C4426" s="323">
        <v>5.085</v>
      </c>
    </row>
    <row r="4427" spans="1:3" x14ac:dyDescent="0.15">
      <c r="A4427" s="323">
        <v>4426</v>
      </c>
      <c r="B4427" s="323" t="s">
        <v>5401</v>
      </c>
      <c r="C4427" s="323">
        <v>2.1520000000000001</v>
      </c>
    </row>
    <row r="4428" spans="1:3" x14ac:dyDescent="0.15">
      <c r="A4428" s="323">
        <v>4427</v>
      </c>
      <c r="B4428" s="323" t="s">
        <v>8527</v>
      </c>
      <c r="C4428" s="323">
        <v>1.2729999999999999</v>
      </c>
    </row>
    <row r="4429" spans="1:3" x14ac:dyDescent="0.15">
      <c r="A4429" s="323">
        <v>4428</v>
      </c>
      <c r="B4429" s="323" t="s">
        <v>2475</v>
      </c>
      <c r="C4429" s="323">
        <v>3.661</v>
      </c>
    </row>
    <row r="4430" spans="1:3" x14ac:dyDescent="0.15">
      <c r="A4430" s="323">
        <v>4429</v>
      </c>
      <c r="B4430" s="323" t="s">
        <v>4018</v>
      </c>
      <c r="C4430" s="323">
        <v>2.7050000000000001</v>
      </c>
    </row>
    <row r="4431" spans="1:3" x14ac:dyDescent="0.15">
      <c r="A4431" s="323">
        <v>4430</v>
      </c>
      <c r="B4431" s="323" t="s">
        <v>2218</v>
      </c>
      <c r="C4431" s="323">
        <v>3.9</v>
      </c>
    </row>
    <row r="4432" spans="1:3" x14ac:dyDescent="0.15">
      <c r="A4432" s="323">
        <v>4431</v>
      </c>
      <c r="B4432" s="323" t="s">
        <v>1919</v>
      </c>
      <c r="C4432" s="323">
        <v>4.2350000000000003</v>
      </c>
    </row>
    <row r="4433" spans="1:3" x14ac:dyDescent="0.15">
      <c r="A4433" s="323">
        <v>4432</v>
      </c>
      <c r="B4433" s="323" t="s">
        <v>1958</v>
      </c>
      <c r="C4433" s="323">
        <v>4.1879999999999997</v>
      </c>
    </row>
    <row r="4434" spans="1:3" x14ac:dyDescent="0.15">
      <c r="A4434" s="323">
        <v>4433</v>
      </c>
      <c r="B4434" s="323" t="s">
        <v>2076</v>
      </c>
      <c r="C4434" s="323">
        <v>4.0570000000000004</v>
      </c>
    </row>
    <row r="4435" spans="1:3" x14ac:dyDescent="0.15">
      <c r="A4435" s="323">
        <v>4434</v>
      </c>
      <c r="B4435" s="323" t="s">
        <v>3180</v>
      </c>
      <c r="C4435" s="323">
        <v>3.1560000000000001</v>
      </c>
    </row>
    <row r="4436" spans="1:3" x14ac:dyDescent="0.15">
      <c r="A4436" s="323">
        <v>4435</v>
      </c>
      <c r="B4436" s="323" t="s">
        <v>2989</v>
      </c>
      <c r="C4436" s="323">
        <v>3.2919999999999998</v>
      </c>
    </row>
    <row r="4437" spans="1:3" x14ac:dyDescent="0.15">
      <c r="A4437" s="323">
        <v>4436</v>
      </c>
      <c r="B4437" s="323" t="s">
        <v>677</v>
      </c>
      <c r="C4437" s="323">
        <v>9.0589999999999993</v>
      </c>
    </row>
    <row r="4438" spans="1:3" x14ac:dyDescent="0.15">
      <c r="A4438" s="323">
        <v>4437</v>
      </c>
      <c r="B4438" s="323" t="s">
        <v>4130</v>
      </c>
      <c r="C4438" s="323">
        <v>2.649</v>
      </c>
    </row>
    <row r="4439" spans="1:3" x14ac:dyDescent="0.15">
      <c r="A4439" s="323">
        <v>4438</v>
      </c>
      <c r="B4439" s="323" t="s">
        <v>3637</v>
      </c>
      <c r="C4439" s="323">
        <v>2.8889999999999998</v>
      </c>
    </row>
    <row r="4440" spans="1:3" x14ac:dyDescent="0.15">
      <c r="A4440" s="323">
        <v>4439</v>
      </c>
      <c r="B4440" s="323" t="s">
        <v>4312</v>
      </c>
      <c r="C4440" s="323">
        <v>2.5739999999999998</v>
      </c>
    </row>
    <row r="4441" spans="1:3" x14ac:dyDescent="0.15">
      <c r="A4441" s="323">
        <v>4440</v>
      </c>
      <c r="B4441" s="323" t="s">
        <v>2414</v>
      </c>
      <c r="C4441" s="323">
        <v>3.7069999999999999</v>
      </c>
    </row>
    <row r="4442" spans="1:3" x14ac:dyDescent="0.15">
      <c r="A4442" s="323">
        <v>4441</v>
      </c>
      <c r="B4442" s="323" t="s">
        <v>2879</v>
      </c>
      <c r="C4442" s="323">
        <v>3.3650000000000002</v>
      </c>
    </row>
    <row r="4443" spans="1:3" x14ac:dyDescent="0.15">
      <c r="A4443" s="323">
        <v>4442</v>
      </c>
      <c r="B4443" s="323" t="s">
        <v>1521</v>
      </c>
      <c r="C4443" s="323">
        <v>4.8479999999999999</v>
      </c>
    </row>
    <row r="4444" spans="1:3" x14ac:dyDescent="0.15">
      <c r="A4444" s="323">
        <v>4443</v>
      </c>
      <c r="B4444" s="323" t="s">
        <v>4170</v>
      </c>
      <c r="C4444" s="323">
        <v>2.6339999999999999</v>
      </c>
    </row>
    <row r="4445" spans="1:3" x14ac:dyDescent="0.15">
      <c r="A4445" s="323">
        <v>4444</v>
      </c>
      <c r="B4445" s="323" t="s">
        <v>1926</v>
      </c>
      <c r="C4445" s="323">
        <v>4.2249999999999996</v>
      </c>
    </row>
    <row r="4446" spans="1:3" x14ac:dyDescent="0.15">
      <c r="A4446" s="323">
        <v>4445</v>
      </c>
      <c r="B4446" s="323" t="s">
        <v>4161</v>
      </c>
      <c r="C4446" s="323">
        <v>2.6379999999999999</v>
      </c>
    </row>
    <row r="4447" spans="1:3" x14ac:dyDescent="0.15">
      <c r="A4447" s="323">
        <v>4446</v>
      </c>
      <c r="B4447" s="323" t="s">
        <v>2877</v>
      </c>
      <c r="C4447" s="323">
        <v>3.367</v>
      </c>
    </row>
    <row r="4448" spans="1:3" x14ac:dyDescent="0.15">
      <c r="A4448" s="323">
        <v>4447</v>
      </c>
      <c r="B4448" s="323" t="s">
        <v>1801</v>
      </c>
      <c r="C4448" s="323">
        <v>4.4020000000000001</v>
      </c>
    </row>
    <row r="4449" spans="1:3" x14ac:dyDescent="0.15">
      <c r="A4449" s="323">
        <v>4448</v>
      </c>
      <c r="B4449" s="323" t="s">
        <v>3706</v>
      </c>
      <c r="C4449" s="323">
        <v>2.8490000000000002</v>
      </c>
    </row>
    <row r="4450" spans="1:3" x14ac:dyDescent="0.15">
      <c r="A4450" s="323">
        <v>4449</v>
      </c>
      <c r="B4450" s="323" t="s">
        <v>3706</v>
      </c>
      <c r="C4450" s="323">
        <v>2.8490000000000002</v>
      </c>
    </row>
    <row r="4451" spans="1:3" x14ac:dyDescent="0.15">
      <c r="A4451" s="323">
        <v>4450</v>
      </c>
      <c r="B4451" s="323" t="s">
        <v>5643</v>
      </c>
      <c r="C4451" s="323">
        <v>2.0670000000000002</v>
      </c>
    </row>
    <row r="4452" spans="1:3" x14ac:dyDescent="0.15">
      <c r="A4452" s="323">
        <v>4451</v>
      </c>
      <c r="B4452" s="323" t="s">
        <v>4532</v>
      </c>
      <c r="C4452" s="323">
        <v>2.4830000000000001</v>
      </c>
    </row>
    <row r="4453" spans="1:3" x14ac:dyDescent="0.15">
      <c r="A4453" s="323">
        <v>4452</v>
      </c>
      <c r="B4453" s="323" t="s">
        <v>4532</v>
      </c>
      <c r="C4453" s="323">
        <v>2.4830000000000001</v>
      </c>
    </row>
    <row r="4454" spans="1:3" x14ac:dyDescent="0.15">
      <c r="A4454" s="323">
        <v>4453</v>
      </c>
      <c r="B4454" s="323" t="s">
        <v>6429</v>
      </c>
      <c r="C4454" s="323">
        <v>1.8260000000000001</v>
      </c>
    </row>
    <row r="4455" spans="1:3" x14ac:dyDescent="0.15">
      <c r="A4455" s="323">
        <v>4454</v>
      </c>
      <c r="B4455" s="323" t="s">
        <v>2985</v>
      </c>
      <c r="C4455" s="323">
        <v>3.2930000000000001</v>
      </c>
    </row>
    <row r="4456" spans="1:3" x14ac:dyDescent="0.15">
      <c r="A4456" s="323">
        <v>4455</v>
      </c>
      <c r="B4456" s="323" t="s">
        <v>5120</v>
      </c>
      <c r="C4456" s="323">
        <v>2.2450000000000001</v>
      </c>
    </row>
    <row r="4457" spans="1:3" x14ac:dyDescent="0.15">
      <c r="A4457" s="323">
        <v>4456</v>
      </c>
      <c r="B4457" s="323" t="s">
        <v>4333</v>
      </c>
      <c r="C4457" s="323">
        <v>2.57</v>
      </c>
    </row>
    <row r="4458" spans="1:3" x14ac:dyDescent="0.15">
      <c r="A4458" s="323">
        <v>4457</v>
      </c>
      <c r="B4458" s="323" t="s">
        <v>2612</v>
      </c>
      <c r="C4458" s="323">
        <v>3.552</v>
      </c>
    </row>
    <row r="4459" spans="1:3" x14ac:dyDescent="0.15">
      <c r="A4459" s="323">
        <v>4458</v>
      </c>
      <c r="B4459" s="323" t="s">
        <v>8519</v>
      </c>
      <c r="C4459" s="323">
        <v>1.2749999999999999</v>
      </c>
    </row>
    <row r="4460" spans="1:3" x14ac:dyDescent="0.15">
      <c r="A4460" s="323">
        <v>4459</v>
      </c>
      <c r="B4460" s="323" t="s">
        <v>7191</v>
      </c>
      <c r="C4460" s="323">
        <v>1.62</v>
      </c>
    </row>
    <row r="4461" spans="1:3" x14ac:dyDescent="0.15">
      <c r="A4461" s="323">
        <v>4460</v>
      </c>
      <c r="B4461" s="323" t="s">
        <v>2079</v>
      </c>
      <c r="C4461" s="323">
        <v>4.0529999999999999</v>
      </c>
    </row>
    <row r="4462" spans="1:3" x14ac:dyDescent="0.15">
      <c r="A4462" s="323">
        <v>4461</v>
      </c>
      <c r="B4462" s="323" t="s">
        <v>5285</v>
      </c>
      <c r="C4462" s="323">
        <v>2.1890000000000001</v>
      </c>
    </row>
    <row r="4463" spans="1:3" x14ac:dyDescent="0.15">
      <c r="A4463" s="323">
        <v>4462</v>
      </c>
      <c r="B4463" s="323" t="s">
        <v>7243</v>
      </c>
      <c r="C4463" s="323">
        <v>1.6040000000000001</v>
      </c>
    </row>
    <row r="4464" spans="1:3" x14ac:dyDescent="0.15">
      <c r="A4464" s="323">
        <v>4463</v>
      </c>
      <c r="B4464" s="323" t="s">
        <v>6706</v>
      </c>
      <c r="C4464" s="323">
        <v>1.7470000000000001</v>
      </c>
    </row>
    <row r="4465" spans="1:3" x14ac:dyDescent="0.15">
      <c r="A4465" s="323">
        <v>4464</v>
      </c>
      <c r="B4465" s="323" t="s">
        <v>9489</v>
      </c>
      <c r="C4465" s="323">
        <v>1.03</v>
      </c>
    </row>
    <row r="4466" spans="1:3" x14ac:dyDescent="0.15">
      <c r="A4466" s="323">
        <v>4465</v>
      </c>
      <c r="B4466" s="323" t="s">
        <v>4619</v>
      </c>
      <c r="C4466" s="323">
        <v>2.448</v>
      </c>
    </row>
    <row r="4467" spans="1:3" x14ac:dyDescent="0.15">
      <c r="A4467" s="323">
        <v>4466</v>
      </c>
      <c r="B4467" s="323" t="s">
        <v>2785</v>
      </c>
      <c r="C4467" s="323">
        <v>3.4209999999999998</v>
      </c>
    </row>
    <row r="4468" spans="1:3" x14ac:dyDescent="0.15">
      <c r="A4468" s="323">
        <v>4467</v>
      </c>
      <c r="B4468" s="323" t="s">
        <v>4480</v>
      </c>
      <c r="C4468" s="323">
        <v>2.5019999999999998</v>
      </c>
    </row>
    <row r="4469" spans="1:3" x14ac:dyDescent="0.15">
      <c r="A4469" s="323">
        <v>4468</v>
      </c>
      <c r="B4469" s="323" t="s">
        <v>6953</v>
      </c>
      <c r="C4469" s="323">
        <v>1.68</v>
      </c>
    </row>
    <row r="4470" spans="1:3" x14ac:dyDescent="0.15">
      <c r="A4470" s="323">
        <v>4469</v>
      </c>
      <c r="B4470" s="323" t="s">
        <v>12094</v>
      </c>
      <c r="C4470" s="323">
        <v>0.30199999999999999</v>
      </c>
    </row>
    <row r="4471" spans="1:3" x14ac:dyDescent="0.15">
      <c r="A4471" s="323">
        <v>4470</v>
      </c>
      <c r="B4471" s="323" t="s">
        <v>11265</v>
      </c>
      <c r="C4471" s="323">
        <v>0.57899999999999996</v>
      </c>
    </row>
    <row r="4472" spans="1:3" x14ac:dyDescent="0.15">
      <c r="A4472" s="323">
        <v>4471</v>
      </c>
      <c r="B4472" s="323" t="s">
        <v>1215</v>
      </c>
      <c r="C4472" s="323">
        <v>5.5780000000000003</v>
      </c>
    </row>
    <row r="4473" spans="1:3" x14ac:dyDescent="0.15">
      <c r="A4473" s="323">
        <v>4472</v>
      </c>
      <c r="B4473" s="323" t="s">
        <v>6264</v>
      </c>
      <c r="C4473" s="323">
        <v>1.8759999999999999</v>
      </c>
    </row>
    <row r="4474" spans="1:3" x14ac:dyDescent="0.15">
      <c r="A4474" s="323">
        <v>4473</v>
      </c>
      <c r="B4474" s="323" t="s">
        <v>1443</v>
      </c>
      <c r="C4474" s="323">
        <v>4.9820000000000002</v>
      </c>
    </row>
    <row r="4475" spans="1:3" x14ac:dyDescent="0.15">
      <c r="A4475" s="323">
        <v>4474</v>
      </c>
      <c r="B4475" s="323" t="s">
        <v>12264</v>
      </c>
      <c r="C4475" s="323">
        <v>0.223</v>
      </c>
    </row>
    <row r="4476" spans="1:3" x14ac:dyDescent="0.15">
      <c r="A4476" s="323">
        <v>4475</v>
      </c>
      <c r="B4476" s="323" t="s">
        <v>7079</v>
      </c>
      <c r="C4476" s="323">
        <v>1.6479999999999999</v>
      </c>
    </row>
    <row r="4477" spans="1:3" x14ac:dyDescent="0.15">
      <c r="A4477" s="323">
        <v>4476</v>
      </c>
      <c r="B4477" s="323" t="s">
        <v>3353</v>
      </c>
      <c r="C4477" s="323">
        <v>3.0579999999999998</v>
      </c>
    </row>
    <row r="4478" spans="1:3" x14ac:dyDescent="0.15">
      <c r="A4478" s="323">
        <v>4477</v>
      </c>
      <c r="B4478" s="323" t="s">
        <v>11592</v>
      </c>
      <c r="C4478" s="323">
        <v>0.48699999999999999</v>
      </c>
    </row>
    <row r="4479" spans="1:3" x14ac:dyDescent="0.15">
      <c r="A4479" s="323">
        <v>4478</v>
      </c>
      <c r="B4479" s="323" t="s">
        <v>1781</v>
      </c>
      <c r="C4479" s="323">
        <v>4.4340000000000002</v>
      </c>
    </row>
    <row r="4480" spans="1:3" x14ac:dyDescent="0.15">
      <c r="A4480" s="323">
        <v>4479</v>
      </c>
      <c r="B4480" s="323" t="s">
        <v>5835</v>
      </c>
      <c r="C4480" s="323">
        <v>2</v>
      </c>
    </row>
    <row r="4481" spans="1:3" x14ac:dyDescent="0.15">
      <c r="A4481" s="323">
        <v>4480</v>
      </c>
      <c r="B4481" s="323" t="s">
        <v>4211</v>
      </c>
      <c r="C4481" s="323">
        <v>2.617</v>
      </c>
    </row>
    <row r="4482" spans="1:3" x14ac:dyDescent="0.15">
      <c r="A4482" s="323">
        <v>4481</v>
      </c>
      <c r="B4482" s="323" t="s">
        <v>11374</v>
      </c>
      <c r="C4482" s="323">
        <v>0.54500000000000004</v>
      </c>
    </row>
    <row r="4483" spans="1:3" x14ac:dyDescent="0.15">
      <c r="A4483" s="323">
        <v>4482</v>
      </c>
      <c r="B4483" s="323" t="s">
        <v>8425</v>
      </c>
      <c r="C4483" s="323">
        <v>1.298</v>
      </c>
    </row>
    <row r="4484" spans="1:3" x14ac:dyDescent="0.15">
      <c r="A4484" s="323">
        <v>4483</v>
      </c>
      <c r="B4484" s="323" t="s">
        <v>11340</v>
      </c>
      <c r="C4484" s="323">
        <v>0.55600000000000005</v>
      </c>
    </row>
    <row r="4485" spans="1:3" x14ac:dyDescent="0.15">
      <c r="A4485" s="323">
        <v>4484</v>
      </c>
      <c r="B4485" s="323" t="s">
        <v>3920</v>
      </c>
      <c r="C4485" s="323">
        <v>2.754</v>
      </c>
    </row>
    <row r="4486" spans="1:3" x14ac:dyDescent="0.15">
      <c r="A4486" s="323">
        <v>4485</v>
      </c>
      <c r="B4486" s="323" t="s">
        <v>10081</v>
      </c>
      <c r="C4486" s="323">
        <v>0.876</v>
      </c>
    </row>
    <row r="4487" spans="1:3" x14ac:dyDescent="0.15">
      <c r="A4487" s="323">
        <v>4486</v>
      </c>
      <c r="B4487" s="323" t="s">
        <v>3850</v>
      </c>
      <c r="C4487" s="323">
        <v>2.7890000000000001</v>
      </c>
    </row>
    <row r="4488" spans="1:3" x14ac:dyDescent="0.15">
      <c r="A4488" s="323">
        <v>4487</v>
      </c>
      <c r="B4488" s="323" t="s">
        <v>1543</v>
      </c>
      <c r="C4488" s="323">
        <v>4.806</v>
      </c>
    </row>
    <row r="4489" spans="1:3" x14ac:dyDescent="0.15">
      <c r="A4489" s="323">
        <v>4488</v>
      </c>
      <c r="B4489" s="323" t="s">
        <v>459</v>
      </c>
      <c r="C4489" s="323">
        <v>15.385999999999999</v>
      </c>
    </row>
    <row r="4490" spans="1:3" x14ac:dyDescent="0.15">
      <c r="A4490" s="323">
        <v>4489</v>
      </c>
      <c r="B4490" s="323" t="s">
        <v>4113</v>
      </c>
      <c r="C4490" s="323">
        <v>2.6560000000000001</v>
      </c>
    </row>
    <row r="4491" spans="1:3" x14ac:dyDescent="0.15">
      <c r="A4491" s="323">
        <v>4490</v>
      </c>
      <c r="B4491" s="323" t="s">
        <v>3321</v>
      </c>
      <c r="C4491" s="323">
        <v>3.0710000000000002</v>
      </c>
    </row>
    <row r="4492" spans="1:3" x14ac:dyDescent="0.15">
      <c r="A4492" s="323">
        <v>4491</v>
      </c>
      <c r="B4492" s="323" t="s">
        <v>11714</v>
      </c>
      <c r="C4492" s="323">
        <v>0.44800000000000001</v>
      </c>
    </row>
    <row r="4493" spans="1:3" x14ac:dyDescent="0.15">
      <c r="A4493" s="323">
        <v>4492</v>
      </c>
      <c r="B4493" s="323" t="s">
        <v>6908</v>
      </c>
      <c r="C4493" s="323">
        <v>1.6919999999999999</v>
      </c>
    </row>
    <row r="4494" spans="1:3" x14ac:dyDescent="0.15">
      <c r="A4494" s="323">
        <v>4493</v>
      </c>
      <c r="B4494" s="323" t="s">
        <v>9413</v>
      </c>
      <c r="C4494" s="323">
        <v>1.052</v>
      </c>
    </row>
    <row r="4495" spans="1:3" x14ac:dyDescent="0.15">
      <c r="A4495" s="323">
        <v>4494</v>
      </c>
      <c r="B4495" s="323" t="s">
        <v>1063</v>
      </c>
      <c r="C4495" s="323">
        <v>6.125</v>
      </c>
    </row>
    <row r="4496" spans="1:3" x14ac:dyDescent="0.15">
      <c r="A4496" s="323">
        <v>4495</v>
      </c>
      <c r="B4496" s="323" t="s">
        <v>2552</v>
      </c>
      <c r="C4496" s="323">
        <v>3.6070000000000002</v>
      </c>
    </row>
    <row r="4497" spans="1:3" x14ac:dyDescent="0.15">
      <c r="A4497" s="323">
        <v>4496</v>
      </c>
      <c r="B4497" s="323" t="s">
        <v>3599</v>
      </c>
      <c r="C4497" s="323">
        <v>2.907</v>
      </c>
    </row>
    <row r="4498" spans="1:3" x14ac:dyDescent="0.15">
      <c r="A4498" s="323">
        <v>4497</v>
      </c>
      <c r="B4498" s="323" t="s">
        <v>1376</v>
      </c>
      <c r="C4498" s="323">
        <v>5.133</v>
      </c>
    </row>
    <row r="4499" spans="1:3" x14ac:dyDescent="0.15">
      <c r="A4499" s="323">
        <v>4498</v>
      </c>
      <c r="B4499" s="323" t="s">
        <v>4103</v>
      </c>
      <c r="C4499" s="323">
        <v>2.66</v>
      </c>
    </row>
    <row r="4500" spans="1:3" x14ac:dyDescent="0.15">
      <c r="A4500" s="323">
        <v>4499</v>
      </c>
      <c r="B4500" s="323" t="s">
        <v>9798</v>
      </c>
      <c r="C4500" s="323">
        <v>0.95199999999999996</v>
      </c>
    </row>
    <row r="4501" spans="1:3" x14ac:dyDescent="0.15">
      <c r="A4501" s="323">
        <v>4500</v>
      </c>
      <c r="B4501" s="323" t="s">
        <v>3893</v>
      </c>
      <c r="C4501" s="323">
        <v>2.7690000000000001</v>
      </c>
    </row>
    <row r="4502" spans="1:3" x14ac:dyDescent="0.15">
      <c r="A4502" s="323">
        <v>4501</v>
      </c>
      <c r="B4502" s="323" t="s">
        <v>1862</v>
      </c>
      <c r="C4502" s="323">
        <v>4.319</v>
      </c>
    </row>
    <row r="4503" spans="1:3" x14ac:dyDescent="0.15">
      <c r="A4503" s="323">
        <v>4502</v>
      </c>
      <c r="B4503" s="323" t="s">
        <v>2966</v>
      </c>
      <c r="C4503" s="323">
        <v>3.3050000000000002</v>
      </c>
    </row>
    <row r="4504" spans="1:3" x14ac:dyDescent="0.15">
      <c r="A4504" s="323">
        <v>4503</v>
      </c>
      <c r="B4504" s="323" t="s">
        <v>3863</v>
      </c>
      <c r="C4504" s="323">
        <v>2.7810000000000001</v>
      </c>
    </row>
    <row r="4505" spans="1:3" x14ac:dyDescent="0.15">
      <c r="A4505" s="323">
        <v>4504</v>
      </c>
      <c r="B4505" s="323" t="s">
        <v>11254</v>
      </c>
      <c r="C4505" s="323">
        <v>0.58099999999999996</v>
      </c>
    </row>
    <row r="4506" spans="1:3" x14ac:dyDescent="0.15">
      <c r="A4506" s="323">
        <v>4505</v>
      </c>
      <c r="B4506" s="323" t="s">
        <v>7398</v>
      </c>
      <c r="C4506" s="323">
        <v>1.5640000000000001</v>
      </c>
    </row>
    <row r="4507" spans="1:3" x14ac:dyDescent="0.15">
      <c r="A4507" s="323">
        <v>4506</v>
      </c>
      <c r="B4507" s="323" t="s">
        <v>7398</v>
      </c>
      <c r="C4507" s="323">
        <v>1.5640000000000001</v>
      </c>
    </row>
    <row r="4508" spans="1:3" x14ac:dyDescent="0.15">
      <c r="A4508" s="323">
        <v>4507</v>
      </c>
      <c r="B4508" s="323" t="s">
        <v>6282</v>
      </c>
      <c r="C4508" s="323">
        <v>1.87</v>
      </c>
    </row>
    <row r="4509" spans="1:3" x14ac:dyDescent="0.15">
      <c r="A4509" s="323">
        <v>4508</v>
      </c>
      <c r="B4509" s="323" t="s">
        <v>6282</v>
      </c>
      <c r="C4509" s="323">
        <v>1.87</v>
      </c>
    </row>
    <row r="4510" spans="1:3" x14ac:dyDescent="0.15">
      <c r="A4510" s="323">
        <v>4509</v>
      </c>
      <c r="B4510" s="323" t="s">
        <v>4847</v>
      </c>
      <c r="C4510" s="323">
        <v>2.3490000000000002</v>
      </c>
    </row>
    <row r="4511" spans="1:3" x14ac:dyDescent="0.15">
      <c r="A4511" s="323">
        <v>4510</v>
      </c>
      <c r="B4511" s="323" t="s">
        <v>8082</v>
      </c>
      <c r="C4511" s="323">
        <v>1.3879999999999999</v>
      </c>
    </row>
    <row r="4512" spans="1:3" x14ac:dyDescent="0.15">
      <c r="A4512" s="323">
        <v>4511</v>
      </c>
      <c r="B4512" s="323" t="s">
        <v>8745</v>
      </c>
      <c r="C4512" s="323">
        <v>1.2230000000000001</v>
      </c>
    </row>
    <row r="4513" spans="1:3" x14ac:dyDescent="0.15">
      <c r="A4513" s="323">
        <v>4512</v>
      </c>
      <c r="B4513" s="323" t="s">
        <v>6808</v>
      </c>
      <c r="C4513" s="323">
        <v>1.72</v>
      </c>
    </row>
    <row r="4514" spans="1:3" x14ac:dyDescent="0.15">
      <c r="A4514" s="323">
        <v>4513</v>
      </c>
      <c r="B4514" s="323" t="s">
        <v>884</v>
      </c>
      <c r="C4514" s="323">
        <v>7.0880000000000001</v>
      </c>
    </row>
    <row r="4515" spans="1:3" x14ac:dyDescent="0.15">
      <c r="A4515" s="323">
        <v>4514</v>
      </c>
      <c r="B4515" s="323" t="s">
        <v>7334</v>
      </c>
      <c r="C4515" s="323">
        <v>1.581</v>
      </c>
    </row>
    <row r="4516" spans="1:3" x14ac:dyDescent="0.15">
      <c r="A4516" s="323">
        <v>4515</v>
      </c>
      <c r="B4516" s="323" t="s">
        <v>429</v>
      </c>
      <c r="C4516" s="323">
        <v>17.373000000000001</v>
      </c>
    </row>
    <row r="4517" spans="1:3" x14ac:dyDescent="0.15">
      <c r="A4517" s="323">
        <v>4516</v>
      </c>
      <c r="B4517" s="323" t="s">
        <v>2188</v>
      </c>
      <c r="C4517" s="323">
        <v>3.9380000000000002</v>
      </c>
    </row>
    <row r="4518" spans="1:3" x14ac:dyDescent="0.15">
      <c r="A4518" s="323">
        <v>4517</v>
      </c>
      <c r="B4518" s="323" t="s">
        <v>11329</v>
      </c>
      <c r="C4518" s="323">
        <v>0.55700000000000005</v>
      </c>
    </row>
    <row r="4519" spans="1:3" x14ac:dyDescent="0.15">
      <c r="A4519" s="323">
        <v>4518</v>
      </c>
      <c r="B4519" s="323" t="s">
        <v>11329</v>
      </c>
      <c r="C4519" s="323">
        <v>0.55700000000000005</v>
      </c>
    </row>
    <row r="4520" spans="1:3" x14ac:dyDescent="0.15">
      <c r="A4520" s="323">
        <v>4519</v>
      </c>
      <c r="B4520" s="323" t="s">
        <v>3516</v>
      </c>
      <c r="C4520" s="323">
        <v>2.96</v>
      </c>
    </row>
    <row r="4521" spans="1:3" x14ac:dyDescent="0.15">
      <c r="A4521" s="323">
        <v>4520</v>
      </c>
      <c r="B4521" s="323" t="s">
        <v>6503</v>
      </c>
      <c r="C4521" s="323">
        <v>1.806</v>
      </c>
    </row>
    <row r="4522" spans="1:3" x14ac:dyDescent="0.15">
      <c r="A4522" s="323">
        <v>4521</v>
      </c>
      <c r="B4522" s="323" t="s">
        <v>919</v>
      </c>
      <c r="C4522" s="323">
        <v>6.89</v>
      </c>
    </row>
    <row r="4523" spans="1:3" x14ac:dyDescent="0.15">
      <c r="A4523" s="323">
        <v>4522</v>
      </c>
      <c r="B4523" s="323" t="s">
        <v>12326</v>
      </c>
      <c r="C4523" s="323">
        <v>0.17899999999999999</v>
      </c>
    </row>
    <row r="4524" spans="1:3" x14ac:dyDescent="0.15">
      <c r="A4524" s="323">
        <v>4523</v>
      </c>
      <c r="B4524" s="323" t="s">
        <v>10750</v>
      </c>
      <c r="C4524" s="323">
        <v>0.70499999999999996</v>
      </c>
    </row>
    <row r="4525" spans="1:3" x14ac:dyDescent="0.15">
      <c r="A4525" s="323">
        <v>4524</v>
      </c>
      <c r="B4525" s="323" t="s">
        <v>4765</v>
      </c>
      <c r="C4525" s="323">
        <v>2.3820000000000001</v>
      </c>
    </row>
    <row r="4526" spans="1:3" x14ac:dyDescent="0.15">
      <c r="A4526" s="323">
        <v>4525</v>
      </c>
      <c r="B4526" s="323" t="s">
        <v>12400</v>
      </c>
      <c r="C4526" s="323">
        <v>0.125</v>
      </c>
    </row>
    <row r="4527" spans="1:3" x14ac:dyDescent="0.15">
      <c r="A4527" s="323">
        <v>4526</v>
      </c>
      <c r="B4527" s="323" t="s">
        <v>11928</v>
      </c>
      <c r="C4527" s="323">
        <v>0.36799999999999999</v>
      </c>
    </row>
    <row r="4528" spans="1:3" x14ac:dyDescent="0.15">
      <c r="A4528" s="323">
        <v>4527</v>
      </c>
      <c r="B4528" s="323" t="s">
        <v>12399</v>
      </c>
      <c r="C4528" s="323">
        <v>0.125</v>
      </c>
    </row>
    <row r="4529" spans="1:3" x14ac:dyDescent="0.15">
      <c r="A4529" s="323">
        <v>4528</v>
      </c>
      <c r="B4529" s="323" t="s">
        <v>8391</v>
      </c>
      <c r="C4529" s="323">
        <v>1.31</v>
      </c>
    </row>
    <row r="4530" spans="1:3" x14ac:dyDescent="0.15">
      <c r="A4530" s="323">
        <v>4529</v>
      </c>
      <c r="B4530" s="323" t="s">
        <v>3944</v>
      </c>
      <c r="C4530" s="323">
        <v>2.742</v>
      </c>
    </row>
    <row r="4531" spans="1:3" x14ac:dyDescent="0.15">
      <c r="A4531" s="323">
        <v>4530</v>
      </c>
      <c r="B4531" s="323" t="s">
        <v>7742</v>
      </c>
      <c r="C4531" s="323">
        <v>1.482</v>
      </c>
    </row>
    <row r="4532" spans="1:3" x14ac:dyDescent="0.15">
      <c r="A4532" s="323">
        <v>4531</v>
      </c>
      <c r="B4532" s="323" t="s">
        <v>11917</v>
      </c>
      <c r="C4532" s="323">
        <v>0.373</v>
      </c>
    </row>
    <row r="4533" spans="1:3" x14ac:dyDescent="0.15">
      <c r="A4533" s="323">
        <v>4532</v>
      </c>
      <c r="B4533" s="323" t="s">
        <v>11103</v>
      </c>
      <c r="C4533" s="323">
        <v>0.61899999999999999</v>
      </c>
    </row>
    <row r="4534" spans="1:3" x14ac:dyDescent="0.15">
      <c r="A4534" s="323">
        <v>4533</v>
      </c>
      <c r="B4534" s="323" t="s">
        <v>9393</v>
      </c>
      <c r="C4534" s="323">
        <v>1.056</v>
      </c>
    </row>
    <row r="4535" spans="1:3" x14ac:dyDescent="0.15">
      <c r="A4535" s="323">
        <v>4534</v>
      </c>
      <c r="B4535" s="323" t="s">
        <v>7426</v>
      </c>
      <c r="C4535" s="323">
        <v>1.554</v>
      </c>
    </row>
    <row r="4536" spans="1:3" x14ac:dyDescent="0.15">
      <c r="A4536" s="323">
        <v>4535</v>
      </c>
      <c r="B4536" s="323" t="s">
        <v>3267</v>
      </c>
      <c r="C4536" s="323">
        <v>3.101</v>
      </c>
    </row>
    <row r="4537" spans="1:3" x14ac:dyDescent="0.15">
      <c r="A4537" s="323">
        <v>4536</v>
      </c>
      <c r="B4537" s="323" t="s">
        <v>3480</v>
      </c>
      <c r="C4537" s="323">
        <v>2.984</v>
      </c>
    </row>
    <row r="4538" spans="1:3" x14ac:dyDescent="0.15">
      <c r="A4538" s="323">
        <v>4537</v>
      </c>
      <c r="B4538" s="323" t="s">
        <v>10000</v>
      </c>
      <c r="C4538" s="323">
        <v>0.89700000000000002</v>
      </c>
    </row>
    <row r="4539" spans="1:3" x14ac:dyDescent="0.15">
      <c r="A4539" s="323">
        <v>4538</v>
      </c>
      <c r="B4539" s="323" t="s">
        <v>2009</v>
      </c>
      <c r="C4539" s="323">
        <v>4.1280000000000001</v>
      </c>
    </row>
    <row r="4540" spans="1:3" x14ac:dyDescent="0.15">
      <c r="A4540" s="323">
        <v>4539</v>
      </c>
      <c r="B4540" s="323" t="s">
        <v>4670</v>
      </c>
      <c r="C4540" s="323">
        <v>2.4260000000000002</v>
      </c>
    </row>
    <row r="4541" spans="1:3" x14ac:dyDescent="0.15">
      <c r="A4541" s="323">
        <v>4540</v>
      </c>
      <c r="B4541" s="323" t="s">
        <v>3688</v>
      </c>
      <c r="C4541" s="323">
        <v>2.86</v>
      </c>
    </row>
    <row r="4542" spans="1:3" x14ac:dyDescent="0.15">
      <c r="A4542" s="323">
        <v>4541</v>
      </c>
      <c r="B4542" s="323" t="s">
        <v>3688</v>
      </c>
      <c r="C4542" s="323">
        <v>2.86</v>
      </c>
    </row>
    <row r="4543" spans="1:3" x14ac:dyDescent="0.15">
      <c r="A4543" s="323">
        <v>4542</v>
      </c>
      <c r="B4543" s="323" t="s">
        <v>9338</v>
      </c>
      <c r="C4543" s="323">
        <v>1.07</v>
      </c>
    </row>
    <row r="4544" spans="1:3" x14ac:dyDescent="0.15">
      <c r="A4544" s="323">
        <v>4543</v>
      </c>
      <c r="B4544" s="323" t="s">
        <v>5755</v>
      </c>
      <c r="C4544" s="323">
        <v>2.0299999999999998</v>
      </c>
    </row>
    <row r="4545" spans="1:3" x14ac:dyDescent="0.15">
      <c r="A4545" s="323">
        <v>4544</v>
      </c>
      <c r="B4545" s="323" t="s">
        <v>9290</v>
      </c>
      <c r="C4545" s="323">
        <v>1.0880000000000001</v>
      </c>
    </row>
    <row r="4546" spans="1:3" x14ac:dyDescent="0.15">
      <c r="A4546" s="323">
        <v>4545</v>
      </c>
      <c r="B4546" s="323" t="s">
        <v>12172</v>
      </c>
      <c r="C4546" s="323">
        <v>0.27</v>
      </c>
    </row>
    <row r="4547" spans="1:3" x14ac:dyDescent="0.15">
      <c r="A4547" s="323">
        <v>4546</v>
      </c>
      <c r="B4547" s="323" t="s">
        <v>2353</v>
      </c>
      <c r="C4547" s="323">
        <v>3.7589999999999999</v>
      </c>
    </row>
    <row r="4548" spans="1:3" x14ac:dyDescent="0.15">
      <c r="A4548" s="323">
        <v>4547</v>
      </c>
      <c r="B4548" s="323" t="s">
        <v>650</v>
      </c>
      <c r="C4548" s="323">
        <v>9.5269999999999992</v>
      </c>
    </row>
    <row r="4549" spans="1:3" x14ac:dyDescent="0.15">
      <c r="A4549" s="323">
        <v>4548</v>
      </c>
      <c r="B4549" s="323" t="s">
        <v>1547</v>
      </c>
      <c r="C4549" s="323">
        <v>4.8029999999999999</v>
      </c>
    </row>
    <row r="4550" spans="1:3" x14ac:dyDescent="0.15">
      <c r="A4550" s="323">
        <v>4549</v>
      </c>
      <c r="B4550" s="323" t="s">
        <v>9931</v>
      </c>
      <c r="C4550" s="323">
        <v>0.91700000000000004</v>
      </c>
    </row>
    <row r="4551" spans="1:3" x14ac:dyDescent="0.15">
      <c r="A4551" s="323">
        <v>4550</v>
      </c>
      <c r="B4551" s="323" t="s">
        <v>8886</v>
      </c>
      <c r="C4551" s="323">
        <v>1.1879999999999999</v>
      </c>
    </row>
    <row r="4552" spans="1:3" x14ac:dyDescent="0.15">
      <c r="A4552" s="323">
        <v>4551</v>
      </c>
      <c r="B4552" s="323" t="s">
        <v>6280</v>
      </c>
      <c r="C4552" s="323">
        <v>1.8720000000000001</v>
      </c>
    </row>
    <row r="4553" spans="1:3" x14ac:dyDescent="0.15">
      <c r="A4553" s="323">
        <v>4552</v>
      </c>
      <c r="B4553" s="323" t="s">
        <v>1903</v>
      </c>
      <c r="C4553" s="323">
        <v>4.258</v>
      </c>
    </row>
    <row r="4554" spans="1:3" x14ac:dyDescent="0.15">
      <c r="A4554" s="323">
        <v>4553</v>
      </c>
      <c r="B4554" s="323" t="s">
        <v>2820</v>
      </c>
      <c r="C4554" s="323">
        <v>3.3969999999999998</v>
      </c>
    </row>
    <row r="4555" spans="1:3" x14ac:dyDescent="0.15">
      <c r="A4555" s="323">
        <v>4554</v>
      </c>
      <c r="B4555" s="323" t="s">
        <v>2753</v>
      </c>
      <c r="C4555" s="323">
        <v>3.444</v>
      </c>
    </row>
    <row r="4556" spans="1:3" x14ac:dyDescent="0.15">
      <c r="A4556" s="323">
        <v>4555</v>
      </c>
      <c r="B4556" s="323" t="s">
        <v>7045</v>
      </c>
      <c r="C4556" s="323">
        <v>1.655</v>
      </c>
    </row>
    <row r="4557" spans="1:3" x14ac:dyDescent="0.15">
      <c r="A4557" s="323">
        <v>4556</v>
      </c>
      <c r="B4557" s="323" t="s">
        <v>6662</v>
      </c>
      <c r="C4557" s="323">
        <v>1.76</v>
      </c>
    </row>
    <row r="4558" spans="1:3" x14ac:dyDescent="0.15">
      <c r="A4558" s="323">
        <v>4557</v>
      </c>
      <c r="B4558" s="323" t="s">
        <v>6000</v>
      </c>
      <c r="C4558" s="323">
        <v>1.954</v>
      </c>
    </row>
    <row r="4559" spans="1:3" x14ac:dyDescent="0.15">
      <c r="A4559" s="323">
        <v>4558</v>
      </c>
      <c r="B4559" s="323" t="s">
        <v>6595</v>
      </c>
      <c r="C4559" s="323">
        <v>1.7809999999999999</v>
      </c>
    </row>
    <row r="4560" spans="1:3" x14ac:dyDescent="0.15">
      <c r="A4560" s="323">
        <v>4559</v>
      </c>
      <c r="B4560" s="323" t="s">
        <v>9334</v>
      </c>
      <c r="C4560" s="323">
        <v>1.071</v>
      </c>
    </row>
    <row r="4561" spans="1:3" x14ac:dyDescent="0.15">
      <c r="A4561" s="323">
        <v>4560</v>
      </c>
      <c r="B4561" s="323" t="s">
        <v>8253</v>
      </c>
      <c r="C4561" s="323">
        <v>1.3460000000000001</v>
      </c>
    </row>
    <row r="4562" spans="1:3" x14ac:dyDescent="0.15">
      <c r="A4562" s="323">
        <v>4561</v>
      </c>
      <c r="B4562" s="323" t="s">
        <v>8898</v>
      </c>
      <c r="C4562" s="323">
        <v>1.1859999999999999</v>
      </c>
    </row>
    <row r="4563" spans="1:3" x14ac:dyDescent="0.15">
      <c r="A4563" s="323">
        <v>4562</v>
      </c>
      <c r="B4563" s="323" t="s">
        <v>2117</v>
      </c>
      <c r="C4563" s="323">
        <v>4.0149999999999997</v>
      </c>
    </row>
    <row r="4564" spans="1:3" x14ac:dyDescent="0.15">
      <c r="A4564" s="323">
        <v>4563</v>
      </c>
      <c r="B4564" s="323" t="s">
        <v>6265</v>
      </c>
      <c r="C4564" s="323">
        <v>1.8759999999999999</v>
      </c>
    </row>
    <row r="4565" spans="1:3" x14ac:dyDescent="0.15">
      <c r="A4565" s="323">
        <v>4564</v>
      </c>
      <c r="B4565" s="323" t="s">
        <v>688</v>
      </c>
      <c r="C4565" s="323">
        <v>8.9039999999999999</v>
      </c>
    </row>
    <row r="4566" spans="1:3" x14ac:dyDescent="0.15">
      <c r="A4566" s="323">
        <v>4565</v>
      </c>
      <c r="B4566" s="323" t="s">
        <v>8987</v>
      </c>
      <c r="C4566" s="323">
        <v>1.167</v>
      </c>
    </row>
    <row r="4567" spans="1:3" x14ac:dyDescent="0.15">
      <c r="A4567" s="323">
        <v>4566</v>
      </c>
      <c r="B4567" s="323" t="s">
        <v>2180</v>
      </c>
      <c r="C4567" s="323">
        <v>3.95</v>
      </c>
    </row>
    <row r="4568" spans="1:3" x14ac:dyDescent="0.15">
      <c r="A4568" s="323">
        <v>4567</v>
      </c>
      <c r="B4568" s="323" t="s">
        <v>11842</v>
      </c>
      <c r="C4568" s="323">
        <v>0.40300000000000002</v>
      </c>
    </row>
    <row r="4569" spans="1:3" x14ac:dyDescent="0.15">
      <c r="A4569" s="323">
        <v>4568</v>
      </c>
      <c r="B4569" s="323" t="s">
        <v>10113</v>
      </c>
      <c r="C4569" s="323">
        <v>0.86699999999999999</v>
      </c>
    </row>
    <row r="4570" spans="1:3" x14ac:dyDescent="0.15">
      <c r="A4570" s="323">
        <v>4569</v>
      </c>
      <c r="B4570" s="323" t="s">
        <v>10579</v>
      </c>
      <c r="C4570" s="323">
        <v>0.75</v>
      </c>
    </row>
    <row r="4571" spans="1:3" x14ac:dyDescent="0.15">
      <c r="A4571" s="323">
        <v>4570</v>
      </c>
      <c r="B4571" s="323" t="s">
        <v>5737</v>
      </c>
      <c r="C4571" s="323">
        <v>2.0369999999999999</v>
      </c>
    </row>
    <row r="4572" spans="1:3" x14ac:dyDescent="0.15">
      <c r="A4572" s="323">
        <v>4571</v>
      </c>
      <c r="B4572" s="323" t="s">
        <v>587</v>
      </c>
      <c r="C4572" s="323">
        <v>10.805999999999999</v>
      </c>
    </row>
    <row r="4573" spans="1:3" x14ac:dyDescent="0.15">
      <c r="A4573" s="323">
        <v>4572</v>
      </c>
      <c r="B4573" s="323" t="s">
        <v>2737</v>
      </c>
      <c r="C4573" s="323">
        <v>3.4620000000000002</v>
      </c>
    </row>
    <row r="4574" spans="1:3" x14ac:dyDescent="0.15">
      <c r="A4574" s="323">
        <v>4573</v>
      </c>
      <c r="B4574" s="323" t="s">
        <v>592</v>
      </c>
      <c r="C4574" s="323">
        <v>10.675000000000001</v>
      </c>
    </row>
    <row r="4575" spans="1:3" x14ac:dyDescent="0.15">
      <c r="A4575" s="323">
        <v>4574</v>
      </c>
      <c r="B4575" s="323" t="s">
        <v>574</v>
      </c>
      <c r="C4575" s="323">
        <v>11.093</v>
      </c>
    </row>
    <row r="4576" spans="1:3" x14ac:dyDescent="0.15">
      <c r="A4576" s="323">
        <v>4575</v>
      </c>
      <c r="B4576" s="323" t="s">
        <v>1043</v>
      </c>
      <c r="C4576" s="323">
        <v>6.2050000000000001</v>
      </c>
    </row>
    <row r="4577" spans="1:3" x14ac:dyDescent="0.15">
      <c r="A4577" s="323">
        <v>4576</v>
      </c>
      <c r="B4577" s="323" t="s">
        <v>895</v>
      </c>
      <c r="C4577" s="323">
        <v>7.0510000000000002</v>
      </c>
    </row>
    <row r="4578" spans="1:3" x14ac:dyDescent="0.15">
      <c r="A4578" s="323">
        <v>4577</v>
      </c>
      <c r="B4578" s="323" t="s">
        <v>6149</v>
      </c>
      <c r="C4578" s="323">
        <v>1.9059999999999999</v>
      </c>
    </row>
    <row r="4579" spans="1:3" x14ac:dyDescent="0.15">
      <c r="A4579" s="323">
        <v>4578</v>
      </c>
      <c r="B4579" s="323" t="s">
        <v>1812</v>
      </c>
      <c r="C4579" s="323">
        <v>4.3849999999999998</v>
      </c>
    </row>
    <row r="4580" spans="1:3" x14ac:dyDescent="0.15">
      <c r="A4580" s="323">
        <v>4579</v>
      </c>
      <c r="B4580" s="323" t="s">
        <v>8848</v>
      </c>
      <c r="C4580" s="323">
        <v>1.1970000000000001</v>
      </c>
    </row>
    <row r="4581" spans="1:3" x14ac:dyDescent="0.15">
      <c r="A4581" s="323">
        <v>4580</v>
      </c>
      <c r="B4581" s="323" t="s">
        <v>2328</v>
      </c>
      <c r="C4581" s="323">
        <v>3.7890000000000001</v>
      </c>
    </row>
    <row r="4582" spans="1:3" x14ac:dyDescent="0.15">
      <c r="A4582" s="323">
        <v>4581</v>
      </c>
      <c r="B4582" s="323" t="s">
        <v>9056</v>
      </c>
      <c r="C4582" s="323">
        <v>1.149</v>
      </c>
    </row>
    <row r="4583" spans="1:3" x14ac:dyDescent="0.15">
      <c r="A4583" s="323">
        <v>4582</v>
      </c>
      <c r="B4583" s="323" t="s">
        <v>2364</v>
      </c>
      <c r="C4583" s="323">
        <v>3.75</v>
      </c>
    </row>
    <row r="4584" spans="1:3" x14ac:dyDescent="0.15">
      <c r="A4584" s="323">
        <v>4583</v>
      </c>
      <c r="B4584" s="323" t="s">
        <v>1771</v>
      </c>
      <c r="C4584" s="323">
        <v>4.452</v>
      </c>
    </row>
    <row r="4585" spans="1:3" x14ac:dyDescent="0.15">
      <c r="A4585" s="323">
        <v>4584</v>
      </c>
      <c r="B4585" s="323" t="s">
        <v>4491</v>
      </c>
      <c r="C4585" s="323">
        <v>2.5</v>
      </c>
    </row>
    <row r="4586" spans="1:3" x14ac:dyDescent="0.15">
      <c r="A4586" s="323">
        <v>4585</v>
      </c>
      <c r="B4586" s="323" t="s">
        <v>3011</v>
      </c>
      <c r="C4586" s="323">
        <v>3.2749999999999999</v>
      </c>
    </row>
    <row r="4587" spans="1:3" x14ac:dyDescent="0.15">
      <c r="A4587" s="323">
        <v>4586</v>
      </c>
      <c r="B4587" s="323" t="s">
        <v>10821</v>
      </c>
      <c r="C4587" s="323">
        <v>0.68799999999999994</v>
      </c>
    </row>
    <row r="4588" spans="1:3" x14ac:dyDescent="0.15">
      <c r="A4588" s="323">
        <v>4587</v>
      </c>
      <c r="B4588" s="323" t="s">
        <v>8546</v>
      </c>
      <c r="C4588" s="323">
        <v>1.268</v>
      </c>
    </row>
    <row r="4589" spans="1:3" x14ac:dyDescent="0.15">
      <c r="A4589" s="323">
        <v>4588</v>
      </c>
      <c r="B4589" s="323" t="s">
        <v>1634</v>
      </c>
      <c r="C4589" s="323">
        <v>4.6589999999999998</v>
      </c>
    </row>
    <row r="4590" spans="1:3" x14ac:dyDescent="0.15">
      <c r="A4590" s="323">
        <v>4589</v>
      </c>
      <c r="B4590" s="323" t="s">
        <v>9980</v>
      </c>
      <c r="C4590" s="323">
        <v>0.90200000000000002</v>
      </c>
    </row>
    <row r="4591" spans="1:3" x14ac:dyDescent="0.15">
      <c r="A4591" s="323">
        <v>4590</v>
      </c>
      <c r="B4591" s="323" t="s">
        <v>1522</v>
      </c>
      <c r="C4591" s="323">
        <v>4.8479999999999999</v>
      </c>
    </row>
    <row r="4592" spans="1:3" x14ac:dyDescent="0.15">
      <c r="A4592" s="323">
        <v>4591</v>
      </c>
      <c r="B4592" s="323" t="s">
        <v>4090</v>
      </c>
      <c r="C4592" s="323">
        <v>2.6669999999999998</v>
      </c>
    </row>
    <row r="4593" spans="1:3" x14ac:dyDescent="0.15">
      <c r="A4593" s="323">
        <v>4592</v>
      </c>
      <c r="B4593" s="323" t="s">
        <v>11647</v>
      </c>
      <c r="C4593" s="323">
        <v>0.46899999999999997</v>
      </c>
    </row>
    <row r="4594" spans="1:3" x14ac:dyDescent="0.15">
      <c r="A4594" s="323">
        <v>4593</v>
      </c>
      <c r="B4594" s="323" t="s">
        <v>7237</v>
      </c>
      <c r="C4594" s="323">
        <v>1.607</v>
      </c>
    </row>
    <row r="4595" spans="1:3" x14ac:dyDescent="0.15">
      <c r="A4595" s="323">
        <v>4594</v>
      </c>
      <c r="B4595" s="323" t="s">
        <v>9531</v>
      </c>
      <c r="C4595" s="323">
        <v>1.0209999999999999</v>
      </c>
    </row>
    <row r="4596" spans="1:3" x14ac:dyDescent="0.15">
      <c r="A4596" s="323">
        <v>4595</v>
      </c>
      <c r="B4596" s="323" t="s">
        <v>8036</v>
      </c>
      <c r="C4596" s="323">
        <v>1.4</v>
      </c>
    </row>
    <row r="4597" spans="1:3" x14ac:dyDescent="0.15">
      <c r="A4597" s="323">
        <v>4596</v>
      </c>
      <c r="B4597" s="323" t="s">
        <v>7512</v>
      </c>
      <c r="C4597" s="323">
        <v>1.534</v>
      </c>
    </row>
    <row r="4598" spans="1:3" x14ac:dyDescent="0.15">
      <c r="A4598" s="323">
        <v>4597</v>
      </c>
      <c r="B4598" s="323" t="s">
        <v>3276</v>
      </c>
      <c r="C4598" s="323">
        <v>3.0979999999999999</v>
      </c>
    </row>
    <row r="4599" spans="1:3" x14ac:dyDescent="0.15">
      <c r="A4599" s="323">
        <v>4598</v>
      </c>
      <c r="B4599" s="323" t="s">
        <v>8585</v>
      </c>
      <c r="C4599" s="323">
        <v>1.258</v>
      </c>
    </row>
    <row r="4600" spans="1:3" x14ac:dyDescent="0.15">
      <c r="A4600" s="323">
        <v>4599</v>
      </c>
      <c r="B4600" s="323" t="s">
        <v>9778</v>
      </c>
      <c r="C4600" s="323">
        <v>0.95699999999999996</v>
      </c>
    </row>
    <row r="4601" spans="1:3" x14ac:dyDescent="0.15">
      <c r="A4601" s="323">
        <v>4600</v>
      </c>
      <c r="B4601" s="323" t="s">
        <v>7351</v>
      </c>
      <c r="C4601" s="323">
        <v>1.577</v>
      </c>
    </row>
    <row r="4602" spans="1:3" x14ac:dyDescent="0.15">
      <c r="A4602" s="323">
        <v>4601</v>
      </c>
      <c r="B4602" s="323" t="s">
        <v>6624</v>
      </c>
      <c r="C4602" s="323">
        <v>1.7729999999999999</v>
      </c>
    </row>
    <row r="4603" spans="1:3" x14ac:dyDescent="0.15">
      <c r="A4603" s="323">
        <v>4602</v>
      </c>
      <c r="B4603" s="323" t="s">
        <v>8098</v>
      </c>
      <c r="C4603" s="323">
        <v>1.383</v>
      </c>
    </row>
    <row r="4604" spans="1:3" x14ac:dyDescent="0.15">
      <c r="A4604" s="323">
        <v>4603</v>
      </c>
      <c r="B4604" s="323" t="s">
        <v>6918</v>
      </c>
      <c r="C4604" s="323">
        <v>1.69</v>
      </c>
    </row>
    <row r="4605" spans="1:3" x14ac:dyDescent="0.15">
      <c r="A4605" s="323">
        <v>4604</v>
      </c>
      <c r="B4605" s="323" t="s">
        <v>4068</v>
      </c>
      <c r="C4605" s="323">
        <v>2.6760000000000002</v>
      </c>
    </row>
    <row r="4606" spans="1:3" x14ac:dyDescent="0.15">
      <c r="A4606" s="323">
        <v>4605</v>
      </c>
      <c r="B4606" s="323" t="s">
        <v>7294</v>
      </c>
      <c r="C4606" s="323">
        <v>1.5920000000000001</v>
      </c>
    </row>
    <row r="4607" spans="1:3" x14ac:dyDescent="0.15">
      <c r="A4607" s="323">
        <v>4606</v>
      </c>
      <c r="B4607" s="323" t="s">
        <v>6998</v>
      </c>
      <c r="C4607" s="323">
        <v>1.667</v>
      </c>
    </row>
    <row r="4608" spans="1:3" x14ac:dyDescent="0.15">
      <c r="A4608" s="323">
        <v>4607</v>
      </c>
      <c r="B4608" s="323" t="s">
        <v>11279</v>
      </c>
      <c r="C4608" s="323">
        <v>0.57499999999999996</v>
      </c>
    </row>
    <row r="4609" spans="1:3" x14ac:dyDescent="0.15">
      <c r="A4609" s="323">
        <v>4608</v>
      </c>
      <c r="B4609" s="323" t="s">
        <v>4343</v>
      </c>
      <c r="C4609" s="323">
        <v>2.5630000000000002</v>
      </c>
    </row>
    <row r="4610" spans="1:3" x14ac:dyDescent="0.15">
      <c r="A4610" s="323">
        <v>4609</v>
      </c>
      <c r="B4610" s="323" t="s">
        <v>2477</v>
      </c>
      <c r="C4610" s="323">
        <v>3.66</v>
      </c>
    </row>
    <row r="4611" spans="1:3" x14ac:dyDescent="0.15">
      <c r="A4611" s="323">
        <v>4610</v>
      </c>
      <c r="B4611" s="323" t="s">
        <v>3347</v>
      </c>
      <c r="C4611" s="323">
        <v>3.0619999999999998</v>
      </c>
    </row>
    <row r="4612" spans="1:3" x14ac:dyDescent="0.15">
      <c r="A4612" s="323">
        <v>4611</v>
      </c>
      <c r="B4612" s="323" t="s">
        <v>6618</v>
      </c>
      <c r="C4612" s="323">
        <v>1.774</v>
      </c>
    </row>
    <row r="4613" spans="1:3" x14ac:dyDescent="0.15">
      <c r="A4613" s="323">
        <v>4612</v>
      </c>
      <c r="B4613" s="323" t="s">
        <v>8461</v>
      </c>
      <c r="C4613" s="323">
        <v>1.29</v>
      </c>
    </row>
    <row r="4614" spans="1:3" x14ac:dyDescent="0.15">
      <c r="A4614" s="323">
        <v>4613</v>
      </c>
      <c r="B4614" s="323" t="s">
        <v>8159</v>
      </c>
      <c r="C4614" s="323">
        <v>1.37</v>
      </c>
    </row>
    <row r="4615" spans="1:3" x14ac:dyDescent="0.15">
      <c r="A4615" s="323">
        <v>4614</v>
      </c>
      <c r="B4615" s="323" t="s">
        <v>10104</v>
      </c>
      <c r="C4615" s="323">
        <v>0.87</v>
      </c>
    </row>
    <row r="4616" spans="1:3" x14ac:dyDescent="0.15">
      <c r="A4616" s="323">
        <v>4615</v>
      </c>
      <c r="B4616" s="323" t="s">
        <v>7506</v>
      </c>
      <c r="C4616" s="323">
        <v>1.5349999999999999</v>
      </c>
    </row>
    <row r="4617" spans="1:3" x14ac:dyDescent="0.15">
      <c r="A4617" s="323">
        <v>4616</v>
      </c>
      <c r="B4617" s="323" t="s">
        <v>7278</v>
      </c>
      <c r="C4617" s="323">
        <v>1.595</v>
      </c>
    </row>
    <row r="4618" spans="1:3" x14ac:dyDescent="0.15">
      <c r="A4618" s="323">
        <v>4617</v>
      </c>
      <c r="B4618" s="323" t="s">
        <v>4809</v>
      </c>
      <c r="C4618" s="323">
        <v>2.3650000000000002</v>
      </c>
    </row>
    <row r="4619" spans="1:3" x14ac:dyDescent="0.15">
      <c r="A4619" s="323">
        <v>4618</v>
      </c>
      <c r="B4619" s="323" t="s">
        <v>8986</v>
      </c>
      <c r="C4619" s="323">
        <v>1.167</v>
      </c>
    </row>
    <row r="4620" spans="1:3" x14ac:dyDescent="0.15">
      <c r="A4620" s="323">
        <v>4619</v>
      </c>
      <c r="B4620" s="323" t="s">
        <v>2604</v>
      </c>
      <c r="C4620" s="323">
        <v>3.5579999999999998</v>
      </c>
    </row>
    <row r="4621" spans="1:3" x14ac:dyDescent="0.15">
      <c r="A4621" s="323">
        <v>4620</v>
      </c>
      <c r="B4621" s="323" t="s">
        <v>10852</v>
      </c>
      <c r="C4621" s="323">
        <v>0.68</v>
      </c>
    </row>
    <row r="4622" spans="1:3" x14ac:dyDescent="0.15">
      <c r="A4622" s="323">
        <v>4621</v>
      </c>
      <c r="B4622" s="323" t="s">
        <v>1564</v>
      </c>
      <c r="C4622" s="323">
        <v>4.7679999999999998</v>
      </c>
    </row>
    <row r="4623" spans="1:3" x14ac:dyDescent="0.15">
      <c r="A4623" s="323">
        <v>4622</v>
      </c>
      <c r="B4623" s="323" t="s">
        <v>10626</v>
      </c>
      <c r="C4623" s="323">
        <v>0.74</v>
      </c>
    </row>
    <row r="4624" spans="1:3" x14ac:dyDescent="0.15">
      <c r="A4624" s="323">
        <v>4623</v>
      </c>
      <c r="B4624" s="323" t="s">
        <v>11678</v>
      </c>
      <c r="C4624" s="323">
        <v>0.46100000000000002</v>
      </c>
    </row>
    <row r="4625" spans="1:3" x14ac:dyDescent="0.15">
      <c r="A4625" s="323">
        <v>4624</v>
      </c>
      <c r="B4625" s="323" t="s">
        <v>7927</v>
      </c>
      <c r="C4625" s="323">
        <v>1.429</v>
      </c>
    </row>
    <row r="4626" spans="1:3" x14ac:dyDescent="0.15">
      <c r="A4626" s="323">
        <v>4625</v>
      </c>
      <c r="B4626" s="323" t="s">
        <v>2928</v>
      </c>
      <c r="C4626" s="323">
        <v>3.3330000000000002</v>
      </c>
    </row>
    <row r="4627" spans="1:3" x14ac:dyDescent="0.15">
      <c r="A4627" s="323">
        <v>4626</v>
      </c>
      <c r="B4627" s="323" t="s">
        <v>4528</v>
      </c>
      <c r="C4627" s="323">
        <v>2.4849999999999999</v>
      </c>
    </row>
    <row r="4628" spans="1:3" x14ac:dyDescent="0.15">
      <c r="A4628" s="323">
        <v>4627</v>
      </c>
      <c r="B4628" s="323" t="s">
        <v>5165</v>
      </c>
      <c r="C4628" s="323">
        <v>2.2240000000000002</v>
      </c>
    </row>
    <row r="4629" spans="1:3" x14ac:dyDescent="0.15">
      <c r="A4629" s="323">
        <v>4628</v>
      </c>
      <c r="B4629" s="323" t="s">
        <v>5608</v>
      </c>
      <c r="C4629" s="323">
        <v>2.077</v>
      </c>
    </row>
    <row r="4630" spans="1:3" x14ac:dyDescent="0.15">
      <c r="A4630" s="323">
        <v>4629</v>
      </c>
      <c r="B4630" s="323" t="s">
        <v>11241</v>
      </c>
      <c r="C4630" s="323">
        <v>0.58399999999999996</v>
      </c>
    </row>
    <row r="4631" spans="1:3" x14ac:dyDescent="0.15">
      <c r="A4631" s="323">
        <v>4630</v>
      </c>
      <c r="B4631" s="323" t="s">
        <v>8229</v>
      </c>
      <c r="C4631" s="323">
        <v>1.3540000000000001</v>
      </c>
    </row>
    <row r="4632" spans="1:3" x14ac:dyDescent="0.15">
      <c r="A4632" s="323">
        <v>4631</v>
      </c>
      <c r="B4632" s="323" t="s">
        <v>7752</v>
      </c>
      <c r="C4632" s="323">
        <v>1.4790000000000001</v>
      </c>
    </row>
    <row r="4633" spans="1:3" x14ac:dyDescent="0.15">
      <c r="A4633" s="323">
        <v>4632</v>
      </c>
      <c r="B4633" s="323" t="s">
        <v>5942</v>
      </c>
      <c r="C4633" s="323">
        <v>1.972</v>
      </c>
    </row>
    <row r="4634" spans="1:3" x14ac:dyDescent="0.15">
      <c r="A4634" s="323">
        <v>4633</v>
      </c>
      <c r="B4634" s="323" t="s">
        <v>10474</v>
      </c>
      <c r="C4634" s="323">
        <v>0.77500000000000002</v>
      </c>
    </row>
    <row r="4635" spans="1:3" x14ac:dyDescent="0.15">
      <c r="A4635" s="323">
        <v>4634</v>
      </c>
      <c r="B4635" s="323" t="s">
        <v>2297</v>
      </c>
      <c r="C4635" s="323">
        <v>3.819</v>
      </c>
    </row>
    <row r="4636" spans="1:3" x14ac:dyDescent="0.15">
      <c r="A4636" s="323">
        <v>4635</v>
      </c>
      <c r="B4636" s="323" t="s">
        <v>9294</v>
      </c>
      <c r="C4636" s="323">
        <v>1.087</v>
      </c>
    </row>
    <row r="4637" spans="1:3" x14ac:dyDescent="0.15">
      <c r="A4637" s="323">
        <v>4636</v>
      </c>
      <c r="B4637" s="323" t="s">
        <v>4313</v>
      </c>
      <c r="C4637" s="323">
        <v>2.5739999999999998</v>
      </c>
    </row>
    <row r="4638" spans="1:3" x14ac:dyDescent="0.15">
      <c r="A4638" s="323">
        <v>4637</v>
      </c>
      <c r="B4638" s="323" t="s">
        <v>7421</v>
      </c>
      <c r="C4638" s="323">
        <v>1.556</v>
      </c>
    </row>
    <row r="4639" spans="1:3" x14ac:dyDescent="0.15">
      <c r="A4639" s="323">
        <v>4638</v>
      </c>
      <c r="B4639" s="323" t="s">
        <v>1742</v>
      </c>
      <c r="C4639" s="323">
        <v>4.4969999999999999</v>
      </c>
    </row>
    <row r="4640" spans="1:3" x14ac:dyDescent="0.15">
      <c r="A4640" s="323">
        <v>4639</v>
      </c>
      <c r="B4640" s="323" t="s">
        <v>4231</v>
      </c>
      <c r="C4640" s="323">
        <v>2.609</v>
      </c>
    </row>
    <row r="4641" spans="1:3" x14ac:dyDescent="0.15">
      <c r="A4641" s="323">
        <v>4640</v>
      </c>
      <c r="B4641" s="323" t="s">
        <v>4129</v>
      </c>
      <c r="C4641" s="323">
        <v>2.65</v>
      </c>
    </row>
    <row r="4642" spans="1:3" x14ac:dyDescent="0.15">
      <c r="A4642" s="323">
        <v>4641</v>
      </c>
      <c r="B4642" s="323" t="s">
        <v>8672</v>
      </c>
      <c r="C4642" s="323">
        <v>1.238</v>
      </c>
    </row>
    <row r="4643" spans="1:3" x14ac:dyDescent="0.15">
      <c r="A4643" s="323">
        <v>4642</v>
      </c>
      <c r="B4643" s="323" t="s">
        <v>3032</v>
      </c>
      <c r="C4643" s="323">
        <v>3.26</v>
      </c>
    </row>
    <row r="4644" spans="1:3" x14ac:dyDescent="0.15">
      <c r="A4644" s="323">
        <v>4643</v>
      </c>
      <c r="B4644" s="323" t="s">
        <v>11542</v>
      </c>
      <c r="C4644" s="323">
        <v>0.5</v>
      </c>
    </row>
    <row r="4645" spans="1:3" x14ac:dyDescent="0.15">
      <c r="A4645" s="323">
        <v>4644</v>
      </c>
      <c r="B4645" s="323" t="s">
        <v>10105</v>
      </c>
      <c r="C4645" s="323">
        <v>0.87</v>
      </c>
    </row>
    <row r="4646" spans="1:3" x14ac:dyDescent="0.15">
      <c r="A4646" s="323">
        <v>4645</v>
      </c>
      <c r="B4646" s="323" t="s">
        <v>3994</v>
      </c>
      <c r="C4646" s="323">
        <v>2.714</v>
      </c>
    </row>
    <row r="4647" spans="1:3" x14ac:dyDescent="0.15">
      <c r="A4647" s="323">
        <v>4646</v>
      </c>
      <c r="B4647" s="323" t="s">
        <v>1947</v>
      </c>
      <c r="C4647" s="323">
        <v>4.202</v>
      </c>
    </row>
    <row r="4648" spans="1:3" x14ac:dyDescent="0.15">
      <c r="A4648" s="323">
        <v>4647</v>
      </c>
      <c r="B4648" s="323" t="s">
        <v>5021</v>
      </c>
      <c r="C4648" s="323">
        <v>2.2829999999999999</v>
      </c>
    </row>
    <row r="4649" spans="1:3" x14ac:dyDescent="0.15">
      <c r="A4649" s="323">
        <v>4648</v>
      </c>
      <c r="B4649" s="323" t="s">
        <v>7066</v>
      </c>
      <c r="C4649" s="323">
        <v>1.651</v>
      </c>
    </row>
    <row r="4650" spans="1:3" x14ac:dyDescent="0.15">
      <c r="A4650" s="323">
        <v>4649</v>
      </c>
      <c r="B4650" s="323" t="s">
        <v>8917</v>
      </c>
      <c r="C4650" s="323">
        <v>1.1819999999999999</v>
      </c>
    </row>
    <row r="4651" spans="1:3" x14ac:dyDescent="0.15">
      <c r="A4651" s="323">
        <v>4650</v>
      </c>
      <c r="B4651" s="323" t="s">
        <v>1338</v>
      </c>
      <c r="C4651" s="323">
        <v>5.24</v>
      </c>
    </row>
    <row r="4652" spans="1:3" x14ac:dyDescent="0.15">
      <c r="A4652" s="323">
        <v>4651</v>
      </c>
      <c r="B4652" s="323" t="s">
        <v>9316</v>
      </c>
      <c r="C4652" s="323">
        <v>1.0780000000000001</v>
      </c>
    </row>
    <row r="4653" spans="1:3" x14ac:dyDescent="0.15">
      <c r="A4653" s="323">
        <v>4652</v>
      </c>
      <c r="B4653" s="323" t="s">
        <v>4298</v>
      </c>
      <c r="C4653" s="323">
        <v>2.577</v>
      </c>
    </row>
    <row r="4654" spans="1:3" x14ac:dyDescent="0.15">
      <c r="A4654" s="323">
        <v>4653</v>
      </c>
      <c r="B4654" s="323" t="s">
        <v>3491</v>
      </c>
      <c r="C4654" s="323">
        <v>2.976</v>
      </c>
    </row>
    <row r="4655" spans="1:3" x14ac:dyDescent="0.15">
      <c r="A4655" s="323">
        <v>4654</v>
      </c>
      <c r="B4655" s="323" t="s">
        <v>3825</v>
      </c>
      <c r="C4655" s="323">
        <v>2.802</v>
      </c>
    </row>
    <row r="4656" spans="1:3" x14ac:dyDescent="0.15">
      <c r="A4656" s="323">
        <v>4655</v>
      </c>
      <c r="B4656" s="323" t="s">
        <v>8467</v>
      </c>
      <c r="C4656" s="323">
        <v>1.2889999999999999</v>
      </c>
    </row>
    <row r="4657" spans="1:3" x14ac:dyDescent="0.15">
      <c r="A4657" s="323">
        <v>4656</v>
      </c>
      <c r="B4657" s="323" t="s">
        <v>2281</v>
      </c>
      <c r="C4657" s="323">
        <v>3.83</v>
      </c>
    </row>
    <row r="4658" spans="1:3" x14ac:dyDescent="0.15">
      <c r="A4658" s="323">
        <v>4657</v>
      </c>
      <c r="B4658" s="323" t="s">
        <v>7554</v>
      </c>
      <c r="C4658" s="323">
        <v>1.524</v>
      </c>
    </row>
    <row r="4659" spans="1:3" x14ac:dyDescent="0.15">
      <c r="A4659" s="323">
        <v>4658</v>
      </c>
      <c r="B4659" s="323" t="s">
        <v>9832</v>
      </c>
      <c r="C4659" s="323">
        <v>0.94</v>
      </c>
    </row>
    <row r="4660" spans="1:3" x14ac:dyDescent="0.15">
      <c r="A4660" s="323">
        <v>4659</v>
      </c>
      <c r="B4660" s="323" t="s">
        <v>2817</v>
      </c>
      <c r="C4660" s="323">
        <v>3.4</v>
      </c>
    </row>
    <row r="4661" spans="1:3" x14ac:dyDescent="0.15">
      <c r="A4661" s="323">
        <v>4660</v>
      </c>
      <c r="B4661" s="323" t="s">
        <v>5238</v>
      </c>
      <c r="C4661" s="323">
        <v>2.2040000000000002</v>
      </c>
    </row>
    <row r="4662" spans="1:3" x14ac:dyDescent="0.15">
      <c r="A4662" s="323">
        <v>4661</v>
      </c>
      <c r="B4662" s="323" t="s">
        <v>2454</v>
      </c>
      <c r="C4662" s="323">
        <v>3.6819999999999999</v>
      </c>
    </row>
    <row r="4663" spans="1:3" x14ac:dyDescent="0.15">
      <c r="A4663" s="323">
        <v>4662</v>
      </c>
      <c r="B4663" s="323" t="s">
        <v>6960</v>
      </c>
      <c r="C4663" s="323">
        <v>1.6779999999999999</v>
      </c>
    </row>
    <row r="4664" spans="1:3" x14ac:dyDescent="0.15">
      <c r="A4664" s="323">
        <v>4663</v>
      </c>
      <c r="B4664" s="323" t="s">
        <v>6960</v>
      </c>
      <c r="C4664" s="323">
        <v>1.6779999999999999</v>
      </c>
    </row>
    <row r="4665" spans="1:3" x14ac:dyDescent="0.15">
      <c r="A4665" s="323">
        <v>4664</v>
      </c>
      <c r="B4665" s="323" t="s">
        <v>8257</v>
      </c>
      <c r="C4665" s="323">
        <v>1.345</v>
      </c>
    </row>
    <row r="4666" spans="1:3" x14ac:dyDescent="0.15">
      <c r="A4666" s="323">
        <v>4665</v>
      </c>
      <c r="B4666" s="323" t="s">
        <v>5780</v>
      </c>
      <c r="C4666" s="323">
        <v>2.0219999999999998</v>
      </c>
    </row>
    <row r="4667" spans="1:3" x14ac:dyDescent="0.15">
      <c r="A4667" s="323">
        <v>4666</v>
      </c>
      <c r="B4667" s="323" t="s">
        <v>5780</v>
      </c>
      <c r="C4667" s="323">
        <v>2.0219999999999998</v>
      </c>
    </row>
    <row r="4668" spans="1:3" x14ac:dyDescent="0.15">
      <c r="A4668" s="323">
        <v>4667</v>
      </c>
      <c r="B4668" s="323" t="s">
        <v>11417</v>
      </c>
      <c r="C4668" s="323">
        <v>0.53700000000000003</v>
      </c>
    </row>
    <row r="4669" spans="1:3" x14ac:dyDescent="0.15">
      <c r="A4669" s="323">
        <v>4668</v>
      </c>
      <c r="B4669" s="323" t="s">
        <v>10133</v>
      </c>
      <c r="C4669" s="323">
        <v>0.86</v>
      </c>
    </row>
    <row r="4670" spans="1:3" x14ac:dyDescent="0.15">
      <c r="A4670" s="323">
        <v>4669</v>
      </c>
      <c r="B4670" s="323" t="s">
        <v>11397</v>
      </c>
      <c r="C4670" s="323">
        <v>0.54100000000000004</v>
      </c>
    </row>
    <row r="4671" spans="1:3" x14ac:dyDescent="0.15">
      <c r="A4671" s="323">
        <v>4670</v>
      </c>
      <c r="B4671" s="323" t="s">
        <v>11543</v>
      </c>
      <c r="C4671" s="323">
        <v>0.5</v>
      </c>
    </row>
    <row r="4672" spans="1:3" x14ac:dyDescent="0.15">
      <c r="A4672" s="323">
        <v>4671</v>
      </c>
      <c r="B4672" s="323" t="s">
        <v>11098</v>
      </c>
      <c r="C4672" s="323">
        <v>0.621</v>
      </c>
    </row>
    <row r="4673" spans="1:3" x14ac:dyDescent="0.15">
      <c r="A4673" s="323">
        <v>4672</v>
      </c>
      <c r="B4673" s="323" t="s">
        <v>9981</v>
      </c>
      <c r="C4673" s="323">
        <v>0.90200000000000002</v>
      </c>
    </row>
    <row r="4674" spans="1:3" x14ac:dyDescent="0.15">
      <c r="A4674" s="323">
        <v>4673</v>
      </c>
      <c r="B4674" s="323" t="s">
        <v>12396</v>
      </c>
      <c r="C4674" s="323">
        <v>0.13</v>
      </c>
    </row>
    <row r="4675" spans="1:3" x14ac:dyDescent="0.15">
      <c r="A4675" s="323">
        <v>4674</v>
      </c>
      <c r="B4675" s="323" t="s">
        <v>8280</v>
      </c>
      <c r="C4675" s="323">
        <v>1.339</v>
      </c>
    </row>
    <row r="4676" spans="1:3" x14ac:dyDescent="0.15">
      <c r="A4676" s="323">
        <v>4675</v>
      </c>
      <c r="B4676" s="323" t="s">
        <v>3000</v>
      </c>
      <c r="C4676" s="323">
        <v>3.286</v>
      </c>
    </row>
    <row r="4677" spans="1:3" x14ac:dyDescent="0.15">
      <c r="A4677" s="323">
        <v>4676</v>
      </c>
      <c r="B4677" s="323" t="s">
        <v>2627</v>
      </c>
      <c r="C4677" s="323">
        <v>3.54</v>
      </c>
    </row>
    <row r="4678" spans="1:3" x14ac:dyDescent="0.15">
      <c r="A4678" s="323">
        <v>4677</v>
      </c>
      <c r="B4678" s="323" t="s">
        <v>12266</v>
      </c>
      <c r="C4678" s="323">
        <v>0.222</v>
      </c>
    </row>
    <row r="4679" spans="1:3" x14ac:dyDescent="0.15">
      <c r="A4679" s="323">
        <v>4678</v>
      </c>
      <c r="B4679" s="323" t="s">
        <v>9254</v>
      </c>
      <c r="C4679" s="323">
        <v>1.097</v>
      </c>
    </row>
    <row r="4680" spans="1:3" x14ac:dyDescent="0.15">
      <c r="A4680" s="323">
        <v>4679</v>
      </c>
      <c r="B4680" s="323" t="s">
        <v>10631</v>
      </c>
      <c r="C4680" s="323">
        <v>0.73799999999999999</v>
      </c>
    </row>
    <row r="4681" spans="1:3" x14ac:dyDescent="0.15">
      <c r="A4681" s="323">
        <v>4680</v>
      </c>
      <c r="B4681" s="323" t="s">
        <v>10387</v>
      </c>
      <c r="C4681" s="323">
        <v>0.79600000000000004</v>
      </c>
    </row>
    <row r="4682" spans="1:3" x14ac:dyDescent="0.15">
      <c r="A4682" s="323">
        <v>4681</v>
      </c>
      <c r="B4682" s="323" t="s">
        <v>8702</v>
      </c>
      <c r="C4682" s="323">
        <v>1.2310000000000001</v>
      </c>
    </row>
    <row r="4683" spans="1:3" x14ac:dyDescent="0.15">
      <c r="A4683" s="323">
        <v>4682</v>
      </c>
      <c r="B4683" s="323" t="s">
        <v>5434</v>
      </c>
      <c r="C4683" s="323">
        <v>2.14</v>
      </c>
    </row>
    <row r="4684" spans="1:3" x14ac:dyDescent="0.15">
      <c r="A4684" s="323">
        <v>4683</v>
      </c>
      <c r="B4684" s="323" t="s">
        <v>1101</v>
      </c>
      <c r="C4684" s="323">
        <v>5.9930000000000003</v>
      </c>
    </row>
    <row r="4685" spans="1:3" x14ac:dyDescent="0.15">
      <c r="A4685" s="323">
        <v>4684</v>
      </c>
      <c r="B4685" s="323" t="s">
        <v>9829</v>
      </c>
      <c r="C4685" s="323">
        <v>0.94099999999999995</v>
      </c>
    </row>
    <row r="4686" spans="1:3" x14ac:dyDescent="0.15">
      <c r="A4686" s="323">
        <v>4685</v>
      </c>
      <c r="B4686" s="323" t="s">
        <v>9392</v>
      </c>
      <c r="C4686" s="323">
        <v>1.056</v>
      </c>
    </row>
    <row r="4687" spans="1:3" x14ac:dyDescent="0.15">
      <c r="A4687" s="323">
        <v>4686</v>
      </c>
      <c r="B4687" s="323" t="s">
        <v>1109</v>
      </c>
      <c r="C4687" s="323">
        <v>5.9649999999999999</v>
      </c>
    </row>
    <row r="4688" spans="1:3" x14ac:dyDescent="0.15">
      <c r="A4688" s="323">
        <v>4687</v>
      </c>
      <c r="B4688" s="323" t="s">
        <v>5281</v>
      </c>
      <c r="C4688" s="323">
        <v>2.19</v>
      </c>
    </row>
    <row r="4689" spans="1:3" x14ac:dyDescent="0.15">
      <c r="A4689" s="323">
        <v>4688</v>
      </c>
      <c r="B4689" s="323" t="s">
        <v>11372</v>
      </c>
      <c r="C4689" s="323">
        <v>0.54800000000000004</v>
      </c>
    </row>
    <row r="4690" spans="1:3" x14ac:dyDescent="0.15">
      <c r="A4690" s="323">
        <v>4689</v>
      </c>
      <c r="B4690" s="323" t="s">
        <v>11307</v>
      </c>
      <c r="C4690" s="323">
        <v>0.56399999999999995</v>
      </c>
    </row>
    <row r="4691" spans="1:3" x14ac:dyDescent="0.15">
      <c r="A4691" s="323">
        <v>4690</v>
      </c>
      <c r="B4691" s="323" t="s">
        <v>11375</v>
      </c>
      <c r="C4691" s="323">
        <v>0.54500000000000004</v>
      </c>
    </row>
    <row r="4692" spans="1:3" x14ac:dyDescent="0.15">
      <c r="A4692" s="323">
        <v>4691</v>
      </c>
      <c r="B4692" s="323" t="s">
        <v>10915</v>
      </c>
      <c r="C4692" s="323">
        <v>0.66800000000000004</v>
      </c>
    </row>
    <row r="4693" spans="1:3" x14ac:dyDescent="0.15">
      <c r="A4693" s="323">
        <v>4692</v>
      </c>
      <c r="B4693" s="323" t="s">
        <v>10334</v>
      </c>
      <c r="C4693" s="323">
        <v>0.80800000000000005</v>
      </c>
    </row>
    <row r="4694" spans="1:3" x14ac:dyDescent="0.15">
      <c r="A4694" s="323">
        <v>4693</v>
      </c>
      <c r="B4694" s="323" t="s">
        <v>1104</v>
      </c>
      <c r="C4694" s="323">
        <v>5.984</v>
      </c>
    </row>
    <row r="4695" spans="1:3" x14ac:dyDescent="0.15">
      <c r="A4695" s="323">
        <v>4694</v>
      </c>
      <c r="B4695" s="323" t="s">
        <v>1775</v>
      </c>
      <c r="C4695" s="323">
        <v>4.4480000000000004</v>
      </c>
    </row>
    <row r="4696" spans="1:3" x14ac:dyDescent="0.15">
      <c r="A4696" s="323">
        <v>4695</v>
      </c>
      <c r="B4696" s="323" t="s">
        <v>1671</v>
      </c>
      <c r="C4696" s="323">
        <v>4.6079999999999997</v>
      </c>
    </row>
    <row r="4697" spans="1:3" x14ac:dyDescent="0.15">
      <c r="A4697" s="323">
        <v>4696</v>
      </c>
      <c r="B4697" s="323" t="s">
        <v>1873</v>
      </c>
      <c r="C4697" s="323">
        <v>4.306</v>
      </c>
    </row>
    <row r="4698" spans="1:3" x14ac:dyDescent="0.15">
      <c r="A4698" s="323">
        <v>4697</v>
      </c>
      <c r="B4698" s="323" t="s">
        <v>715</v>
      </c>
      <c r="C4698" s="323">
        <v>8.5549999999999997</v>
      </c>
    </row>
    <row r="4699" spans="1:3" x14ac:dyDescent="0.15">
      <c r="A4699" s="323">
        <v>4698</v>
      </c>
      <c r="B4699" s="323" t="s">
        <v>1308</v>
      </c>
      <c r="C4699" s="323">
        <v>5.3159999999999998</v>
      </c>
    </row>
    <row r="4700" spans="1:3" x14ac:dyDescent="0.15">
      <c r="A4700" s="323">
        <v>4699</v>
      </c>
      <c r="B4700" s="323" t="s">
        <v>1002</v>
      </c>
      <c r="C4700" s="323">
        <v>6.4459999999999997</v>
      </c>
    </row>
    <row r="4701" spans="1:3" x14ac:dyDescent="0.15">
      <c r="A4701" s="323">
        <v>4700</v>
      </c>
      <c r="B4701" s="323" t="s">
        <v>4418</v>
      </c>
      <c r="C4701" s="323">
        <v>2.5259999999999998</v>
      </c>
    </row>
    <row r="4702" spans="1:3" x14ac:dyDescent="0.15">
      <c r="A4702" s="323">
        <v>4701</v>
      </c>
      <c r="B4702" s="323" t="s">
        <v>11434</v>
      </c>
      <c r="C4702" s="323">
        <v>0.53300000000000003</v>
      </c>
    </row>
    <row r="4703" spans="1:3" x14ac:dyDescent="0.15">
      <c r="A4703" s="323">
        <v>4702</v>
      </c>
      <c r="B4703" s="323" t="s">
        <v>601</v>
      </c>
      <c r="C4703" s="323">
        <v>10.465999999999999</v>
      </c>
    </row>
    <row r="4704" spans="1:3" x14ac:dyDescent="0.15">
      <c r="A4704" s="323">
        <v>4703</v>
      </c>
      <c r="B4704" s="323" t="s">
        <v>601</v>
      </c>
      <c r="C4704" s="323">
        <v>10.465999999999999</v>
      </c>
    </row>
    <row r="4705" spans="1:3" x14ac:dyDescent="0.15">
      <c r="A4705" s="323">
        <v>4704</v>
      </c>
      <c r="B4705" s="323" t="s">
        <v>3290</v>
      </c>
      <c r="C4705" s="323">
        <v>3.0910000000000002</v>
      </c>
    </row>
    <row r="4706" spans="1:3" x14ac:dyDescent="0.15">
      <c r="A4706" s="323">
        <v>4705</v>
      </c>
      <c r="B4706" s="323" t="s">
        <v>1090</v>
      </c>
      <c r="C4706" s="323">
        <v>6.0339999999999998</v>
      </c>
    </row>
    <row r="4707" spans="1:3" x14ac:dyDescent="0.15">
      <c r="A4707" s="323">
        <v>4706</v>
      </c>
      <c r="B4707" s="323" t="s">
        <v>10233</v>
      </c>
      <c r="C4707" s="323">
        <v>0.83599999999999997</v>
      </c>
    </row>
    <row r="4708" spans="1:3" x14ac:dyDescent="0.15">
      <c r="A4708" s="323">
        <v>4707</v>
      </c>
      <c r="B4708" s="323" t="s">
        <v>5368</v>
      </c>
      <c r="C4708" s="323">
        <v>2.1619999999999999</v>
      </c>
    </row>
    <row r="4709" spans="1:3" x14ac:dyDescent="0.15">
      <c r="A4709" s="323">
        <v>4708</v>
      </c>
      <c r="B4709" s="323" t="s">
        <v>5368</v>
      </c>
      <c r="C4709" s="323">
        <v>2.1619999999999999</v>
      </c>
    </row>
    <row r="4710" spans="1:3" x14ac:dyDescent="0.15">
      <c r="A4710" s="323">
        <v>4709</v>
      </c>
      <c r="B4710" s="323" t="s">
        <v>8887</v>
      </c>
      <c r="C4710" s="323">
        <v>1.1879999999999999</v>
      </c>
    </row>
    <row r="4711" spans="1:3" x14ac:dyDescent="0.15">
      <c r="A4711" s="323">
        <v>4710</v>
      </c>
      <c r="B4711" s="323" t="s">
        <v>4837</v>
      </c>
      <c r="C4711" s="323">
        <v>2.3519999999999999</v>
      </c>
    </row>
    <row r="4712" spans="1:3" x14ac:dyDescent="0.15">
      <c r="A4712" s="323">
        <v>4711</v>
      </c>
      <c r="B4712" s="323" t="s">
        <v>4837</v>
      </c>
      <c r="C4712" s="323">
        <v>2.3519999999999999</v>
      </c>
    </row>
    <row r="4713" spans="1:3" x14ac:dyDescent="0.15">
      <c r="A4713" s="323">
        <v>4712</v>
      </c>
      <c r="B4713" s="323" t="s">
        <v>2256</v>
      </c>
      <c r="C4713" s="323">
        <v>3.8620000000000001</v>
      </c>
    </row>
    <row r="4714" spans="1:3" x14ac:dyDescent="0.15">
      <c r="A4714" s="323">
        <v>4713</v>
      </c>
      <c r="B4714" s="323" t="s">
        <v>6516</v>
      </c>
      <c r="C4714" s="323">
        <v>1.8029999999999999</v>
      </c>
    </row>
    <row r="4715" spans="1:3" x14ac:dyDescent="0.15">
      <c r="A4715" s="323">
        <v>4714</v>
      </c>
      <c r="B4715" s="323" t="s">
        <v>9664</v>
      </c>
      <c r="C4715" s="323">
        <v>0.98299999999999998</v>
      </c>
    </row>
    <row r="4716" spans="1:3" x14ac:dyDescent="0.15">
      <c r="A4716" s="323">
        <v>4715</v>
      </c>
      <c r="B4716" s="323" t="s">
        <v>6075</v>
      </c>
      <c r="C4716" s="323">
        <v>1.929</v>
      </c>
    </row>
    <row r="4717" spans="1:3" x14ac:dyDescent="0.15">
      <c r="A4717" s="323">
        <v>4716</v>
      </c>
      <c r="B4717" s="323" t="s">
        <v>8673</v>
      </c>
      <c r="C4717" s="323">
        <v>1.238</v>
      </c>
    </row>
    <row r="4718" spans="1:3" x14ac:dyDescent="0.15">
      <c r="A4718" s="323">
        <v>4717</v>
      </c>
      <c r="B4718" s="323" t="s">
        <v>6563</v>
      </c>
      <c r="C4718" s="323">
        <v>1.7909999999999999</v>
      </c>
    </row>
    <row r="4719" spans="1:3" x14ac:dyDescent="0.15">
      <c r="A4719" s="323">
        <v>4718</v>
      </c>
      <c r="B4719" s="323" t="s">
        <v>4056</v>
      </c>
      <c r="C4719" s="323">
        <v>2.6829999999999998</v>
      </c>
    </row>
    <row r="4720" spans="1:3" x14ac:dyDescent="0.15">
      <c r="A4720" s="323">
        <v>4719</v>
      </c>
      <c r="B4720" s="323" t="s">
        <v>2068</v>
      </c>
      <c r="C4720" s="323">
        <v>4.0650000000000004</v>
      </c>
    </row>
    <row r="4721" spans="1:3" x14ac:dyDescent="0.15">
      <c r="A4721" s="323">
        <v>4720</v>
      </c>
      <c r="B4721" s="323" t="s">
        <v>4421</v>
      </c>
      <c r="C4721" s="323">
        <v>2.5249999999999999</v>
      </c>
    </row>
    <row r="4722" spans="1:3" x14ac:dyDescent="0.15">
      <c r="A4722" s="323">
        <v>4721</v>
      </c>
      <c r="B4722" s="323" t="s">
        <v>4421</v>
      </c>
      <c r="C4722" s="323">
        <v>2.5249999999999999</v>
      </c>
    </row>
    <row r="4723" spans="1:3" x14ac:dyDescent="0.15">
      <c r="A4723" s="323">
        <v>4722</v>
      </c>
      <c r="B4723" s="323" t="s">
        <v>7213</v>
      </c>
      <c r="C4723" s="323">
        <v>1.6140000000000001</v>
      </c>
    </row>
    <row r="4724" spans="1:3" x14ac:dyDescent="0.15">
      <c r="A4724" s="323">
        <v>4723</v>
      </c>
      <c r="B4724" s="323" t="s">
        <v>10924</v>
      </c>
      <c r="C4724" s="323">
        <v>0.66700000000000004</v>
      </c>
    </row>
    <row r="4725" spans="1:3" x14ac:dyDescent="0.15">
      <c r="A4725" s="323">
        <v>4724</v>
      </c>
      <c r="B4725" s="323" t="s">
        <v>2073</v>
      </c>
      <c r="C4725" s="323">
        <v>4.0599999999999996</v>
      </c>
    </row>
    <row r="4726" spans="1:3" x14ac:dyDescent="0.15">
      <c r="A4726" s="323">
        <v>4725</v>
      </c>
      <c r="B4726" s="323" t="s">
        <v>5255</v>
      </c>
      <c r="C4726" s="323">
        <v>2.1970000000000001</v>
      </c>
    </row>
    <row r="4727" spans="1:3" x14ac:dyDescent="0.15">
      <c r="A4727" s="323">
        <v>4726</v>
      </c>
      <c r="B4727" s="323" t="s">
        <v>2754</v>
      </c>
      <c r="C4727" s="323">
        <v>3.444</v>
      </c>
    </row>
    <row r="4728" spans="1:3" x14ac:dyDescent="0.15">
      <c r="A4728" s="323">
        <v>4727</v>
      </c>
      <c r="B4728" s="323" t="s">
        <v>6866</v>
      </c>
      <c r="C4728" s="323">
        <v>1.706</v>
      </c>
    </row>
    <row r="4729" spans="1:3" x14ac:dyDescent="0.15">
      <c r="A4729" s="323">
        <v>4728</v>
      </c>
      <c r="B4729" s="323" t="s">
        <v>1052</v>
      </c>
      <c r="C4729" s="323">
        <v>6.1740000000000004</v>
      </c>
    </row>
    <row r="4730" spans="1:3" x14ac:dyDescent="0.15">
      <c r="A4730" s="323">
        <v>4729</v>
      </c>
      <c r="B4730" s="323" t="s">
        <v>12184</v>
      </c>
      <c r="C4730" s="323">
        <v>0.26300000000000001</v>
      </c>
    </row>
    <row r="4731" spans="1:3" x14ac:dyDescent="0.15">
      <c r="A4731" s="323">
        <v>4730</v>
      </c>
      <c r="B4731" s="323" t="s">
        <v>11220</v>
      </c>
      <c r="C4731" s="323">
        <v>0.58799999999999997</v>
      </c>
    </row>
    <row r="4732" spans="1:3" x14ac:dyDescent="0.15">
      <c r="A4732" s="323">
        <v>4731</v>
      </c>
      <c r="B4732" s="323" t="s">
        <v>3613</v>
      </c>
      <c r="C4732" s="323">
        <v>2.899</v>
      </c>
    </row>
    <row r="4733" spans="1:3" x14ac:dyDescent="0.15">
      <c r="A4733" s="323">
        <v>4732</v>
      </c>
      <c r="B4733" s="323" t="s">
        <v>4945</v>
      </c>
      <c r="C4733" s="323">
        <v>2.31</v>
      </c>
    </row>
    <row r="4734" spans="1:3" x14ac:dyDescent="0.15">
      <c r="A4734" s="323">
        <v>4733</v>
      </c>
      <c r="B4734" s="323" t="s">
        <v>1389</v>
      </c>
      <c r="C4734" s="323">
        <v>5.0979999999999999</v>
      </c>
    </row>
    <row r="4735" spans="1:3" x14ac:dyDescent="0.15">
      <c r="A4735" s="323">
        <v>4734</v>
      </c>
      <c r="B4735" s="323" t="s">
        <v>2547</v>
      </c>
      <c r="C4735" s="323">
        <v>3.61</v>
      </c>
    </row>
    <row r="4736" spans="1:3" x14ac:dyDescent="0.15">
      <c r="A4736" s="323">
        <v>4735</v>
      </c>
      <c r="B4736" s="323" t="s">
        <v>11178</v>
      </c>
      <c r="C4736" s="323">
        <v>0.59899999999999998</v>
      </c>
    </row>
    <row r="4737" spans="1:3" x14ac:dyDescent="0.15">
      <c r="A4737" s="323">
        <v>4736</v>
      </c>
      <c r="B4737" s="323" t="s">
        <v>4740</v>
      </c>
      <c r="C4737" s="323">
        <v>2.3959999999999999</v>
      </c>
    </row>
    <row r="4738" spans="1:3" x14ac:dyDescent="0.15">
      <c r="A4738" s="323">
        <v>4737</v>
      </c>
      <c r="B4738" s="323" t="s">
        <v>9551</v>
      </c>
      <c r="C4738" s="323">
        <v>1.0149999999999999</v>
      </c>
    </row>
    <row r="4739" spans="1:3" x14ac:dyDescent="0.15">
      <c r="A4739" s="323">
        <v>4738</v>
      </c>
      <c r="B4739" s="323" t="s">
        <v>4851</v>
      </c>
      <c r="C4739" s="323">
        <v>2.347</v>
      </c>
    </row>
    <row r="4740" spans="1:3" x14ac:dyDescent="0.15">
      <c r="A4740" s="323">
        <v>4739</v>
      </c>
      <c r="B4740" s="323" t="s">
        <v>8739</v>
      </c>
      <c r="C4740" s="323">
        <v>1.224</v>
      </c>
    </row>
    <row r="4741" spans="1:3" x14ac:dyDescent="0.15">
      <c r="A4741" s="323">
        <v>4740</v>
      </c>
      <c r="B4741" s="323" t="s">
        <v>11184</v>
      </c>
      <c r="C4741" s="323">
        <v>0.59699999999999998</v>
      </c>
    </row>
    <row r="4742" spans="1:3" x14ac:dyDescent="0.15">
      <c r="A4742" s="323">
        <v>4741</v>
      </c>
      <c r="B4742" s="323" t="s">
        <v>9086</v>
      </c>
      <c r="C4742" s="323">
        <v>1.1399999999999999</v>
      </c>
    </row>
    <row r="4743" spans="1:3" x14ac:dyDescent="0.15">
      <c r="A4743" s="323">
        <v>4742</v>
      </c>
      <c r="B4743" s="323" t="s">
        <v>7462</v>
      </c>
      <c r="C4743" s="323">
        <v>1.544</v>
      </c>
    </row>
    <row r="4744" spans="1:3" x14ac:dyDescent="0.15">
      <c r="A4744" s="323">
        <v>4743</v>
      </c>
      <c r="B4744" s="323" t="s">
        <v>10114</v>
      </c>
      <c r="C4744" s="323">
        <v>0.86699999999999999</v>
      </c>
    </row>
    <row r="4745" spans="1:3" x14ac:dyDescent="0.15">
      <c r="A4745" s="323">
        <v>4744</v>
      </c>
      <c r="B4745" s="323" t="s">
        <v>10061</v>
      </c>
      <c r="C4745" s="323">
        <v>0.88</v>
      </c>
    </row>
    <row r="4746" spans="1:3" x14ac:dyDescent="0.15">
      <c r="A4746" s="323">
        <v>4745</v>
      </c>
      <c r="B4746" s="323" t="s">
        <v>653</v>
      </c>
      <c r="C4746" s="323">
        <v>9.48</v>
      </c>
    </row>
    <row r="4747" spans="1:3" x14ac:dyDescent="0.15">
      <c r="A4747" s="323">
        <v>4746</v>
      </c>
      <c r="B4747" s="323" t="s">
        <v>3001</v>
      </c>
      <c r="C4747" s="323">
        <v>3.286</v>
      </c>
    </row>
    <row r="4748" spans="1:3" x14ac:dyDescent="0.15">
      <c r="A4748" s="323">
        <v>4747</v>
      </c>
      <c r="B4748" s="323" t="s">
        <v>1009</v>
      </c>
      <c r="C4748" s="323">
        <v>6.3949999999999996</v>
      </c>
    </row>
    <row r="4749" spans="1:3" x14ac:dyDescent="0.15">
      <c r="A4749" s="323">
        <v>4748</v>
      </c>
      <c r="B4749" s="323" t="s">
        <v>6909</v>
      </c>
      <c r="C4749" s="323">
        <v>1.6919999999999999</v>
      </c>
    </row>
    <row r="4750" spans="1:3" x14ac:dyDescent="0.15">
      <c r="A4750" s="323">
        <v>4749</v>
      </c>
      <c r="B4750" s="323" t="s">
        <v>6976</v>
      </c>
      <c r="C4750" s="323">
        <v>1.6719999999999999</v>
      </c>
    </row>
    <row r="4751" spans="1:3" x14ac:dyDescent="0.15">
      <c r="A4751" s="323">
        <v>4750</v>
      </c>
      <c r="B4751" s="323" t="s">
        <v>5917</v>
      </c>
      <c r="C4751" s="323">
        <v>1.9790000000000001</v>
      </c>
    </row>
    <row r="4752" spans="1:3" x14ac:dyDescent="0.15">
      <c r="A4752" s="323">
        <v>4751</v>
      </c>
      <c r="B4752" s="323" t="s">
        <v>5061</v>
      </c>
      <c r="C4752" s="323">
        <v>2.2679999999999998</v>
      </c>
    </row>
    <row r="4753" spans="1:3" x14ac:dyDescent="0.15">
      <c r="A4753" s="323">
        <v>4752</v>
      </c>
      <c r="B4753" s="323" t="s">
        <v>8487</v>
      </c>
      <c r="C4753" s="323">
        <v>1.2829999999999999</v>
      </c>
    </row>
    <row r="4754" spans="1:3" x14ac:dyDescent="0.15">
      <c r="A4754" s="323">
        <v>4753</v>
      </c>
      <c r="B4754" s="323" t="s">
        <v>5232</v>
      </c>
      <c r="C4754" s="323">
        <v>2.2050000000000001</v>
      </c>
    </row>
    <row r="4755" spans="1:3" x14ac:dyDescent="0.15">
      <c r="A4755" s="323">
        <v>4754</v>
      </c>
      <c r="B4755" s="323" t="s">
        <v>4371</v>
      </c>
      <c r="C4755" s="323">
        <v>2.5449999999999999</v>
      </c>
    </row>
    <row r="4756" spans="1:3" x14ac:dyDescent="0.15">
      <c r="A4756" s="323">
        <v>4755</v>
      </c>
      <c r="B4756" s="323" t="s">
        <v>7225</v>
      </c>
      <c r="C4756" s="323">
        <v>1.6120000000000001</v>
      </c>
    </row>
    <row r="4757" spans="1:3" x14ac:dyDescent="0.15">
      <c r="A4757" s="323">
        <v>4756</v>
      </c>
      <c r="B4757" s="323" t="s">
        <v>10413</v>
      </c>
      <c r="C4757" s="323">
        <v>0.78800000000000003</v>
      </c>
    </row>
    <row r="4758" spans="1:3" x14ac:dyDescent="0.15">
      <c r="A4758" s="323">
        <v>4757</v>
      </c>
      <c r="B4758" s="323" t="s">
        <v>4382</v>
      </c>
      <c r="C4758" s="323">
        <v>2.54</v>
      </c>
    </row>
    <row r="4759" spans="1:3" x14ac:dyDescent="0.15">
      <c r="A4759" s="323">
        <v>4758</v>
      </c>
      <c r="B4759" s="323" t="s">
        <v>10614</v>
      </c>
      <c r="C4759" s="323">
        <v>0.74199999999999999</v>
      </c>
    </row>
    <row r="4760" spans="1:3" x14ac:dyDescent="0.15">
      <c r="A4760" s="323">
        <v>4759</v>
      </c>
      <c r="B4760" s="323" t="s">
        <v>8684</v>
      </c>
      <c r="C4760" s="323">
        <v>1.2350000000000001</v>
      </c>
    </row>
    <row r="4761" spans="1:3" x14ac:dyDescent="0.15">
      <c r="A4761" s="323">
        <v>4760</v>
      </c>
      <c r="B4761" s="323" t="s">
        <v>7468</v>
      </c>
      <c r="C4761" s="323">
        <v>1.5429999999999999</v>
      </c>
    </row>
    <row r="4762" spans="1:3" x14ac:dyDescent="0.15">
      <c r="A4762" s="323">
        <v>4761</v>
      </c>
      <c r="B4762" s="323" t="s">
        <v>7201</v>
      </c>
      <c r="C4762" s="323">
        <v>1.6180000000000001</v>
      </c>
    </row>
    <row r="4763" spans="1:3" x14ac:dyDescent="0.15">
      <c r="A4763" s="323">
        <v>4762</v>
      </c>
      <c r="B4763" s="323" t="s">
        <v>11194</v>
      </c>
      <c r="C4763" s="323">
        <v>0.59499999999999997</v>
      </c>
    </row>
    <row r="4764" spans="1:3" x14ac:dyDescent="0.15">
      <c r="A4764" s="323">
        <v>4763</v>
      </c>
      <c r="B4764" s="323" t="s">
        <v>11941</v>
      </c>
      <c r="C4764" s="323">
        <v>0.36099999999999999</v>
      </c>
    </row>
    <row r="4765" spans="1:3" x14ac:dyDescent="0.15">
      <c r="A4765" s="323">
        <v>4764</v>
      </c>
      <c r="B4765" s="323" t="s">
        <v>410</v>
      </c>
      <c r="C4765" s="323">
        <v>19.818999999999999</v>
      </c>
    </row>
    <row r="4766" spans="1:3" x14ac:dyDescent="0.15">
      <c r="A4766" s="323">
        <v>4765</v>
      </c>
      <c r="B4766" s="323" t="s">
        <v>3200</v>
      </c>
      <c r="C4766" s="323">
        <v>3.141</v>
      </c>
    </row>
    <row r="4767" spans="1:3" x14ac:dyDescent="0.15">
      <c r="A4767" s="323">
        <v>4766</v>
      </c>
      <c r="B4767" s="323" t="s">
        <v>789</v>
      </c>
      <c r="C4767" s="323">
        <v>7.74</v>
      </c>
    </row>
    <row r="4768" spans="1:3" x14ac:dyDescent="0.15">
      <c r="A4768" s="323">
        <v>4767</v>
      </c>
      <c r="B4768" s="323" t="s">
        <v>3015</v>
      </c>
      <c r="C4768" s="323">
        <v>3.274</v>
      </c>
    </row>
    <row r="4769" spans="1:3" x14ac:dyDescent="0.15">
      <c r="A4769" s="323">
        <v>4768</v>
      </c>
      <c r="B4769" s="323" t="s">
        <v>8496</v>
      </c>
      <c r="C4769" s="323">
        <v>1.2809999999999999</v>
      </c>
    </row>
    <row r="4770" spans="1:3" x14ac:dyDescent="0.15">
      <c r="A4770" s="323">
        <v>4769</v>
      </c>
      <c r="B4770" s="323" t="s">
        <v>1658</v>
      </c>
      <c r="C4770" s="323">
        <v>4.6230000000000002</v>
      </c>
    </row>
    <row r="4771" spans="1:3" x14ac:dyDescent="0.15">
      <c r="A4771" s="323">
        <v>4770</v>
      </c>
      <c r="B4771" s="323" t="s">
        <v>7377</v>
      </c>
      <c r="C4771" s="323">
        <v>1.571</v>
      </c>
    </row>
    <row r="4772" spans="1:3" x14ac:dyDescent="0.15">
      <c r="A4772" s="323">
        <v>4771</v>
      </c>
      <c r="B4772" s="323" t="s">
        <v>10106</v>
      </c>
      <c r="C4772" s="323">
        <v>0.87</v>
      </c>
    </row>
    <row r="4773" spans="1:3" x14ac:dyDescent="0.15">
      <c r="A4773" s="323">
        <v>4772</v>
      </c>
      <c r="B4773" s="323" t="s">
        <v>1867</v>
      </c>
      <c r="C4773" s="323">
        <v>4.3099999999999996</v>
      </c>
    </row>
    <row r="4774" spans="1:3" x14ac:dyDescent="0.15">
      <c r="A4774" s="323">
        <v>4773</v>
      </c>
      <c r="B4774" s="323" t="s">
        <v>10859</v>
      </c>
      <c r="C4774" s="323">
        <v>0.67900000000000005</v>
      </c>
    </row>
    <row r="4775" spans="1:3" x14ac:dyDescent="0.15">
      <c r="A4775" s="323">
        <v>4774</v>
      </c>
      <c r="B4775" s="323" t="s">
        <v>11363</v>
      </c>
      <c r="C4775" s="323">
        <v>0.55000000000000004</v>
      </c>
    </row>
    <row r="4776" spans="1:3" x14ac:dyDescent="0.15">
      <c r="A4776" s="323">
        <v>4775</v>
      </c>
      <c r="B4776" s="323" t="s">
        <v>876</v>
      </c>
      <c r="C4776" s="323">
        <v>7.1159999999999997</v>
      </c>
    </row>
    <row r="4777" spans="1:3" x14ac:dyDescent="0.15">
      <c r="A4777" s="323">
        <v>4776</v>
      </c>
      <c r="B4777" s="323" t="s">
        <v>3469</v>
      </c>
      <c r="C4777" s="323">
        <v>2.99</v>
      </c>
    </row>
    <row r="4778" spans="1:3" x14ac:dyDescent="0.15">
      <c r="A4778" s="323">
        <v>4777</v>
      </c>
      <c r="B4778" s="323" t="s">
        <v>7258</v>
      </c>
      <c r="C4778" s="323">
        <v>1.6</v>
      </c>
    </row>
    <row r="4779" spans="1:3" x14ac:dyDescent="0.15">
      <c r="A4779" s="323">
        <v>4778</v>
      </c>
      <c r="B4779" s="323" t="s">
        <v>9349</v>
      </c>
      <c r="C4779" s="323">
        <v>1.0669999999999999</v>
      </c>
    </row>
    <row r="4780" spans="1:3" x14ac:dyDescent="0.15">
      <c r="A4780" s="323">
        <v>4779</v>
      </c>
      <c r="B4780" s="323" t="s">
        <v>10097</v>
      </c>
      <c r="C4780" s="323">
        <v>0.873</v>
      </c>
    </row>
    <row r="4781" spans="1:3" x14ac:dyDescent="0.15">
      <c r="A4781" s="323">
        <v>4780</v>
      </c>
      <c r="B4781" s="323" t="s">
        <v>8923</v>
      </c>
      <c r="C4781" s="323">
        <v>1.181</v>
      </c>
    </row>
    <row r="4782" spans="1:3" x14ac:dyDescent="0.15">
      <c r="A4782" s="323">
        <v>4781</v>
      </c>
      <c r="B4782" s="323" t="s">
        <v>9760</v>
      </c>
      <c r="C4782" s="323">
        <v>0.96099999999999997</v>
      </c>
    </row>
    <row r="4783" spans="1:3" x14ac:dyDescent="0.15">
      <c r="A4783" s="323">
        <v>4782</v>
      </c>
      <c r="B4783" s="323" t="s">
        <v>10217</v>
      </c>
      <c r="C4783" s="323">
        <v>0.84</v>
      </c>
    </row>
    <row r="4784" spans="1:3" x14ac:dyDescent="0.15">
      <c r="A4784" s="323">
        <v>4783</v>
      </c>
      <c r="B4784" s="323" t="s">
        <v>2300</v>
      </c>
      <c r="C4784" s="323">
        <v>3.8180000000000001</v>
      </c>
    </row>
    <row r="4785" spans="1:3" x14ac:dyDescent="0.15">
      <c r="A4785" s="323">
        <v>4784</v>
      </c>
      <c r="B4785" s="323" t="s">
        <v>2415</v>
      </c>
      <c r="C4785" s="323">
        <v>3.7069999999999999</v>
      </c>
    </row>
    <row r="4786" spans="1:3" x14ac:dyDescent="0.15">
      <c r="A4786" s="323">
        <v>4785</v>
      </c>
      <c r="B4786" s="323" t="s">
        <v>1185</v>
      </c>
      <c r="C4786" s="323">
        <v>5.7</v>
      </c>
    </row>
    <row r="4787" spans="1:3" x14ac:dyDescent="0.15">
      <c r="A4787" s="323">
        <v>4786</v>
      </c>
      <c r="B4787" s="323" t="s">
        <v>6453</v>
      </c>
      <c r="C4787" s="323">
        <v>1.8180000000000001</v>
      </c>
    </row>
    <row r="4788" spans="1:3" x14ac:dyDescent="0.15">
      <c r="A4788" s="323">
        <v>4787</v>
      </c>
      <c r="B4788" s="323" t="s">
        <v>3449</v>
      </c>
      <c r="C4788" s="323">
        <v>3</v>
      </c>
    </row>
    <row r="4789" spans="1:3" x14ac:dyDescent="0.15">
      <c r="A4789" s="323">
        <v>4788</v>
      </c>
      <c r="B4789" s="323" t="s">
        <v>7069</v>
      </c>
      <c r="C4789" s="323">
        <v>1.65</v>
      </c>
    </row>
    <row r="4790" spans="1:3" x14ac:dyDescent="0.15">
      <c r="A4790" s="323">
        <v>4789</v>
      </c>
      <c r="B4790" s="323" t="s">
        <v>11046</v>
      </c>
      <c r="C4790" s="323">
        <v>0.63500000000000001</v>
      </c>
    </row>
    <row r="4791" spans="1:3" x14ac:dyDescent="0.15">
      <c r="A4791" s="323">
        <v>4790</v>
      </c>
      <c r="B4791" s="323" t="s">
        <v>872</v>
      </c>
      <c r="C4791" s="323">
        <v>7.1360000000000001</v>
      </c>
    </row>
    <row r="4792" spans="1:3" x14ac:dyDescent="0.15">
      <c r="A4792" s="323">
        <v>4791</v>
      </c>
      <c r="B4792" s="323" t="s">
        <v>3318</v>
      </c>
      <c r="C4792" s="323">
        <v>3.0720000000000001</v>
      </c>
    </row>
    <row r="4793" spans="1:3" x14ac:dyDescent="0.15">
      <c r="A4793" s="323">
        <v>4792</v>
      </c>
      <c r="B4793" s="323" t="s">
        <v>3318</v>
      </c>
      <c r="C4793" s="323">
        <v>3.0720000000000001</v>
      </c>
    </row>
    <row r="4794" spans="1:3" x14ac:dyDescent="0.15">
      <c r="A4794" s="323">
        <v>4793</v>
      </c>
      <c r="B4794" s="323" t="s">
        <v>11688</v>
      </c>
      <c r="C4794" s="323">
        <v>0.45700000000000002</v>
      </c>
    </row>
    <row r="4795" spans="1:3" x14ac:dyDescent="0.15">
      <c r="A4795" s="323">
        <v>4794</v>
      </c>
      <c r="B4795" s="323" t="s">
        <v>7231</v>
      </c>
      <c r="C4795" s="323">
        <v>1.6080000000000001</v>
      </c>
    </row>
    <row r="4796" spans="1:3" x14ac:dyDescent="0.15">
      <c r="A4796" s="323">
        <v>4795</v>
      </c>
      <c r="B4796" s="323" t="s">
        <v>7231</v>
      </c>
      <c r="C4796" s="323">
        <v>1.6080000000000001</v>
      </c>
    </row>
    <row r="4797" spans="1:3" x14ac:dyDescent="0.15">
      <c r="A4797" s="323">
        <v>4796</v>
      </c>
      <c r="B4797" s="323" t="s">
        <v>10062</v>
      </c>
      <c r="C4797" s="323">
        <v>0.88</v>
      </c>
    </row>
    <row r="4798" spans="1:3" x14ac:dyDescent="0.15">
      <c r="A4798" s="323">
        <v>4797</v>
      </c>
      <c r="B4798" s="323" t="s">
        <v>7856</v>
      </c>
      <c r="C4798" s="323">
        <v>1.446</v>
      </c>
    </row>
    <row r="4799" spans="1:3" x14ac:dyDescent="0.15">
      <c r="A4799" s="323">
        <v>4798</v>
      </c>
      <c r="B4799" s="323" t="s">
        <v>10848</v>
      </c>
      <c r="C4799" s="323">
        <v>0.68100000000000005</v>
      </c>
    </row>
    <row r="4800" spans="1:3" x14ac:dyDescent="0.15">
      <c r="A4800" s="323">
        <v>4799</v>
      </c>
      <c r="B4800" s="323" t="s">
        <v>6240</v>
      </c>
      <c r="C4800" s="323">
        <v>1.8819999999999999</v>
      </c>
    </row>
    <row r="4801" spans="1:3" x14ac:dyDescent="0.15">
      <c r="A4801" s="323">
        <v>4800</v>
      </c>
      <c r="B4801" s="323" t="s">
        <v>4391</v>
      </c>
      <c r="C4801" s="323">
        <v>2.5379999999999998</v>
      </c>
    </row>
    <row r="4802" spans="1:3" x14ac:dyDescent="0.15">
      <c r="A4802" s="323">
        <v>4801</v>
      </c>
      <c r="B4802" s="323" t="s">
        <v>2087</v>
      </c>
      <c r="C4802" s="323">
        <v>4.0410000000000004</v>
      </c>
    </row>
    <row r="4803" spans="1:3" x14ac:dyDescent="0.15">
      <c r="A4803" s="323">
        <v>4802</v>
      </c>
      <c r="B4803" s="323" t="s">
        <v>7848</v>
      </c>
      <c r="C4803" s="323">
        <v>1.4490000000000001</v>
      </c>
    </row>
    <row r="4804" spans="1:3" x14ac:dyDescent="0.15">
      <c r="A4804" s="323">
        <v>4803</v>
      </c>
      <c r="B4804" s="323" t="s">
        <v>2991</v>
      </c>
      <c r="C4804" s="323">
        <v>3.29</v>
      </c>
    </row>
    <row r="4805" spans="1:3" x14ac:dyDescent="0.15">
      <c r="A4805" s="323">
        <v>4804</v>
      </c>
      <c r="B4805" s="323" t="s">
        <v>2991</v>
      </c>
      <c r="C4805" s="323">
        <v>3.29</v>
      </c>
    </row>
    <row r="4806" spans="1:3" x14ac:dyDescent="0.15">
      <c r="A4806" s="323">
        <v>4805</v>
      </c>
      <c r="B4806" s="323" t="s">
        <v>5690</v>
      </c>
      <c r="C4806" s="323">
        <v>2.0499999999999998</v>
      </c>
    </row>
    <row r="4807" spans="1:3" x14ac:dyDescent="0.15">
      <c r="A4807" s="323">
        <v>4806</v>
      </c>
      <c r="B4807" s="323" t="s">
        <v>8727</v>
      </c>
      <c r="C4807" s="323">
        <v>1.226</v>
      </c>
    </row>
    <row r="4808" spans="1:3" x14ac:dyDescent="0.15">
      <c r="A4808" s="323">
        <v>4807</v>
      </c>
      <c r="B4808" s="323" t="s">
        <v>1301</v>
      </c>
      <c r="C4808" s="323">
        <v>5.3310000000000004</v>
      </c>
    </row>
    <row r="4809" spans="1:3" x14ac:dyDescent="0.15">
      <c r="A4809" s="323">
        <v>4808</v>
      </c>
      <c r="B4809" s="323" t="s">
        <v>1301</v>
      </c>
      <c r="C4809" s="323">
        <v>5.3310000000000004</v>
      </c>
    </row>
    <row r="4810" spans="1:3" x14ac:dyDescent="0.15">
      <c r="A4810" s="323">
        <v>4809</v>
      </c>
      <c r="B4810" s="323" t="s">
        <v>8963</v>
      </c>
      <c r="C4810" s="323">
        <v>1.1719999999999999</v>
      </c>
    </row>
    <row r="4811" spans="1:3" x14ac:dyDescent="0.15">
      <c r="A4811" s="323">
        <v>4810</v>
      </c>
      <c r="B4811" s="323" t="s">
        <v>4859</v>
      </c>
      <c r="C4811" s="323">
        <v>2.3439999999999999</v>
      </c>
    </row>
    <row r="4812" spans="1:3" x14ac:dyDescent="0.15">
      <c r="A4812" s="323">
        <v>4811</v>
      </c>
      <c r="B4812" s="323" t="s">
        <v>4859</v>
      </c>
      <c r="C4812" s="323">
        <v>2.3439999999999999</v>
      </c>
    </row>
    <row r="4813" spans="1:3" x14ac:dyDescent="0.15">
      <c r="A4813" s="323">
        <v>4812</v>
      </c>
      <c r="B4813" s="323" t="s">
        <v>7607</v>
      </c>
      <c r="C4813" s="323">
        <v>1.5109999999999999</v>
      </c>
    </row>
    <row r="4814" spans="1:3" x14ac:dyDescent="0.15">
      <c r="A4814" s="323">
        <v>4813</v>
      </c>
      <c r="B4814" s="323" t="s">
        <v>9720</v>
      </c>
      <c r="C4814" s="323">
        <v>0.97</v>
      </c>
    </row>
    <row r="4815" spans="1:3" x14ac:dyDescent="0.15">
      <c r="A4815" s="323">
        <v>4814</v>
      </c>
      <c r="B4815" s="323" t="s">
        <v>4091</v>
      </c>
      <c r="C4815" s="323">
        <v>2.6669999999999998</v>
      </c>
    </row>
    <row r="4816" spans="1:3" x14ac:dyDescent="0.15">
      <c r="A4816" s="323">
        <v>4815</v>
      </c>
      <c r="B4816" s="323" t="s">
        <v>5404</v>
      </c>
      <c r="C4816" s="323">
        <v>2.15</v>
      </c>
    </row>
    <row r="4817" spans="1:3" x14ac:dyDescent="0.15">
      <c r="A4817" s="323">
        <v>4816</v>
      </c>
      <c r="B4817" s="323" t="s">
        <v>5963</v>
      </c>
      <c r="C4817" s="323">
        <v>1.9650000000000001</v>
      </c>
    </row>
    <row r="4818" spans="1:3" x14ac:dyDescent="0.15">
      <c r="A4818" s="323">
        <v>4817</v>
      </c>
      <c r="B4818" s="323" t="s">
        <v>5104</v>
      </c>
      <c r="C4818" s="323">
        <v>2.25</v>
      </c>
    </row>
    <row r="4819" spans="1:3" x14ac:dyDescent="0.15">
      <c r="A4819" s="323">
        <v>4818</v>
      </c>
      <c r="B4819" s="323" t="s">
        <v>5104</v>
      </c>
      <c r="C4819" s="323">
        <v>2.25</v>
      </c>
    </row>
    <row r="4820" spans="1:3" x14ac:dyDescent="0.15">
      <c r="A4820" s="323">
        <v>4819</v>
      </c>
      <c r="B4820" s="323" t="s">
        <v>8180</v>
      </c>
      <c r="C4820" s="323">
        <v>1.365</v>
      </c>
    </row>
    <row r="4821" spans="1:3" x14ac:dyDescent="0.15">
      <c r="A4821" s="323">
        <v>4820</v>
      </c>
      <c r="B4821" s="323" t="s">
        <v>7469</v>
      </c>
      <c r="C4821" s="323">
        <v>1.5429999999999999</v>
      </c>
    </row>
    <row r="4822" spans="1:3" x14ac:dyDescent="0.15">
      <c r="A4822" s="323">
        <v>4821</v>
      </c>
      <c r="B4822" s="323" t="s">
        <v>6079</v>
      </c>
      <c r="C4822" s="323">
        <v>1.927</v>
      </c>
    </row>
    <row r="4823" spans="1:3" x14ac:dyDescent="0.15">
      <c r="A4823" s="323">
        <v>4822</v>
      </c>
      <c r="B4823" s="323" t="s">
        <v>9844</v>
      </c>
      <c r="C4823" s="323">
        <v>0.93799999999999994</v>
      </c>
    </row>
    <row r="4824" spans="1:3" x14ac:dyDescent="0.15">
      <c r="A4824" s="323">
        <v>4823</v>
      </c>
      <c r="B4824" s="323" t="s">
        <v>9200</v>
      </c>
      <c r="C4824" s="323">
        <v>1.1080000000000001</v>
      </c>
    </row>
    <row r="4825" spans="1:3" x14ac:dyDescent="0.15">
      <c r="A4825" s="323">
        <v>4824</v>
      </c>
      <c r="B4825" s="323" t="s">
        <v>3437</v>
      </c>
      <c r="C4825" s="323">
        <v>3.008</v>
      </c>
    </row>
    <row r="4826" spans="1:3" x14ac:dyDescent="0.15">
      <c r="A4826" s="323">
        <v>4825</v>
      </c>
      <c r="B4826" s="323" t="s">
        <v>3437</v>
      </c>
      <c r="C4826" s="323">
        <v>3.008</v>
      </c>
    </row>
    <row r="4827" spans="1:3" x14ac:dyDescent="0.15">
      <c r="A4827" s="323">
        <v>4826</v>
      </c>
      <c r="B4827" s="323" t="s">
        <v>3554</v>
      </c>
      <c r="C4827" s="323">
        <v>2.9319999999999999</v>
      </c>
    </row>
    <row r="4828" spans="1:3" x14ac:dyDescent="0.15">
      <c r="A4828" s="323">
        <v>4827</v>
      </c>
      <c r="B4828" s="323" t="s">
        <v>8218</v>
      </c>
      <c r="C4828" s="323">
        <v>1.3560000000000001</v>
      </c>
    </row>
    <row r="4829" spans="1:3" x14ac:dyDescent="0.15">
      <c r="A4829" s="323">
        <v>4828</v>
      </c>
      <c r="B4829" s="323" t="s">
        <v>6400</v>
      </c>
      <c r="C4829" s="323">
        <v>1.833</v>
      </c>
    </row>
    <row r="4830" spans="1:3" x14ac:dyDescent="0.15">
      <c r="A4830" s="323">
        <v>4829</v>
      </c>
      <c r="B4830" s="323" t="s">
        <v>6400</v>
      </c>
      <c r="C4830" s="323">
        <v>1.833</v>
      </c>
    </row>
    <row r="4831" spans="1:3" x14ac:dyDescent="0.15">
      <c r="A4831" s="323">
        <v>4830</v>
      </c>
      <c r="B4831" s="323" t="s">
        <v>10164</v>
      </c>
      <c r="C4831" s="323">
        <v>0.85299999999999998</v>
      </c>
    </row>
    <row r="4832" spans="1:3" x14ac:dyDescent="0.15">
      <c r="A4832" s="323">
        <v>4831</v>
      </c>
      <c r="B4832" s="323" t="s">
        <v>5213</v>
      </c>
      <c r="C4832" s="323">
        <v>2.2120000000000002</v>
      </c>
    </row>
    <row r="4833" spans="1:3" x14ac:dyDescent="0.15">
      <c r="A4833" s="323">
        <v>4832</v>
      </c>
      <c r="B4833" s="323" t="s">
        <v>5213</v>
      </c>
      <c r="C4833" s="323">
        <v>2.2120000000000002</v>
      </c>
    </row>
    <row r="4834" spans="1:3" x14ac:dyDescent="0.15">
      <c r="A4834" s="323">
        <v>4833</v>
      </c>
      <c r="B4834" s="323" t="s">
        <v>4020</v>
      </c>
      <c r="C4834" s="323">
        <v>2.7040000000000002</v>
      </c>
    </row>
    <row r="4835" spans="1:3" x14ac:dyDescent="0.15">
      <c r="A4835" s="323">
        <v>4834</v>
      </c>
      <c r="B4835" s="323" t="s">
        <v>4020</v>
      </c>
      <c r="C4835" s="323">
        <v>2.7040000000000002</v>
      </c>
    </row>
    <row r="4836" spans="1:3" x14ac:dyDescent="0.15">
      <c r="A4836" s="323">
        <v>4835</v>
      </c>
      <c r="B4836" s="323" t="s">
        <v>8856</v>
      </c>
      <c r="C4836" s="323">
        <v>1.196</v>
      </c>
    </row>
    <row r="4837" spans="1:3" x14ac:dyDescent="0.15">
      <c r="A4837" s="323">
        <v>4836</v>
      </c>
      <c r="B4837" s="323" t="s">
        <v>6285</v>
      </c>
      <c r="C4837" s="323">
        <v>1.869</v>
      </c>
    </row>
    <row r="4838" spans="1:3" x14ac:dyDescent="0.15">
      <c r="A4838" s="323">
        <v>4837</v>
      </c>
      <c r="B4838" s="323" t="s">
        <v>5910</v>
      </c>
      <c r="C4838" s="323">
        <v>1.98</v>
      </c>
    </row>
    <row r="4839" spans="1:3" x14ac:dyDescent="0.15">
      <c r="A4839" s="323">
        <v>4838</v>
      </c>
      <c r="B4839" s="323" t="s">
        <v>5910</v>
      </c>
      <c r="C4839" s="323">
        <v>1.98</v>
      </c>
    </row>
    <row r="4840" spans="1:3" x14ac:dyDescent="0.15">
      <c r="A4840" s="323">
        <v>4839</v>
      </c>
      <c r="B4840" s="323" t="s">
        <v>7763</v>
      </c>
      <c r="C4840" s="323">
        <v>1.476</v>
      </c>
    </row>
    <row r="4841" spans="1:3" x14ac:dyDescent="0.15">
      <c r="A4841" s="323">
        <v>4840</v>
      </c>
      <c r="B4841" s="323" t="s">
        <v>3359</v>
      </c>
      <c r="C4841" s="323">
        <v>3.056</v>
      </c>
    </row>
    <row r="4842" spans="1:3" x14ac:dyDescent="0.15">
      <c r="A4842" s="323">
        <v>4841</v>
      </c>
      <c r="B4842" s="323" t="s">
        <v>3359</v>
      </c>
      <c r="C4842" s="323">
        <v>3.056</v>
      </c>
    </row>
    <row r="4843" spans="1:3" x14ac:dyDescent="0.15">
      <c r="A4843" s="323">
        <v>4842</v>
      </c>
      <c r="B4843" s="323" t="s">
        <v>2419</v>
      </c>
      <c r="C4843" s="323">
        <v>3.7050000000000001</v>
      </c>
    </row>
    <row r="4844" spans="1:3" x14ac:dyDescent="0.15">
      <c r="A4844" s="323">
        <v>4843</v>
      </c>
      <c r="B4844" s="323" t="s">
        <v>2886</v>
      </c>
      <c r="C4844" s="323">
        <v>3.3580000000000001</v>
      </c>
    </row>
    <row r="4845" spans="1:3" x14ac:dyDescent="0.15">
      <c r="A4845" s="323">
        <v>4844</v>
      </c>
      <c r="B4845" s="323" t="s">
        <v>2886</v>
      </c>
      <c r="C4845" s="323">
        <v>3.3580000000000001</v>
      </c>
    </row>
    <row r="4846" spans="1:3" x14ac:dyDescent="0.15">
      <c r="A4846" s="323">
        <v>4845</v>
      </c>
      <c r="B4846" s="323" t="s">
        <v>4810</v>
      </c>
      <c r="C4846" s="323">
        <v>2.3650000000000002</v>
      </c>
    </row>
    <row r="4847" spans="1:3" x14ac:dyDescent="0.15">
      <c r="A4847" s="323">
        <v>4846</v>
      </c>
      <c r="B4847" s="323" t="s">
        <v>9432</v>
      </c>
      <c r="C4847" s="323">
        <v>1.0469999999999999</v>
      </c>
    </row>
    <row r="4848" spans="1:3" x14ac:dyDescent="0.15">
      <c r="A4848" s="323">
        <v>4847</v>
      </c>
      <c r="B4848" s="323" t="s">
        <v>8429</v>
      </c>
      <c r="C4848" s="323">
        <v>1.2969999999999999</v>
      </c>
    </row>
    <row r="4849" spans="1:3" x14ac:dyDescent="0.15">
      <c r="A4849" s="323">
        <v>4848</v>
      </c>
      <c r="B4849" s="323" t="s">
        <v>4842</v>
      </c>
      <c r="C4849" s="323">
        <v>2.351</v>
      </c>
    </row>
    <row r="4850" spans="1:3" x14ac:dyDescent="0.15">
      <c r="A4850" s="323">
        <v>4849</v>
      </c>
      <c r="B4850" s="323" t="s">
        <v>4842</v>
      </c>
      <c r="C4850" s="323">
        <v>2.351</v>
      </c>
    </row>
    <row r="4851" spans="1:3" x14ac:dyDescent="0.15">
      <c r="A4851" s="323">
        <v>4850</v>
      </c>
      <c r="B4851" s="323" t="s">
        <v>6309</v>
      </c>
      <c r="C4851" s="323">
        <v>1.86</v>
      </c>
    </row>
    <row r="4852" spans="1:3" x14ac:dyDescent="0.15">
      <c r="A4852" s="323">
        <v>4851</v>
      </c>
      <c r="B4852" s="323" t="s">
        <v>5911</v>
      </c>
      <c r="C4852" s="323">
        <v>1.98</v>
      </c>
    </row>
    <row r="4853" spans="1:3" x14ac:dyDescent="0.15">
      <c r="A4853" s="323">
        <v>4852</v>
      </c>
      <c r="B4853" s="323" t="s">
        <v>2870</v>
      </c>
      <c r="C4853" s="323">
        <v>3.37</v>
      </c>
    </row>
    <row r="4854" spans="1:3" x14ac:dyDescent="0.15">
      <c r="A4854" s="323">
        <v>4853</v>
      </c>
      <c r="B4854" s="323" t="s">
        <v>6113</v>
      </c>
      <c r="C4854" s="323">
        <v>1.9159999999999999</v>
      </c>
    </row>
    <row r="4855" spans="1:3" x14ac:dyDescent="0.15">
      <c r="A4855" s="323">
        <v>4854</v>
      </c>
      <c r="B4855" s="323" t="s">
        <v>6113</v>
      </c>
      <c r="C4855" s="323">
        <v>1.9159999999999999</v>
      </c>
    </row>
    <row r="4856" spans="1:3" x14ac:dyDescent="0.15">
      <c r="A4856" s="323">
        <v>4855</v>
      </c>
      <c r="B4856" s="323" t="s">
        <v>6585</v>
      </c>
      <c r="C4856" s="323">
        <v>1.7849999999999999</v>
      </c>
    </row>
    <row r="4857" spans="1:3" x14ac:dyDescent="0.15">
      <c r="A4857" s="323">
        <v>4856</v>
      </c>
      <c r="B4857" s="323" t="s">
        <v>2443</v>
      </c>
      <c r="C4857" s="323">
        <v>3.6930000000000001</v>
      </c>
    </row>
    <row r="4858" spans="1:3" x14ac:dyDescent="0.15">
      <c r="A4858" s="323">
        <v>4857</v>
      </c>
      <c r="B4858" s="323" t="s">
        <v>1346</v>
      </c>
      <c r="C4858" s="323">
        <v>5.2130000000000001</v>
      </c>
    </row>
    <row r="4859" spans="1:3" x14ac:dyDescent="0.15">
      <c r="A4859" s="323">
        <v>4858</v>
      </c>
      <c r="B4859" s="323" t="s">
        <v>7150</v>
      </c>
      <c r="C4859" s="323">
        <v>1.63</v>
      </c>
    </row>
    <row r="4860" spans="1:3" x14ac:dyDescent="0.15">
      <c r="A4860" s="323">
        <v>4859</v>
      </c>
      <c r="B4860" s="323" t="s">
        <v>7202</v>
      </c>
      <c r="C4860" s="323">
        <v>1.6180000000000001</v>
      </c>
    </row>
    <row r="4861" spans="1:3" x14ac:dyDescent="0.15">
      <c r="A4861" s="323">
        <v>4860</v>
      </c>
      <c r="B4861" s="323" t="s">
        <v>4892</v>
      </c>
      <c r="C4861" s="323">
        <v>2.327</v>
      </c>
    </row>
    <row r="4862" spans="1:3" x14ac:dyDescent="0.15">
      <c r="A4862" s="323">
        <v>4861</v>
      </c>
      <c r="B4862" s="323" t="s">
        <v>2631</v>
      </c>
      <c r="C4862" s="323">
        <v>3.5379999999999998</v>
      </c>
    </row>
    <row r="4863" spans="1:3" x14ac:dyDescent="0.15">
      <c r="A4863" s="323">
        <v>4862</v>
      </c>
      <c r="B4863" s="323" t="s">
        <v>5266</v>
      </c>
      <c r="C4863" s="323">
        <v>2.194</v>
      </c>
    </row>
    <row r="4864" spans="1:3" x14ac:dyDescent="0.15">
      <c r="A4864" s="323">
        <v>4863</v>
      </c>
      <c r="B4864" s="323" t="s">
        <v>1177</v>
      </c>
      <c r="C4864" s="323">
        <v>5.7309999999999999</v>
      </c>
    </row>
    <row r="4865" spans="1:3" x14ac:dyDescent="0.15">
      <c r="A4865" s="323">
        <v>4864</v>
      </c>
      <c r="B4865" s="323" t="s">
        <v>11839</v>
      </c>
      <c r="C4865" s="323">
        <v>0.40400000000000003</v>
      </c>
    </row>
    <row r="4866" spans="1:3" x14ac:dyDescent="0.15">
      <c r="A4866" s="323">
        <v>4865</v>
      </c>
      <c r="B4866" s="323" t="s">
        <v>6291</v>
      </c>
      <c r="C4866" s="323">
        <v>1.867</v>
      </c>
    </row>
    <row r="4867" spans="1:3" x14ac:dyDescent="0.15">
      <c r="A4867" s="323">
        <v>4866</v>
      </c>
      <c r="B4867" s="323" t="s">
        <v>6907</v>
      </c>
      <c r="C4867" s="323">
        <v>1.6930000000000001</v>
      </c>
    </row>
    <row r="4868" spans="1:3" x14ac:dyDescent="0.15">
      <c r="A4868" s="323">
        <v>4867</v>
      </c>
      <c r="B4868" s="323" t="s">
        <v>8841</v>
      </c>
      <c r="C4868" s="323">
        <v>1.1990000000000001</v>
      </c>
    </row>
    <row r="4869" spans="1:3" x14ac:dyDescent="0.15">
      <c r="A4869" s="323">
        <v>4868</v>
      </c>
      <c r="B4869" s="323" t="s">
        <v>8090</v>
      </c>
      <c r="C4869" s="323">
        <v>1.3859999999999999</v>
      </c>
    </row>
    <row r="4870" spans="1:3" x14ac:dyDescent="0.15">
      <c r="A4870" s="323">
        <v>4869</v>
      </c>
      <c r="B4870" s="323" t="s">
        <v>8620</v>
      </c>
      <c r="C4870" s="323">
        <v>1.25</v>
      </c>
    </row>
    <row r="4871" spans="1:3" x14ac:dyDescent="0.15">
      <c r="A4871" s="323">
        <v>4870</v>
      </c>
      <c r="B4871" s="323" t="s">
        <v>2134</v>
      </c>
      <c r="C4871" s="323">
        <v>4</v>
      </c>
    </row>
    <row r="4872" spans="1:3" x14ac:dyDescent="0.15">
      <c r="A4872" s="323">
        <v>4871</v>
      </c>
      <c r="B4872" s="323" t="s">
        <v>2082</v>
      </c>
      <c r="C4872" s="323">
        <v>4.0469999999999997</v>
      </c>
    </row>
    <row r="4873" spans="1:3" x14ac:dyDescent="0.15">
      <c r="A4873" s="323">
        <v>4872</v>
      </c>
      <c r="B4873" s="323" t="s">
        <v>9667</v>
      </c>
      <c r="C4873" s="323">
        <v>0.98199999999999998</v>
      </c>
    </row>
    <row r="4874" spans="1:3" x14ac:dyDescent="0.15">
      <c r="A4874" s="323">
        <v>4873</v>
      </c>
      <c r="B4874" s="323" t="s">
        <v>10892</v>
      </c>
      <c r="C4874" s="323">
        <v>0.67400000000000004</v>
      </c>
    </row>
    <row r="4875" spans="1:3" x14ac:dyDescent="0.15">
      <c r="A4875" s="323">
        <v>4874</v>
      </c>
      <c r="B4875" s="323" t="s">
        <v>4950</v>
      </c>
      <c r="C4875" s="323">
        <v>2.3090000000000002</v>
      </c>
    </row>
    <row r="4876" spans="1:3" x14ac:dyDescent="0.15">
      <c r="A4876" s="323">
        <v>4875</v>
      </c>
      <c r="B4876" s="323" t="s">
        <v>3742</v>
      </c>
      <c r="C4876" s="323">
        <v>2.8319999999999999</v>
      </c>
    </row>
    <row r="4877" spans="1:3" x14ac:dyDescent="0.15">
      <c r="A4877" s="323">
        <v>4876</v>
      </c>
      <c r="B4877" s="323" t="s">
        <v>7070</v>
      </c>
      <c r="C4877" s="323">
        <v>1.65</v>
      </c>
    </row>
    <row r="4878" spans="1:3" x14ac:dyDescent="0.15">
      <c r="A4878" s="323">
        <v>4877</v>
      </c>
      <c r="B4878" s="323" t="s">
        <v>3450</v>
      </c>
      <c r="C4878" s="323">
        <v>3</v>
      </c>
    </row>
    <row r="4879" spans="1:3" x14ac:dyDescent="0.15">
      <c r="A4879" s="323">
        <v>4878</v>
      </c>
      <c r="B4879" s="323" t="s">
        <v>3252</v>
      </c>
      <c r="C4879" s="323">
        <v>3.1070000000000002</v>
      </c>
    </row>
    <row r="4880" spans="1:3" x14ac:dyDescent="0.15">
      <c r="A4880" s="323">
        <v>4879</v>
      </c>
      <c r="B4880" s="323" t="s">
        <v>11829</v>
      </c>
      <c r="C4880" s="323">
        <v>0.40699999999999997</v>
      </c>
    </row>
    <row r="4881" spans="1:3" x14ac:dyDescent="0.15">
      <c r="A4881" s="323">
        <v>4880</v>
      </c>
      <c r="B4881" s="323" t="s">
        <v>6378</v>
      </c>
      <c r="C4881" s="323">
        <v>1.839</v>
      </c>
    </row>
    <row r="4882" spans="1:3" x14ac:dyDescent="0.15">
      <c r="A4882" s="323">
        <v>4881</v>
      </c>
      <c r="B4882" s="323" t="s">
        <v>11456</v>
      </c>
      <c r="C4882" s="323">
        <v>0.52600000000000002</v>
      </c>
    </row>
    <row r="4883" spans="1:3" x14ac:dyDescent="0.15">
      <c r="A4883" s="323">
        <v>4882</v>
      </c>
      <c r="B4883" s="323" t="s">
        <v>10751</v>
      </c>
      <c r="C4883" s="323">
        <v>0.70499999999999996</v>
      </c>
    </row>
    <row r="4884" spans="1:3" x14ac:dyDescent="0.15">
      <c r="A4884" s="323">
        <v>4883</v>
      </c>
      <c r="B4884" s="323" t="s">
        <v>4668</v>
      </c>
      <c r="C4884" s="323">
        <v>2.4279999999999999</v>
      </c>
    </row>
    <row r="4885" spans="1:3" x14ac:dyDescent="0.15">
      <c r="A4885" s="323">
        <v>4884</v>
      </c>
      <c r="B4885" s="323" t="s">
        <v>1320</v>
      </c>
      <c r="C4885" s="323">
        <v>5.2960000000000003</v>
      </c>
    </row>
    <row r="4886" spans="1:3" x14ac:dyDescent="0.15">
      <c r="A4886" s="323">
        <v>4885</v>
      </c>
      <c r="B4886" s="323" t="s">
        <v>474</v>
      </c>
      <c r="C4886" s="323">
        <v>14.679</v>
      </c>
    </row>
    <row r="4887" spans="1:3" x14ac:dyDescent="0.15">
      <c r="A4887" s="323">
        <v>4886</v>
      </c>
      <c r="B4887" s="323" t="s">
        <v>1386</v>
      </c>
      <c r="C4887" s="323">
        <v>5.1020000000000003</v>
      </c>
    </row>
    <row r="4888" spans="1:3" x14ac:dyDescent="0.15">
      <c r="A4888" s="323">
        <v>4887</v>
      </c>
      <c r="B4888" s="323" t="s">
        <v>3167</v>
      </c>
      <c r="C4888" s="323">
        <v>3.165</v>
      </c>
    </row>
    <row r="4889" spans="1:3" x14ac:dyDescent="0.15">
      <c r="A4889" s="323">
        <v>4888</v>
      </c>
      <c r="B4889" s="323" t="s">
        <v>11719</v>
      </c>
      <c r="C4889" s="323">
        <v>0.44500000000000001</v>
      </c>
    </row>
    <row r="4890" spans="1:3" x14ac:dyDescent="0.15">
      <c r="A4890" s="323">
        <v>4889</v>
      </c>
      <c r="B4890" s="323" t="s">
        <v>6792</v>
      </c>
      <c r="C4890" s="323">
        <v>1.724</v>
      </c>
    </row>
    <row r="4891" spans="1:3" x14ac:dyDescent="0.15">
      <c r="A4891" s="323">
        <v>4890</v>
      </c>
      <c r="B4891" s="323" t="s">
        <v>5140</v>
      </c>
      <c r="C4891" s="323">
        <v>2.2370000000000001</v>
      </c>
    </row>
    <row r="4892" spans="1:3" x14ac:dyDescent="0.15">
      <c r="A4892" s="323">
        <v>4891</v>
      </c>
      <c r="B4892" s="323" t="s">
        <v>4705</v>
      </c>
      <c r="C4892" s="323">
        <v>2.4119999999999999</v>
      </c>
    </row>
    <row r="4893" spans="1:3" x14ac:dyDescent="0.15">
      <c r="A4893" s="323">
        <v>4892</v>
      </c>
      <c r="B4893" s="323" t="s">
        <v>2765</v>
      </c>
      <c r="C4893" s="323">
        <v>3.4359999999999999</v>
      </c>
    </row>
    <row r="4894" spans="1:3" x14ac:dyDescent="0.15">
      <c r="A4894" s="323">
        <v>4893</v>
      </c>
      <c r="B4894" s="323" t="s">
        <v>6168</v>
      </c>
      <c r="C4894" s="323">
        <v>1.9019999999999999</v>
      </c>
    </row>
    <row r="4895" spans="1:3" x14ac:dyDescent="0.15">
      <c r="A4895" s="323">
        <v>4894</v>
      </c>
      <c r="B4895" s="323" t="s">
        <v>3895</v>
      </c>
      <c r="C4895" s="323">
        <v>2.7679999999999998</v>
      </c>
    </row>
    <row r="4896" spans="1:3" x14ac:dyDescent="0.15">
      <c r="A4896" s="323">
        <v>4895</v>
      </c>
      <c r="B4896" s="323" t="s">
        <v>11407</v>
      </c>
      <c r="C4896" s="323">
        <v>0.53800000000000003</v>
      </c>
    </row>
    <row r="4897" spans="1:3" x14ac:dyDescent="0.15">
      <c r="A4897" s="323">
        <v>4896</v>
      </c>
      <c r="B4897" s="323" t="s">
        <v>8485</v>
      </c>
      <c r="C4897" s="323">
        <v>1.284</v>
      </c>
    </row>
    <row r="4898" spans="1:3" x14ac:dyDescent="0.15">
      <c r="A4898" s="323">
        <v>4897</v>
      </c>
      <c r="B4898" s="323" t="s">
        <v>10543</v>
      </c>
      <c r="C4898" s="323">
        <v>0.76100000000000001</v>
      </c>
    </row>
    <row r="4899" spans="1:3" x14ac:dyDescent="0.15">
      <c r="A4899" s="323">
        <v>4898</v>
      </c>
      <c r="B4899" s="323" t="s">
        <v>11317</v>
      </c>
      <c r="C4899" s="323">
        <v>0.56100000000000005</v>
      </c>
    </row>
    <row r="4900" spans="1:3" x14ac:dyDescent="0.15">
      <c r="A4900" s="323">
        <v>4899</v>
      </c>
      <c r="B4900" s="323" t="s">
        <v>6999</v>
      </c>
      <c r="C4900" s="323">
        <v>1.667</v>
      </c>
    </row>
    <row r="4901" spans="1:3" x14ac:dyDescent="0.15">
      <c r="A4901" s="323">
        <v>4900</v>
      </c>
      <c r="B4901" s="323" t="s">
        <v>11020</v>
      </c>
      <c r="C4901" s="323">
        <v>0.64300000000000002</v>
      </c>
    </row>
    <row r="4902" spans="1:3" x14ac:dyDescent="0.15">
      <c r="A4902" s="323">
        <v>4901</v>
      </c>
      <c r="B4902" s="323" t="s">
        <v>9477</v>
      </c>
      <c r="C4902" s="323">
        <v>1.0329999999999999</v>
      </c>
    </row>
    <row r="4903" spans="1:3" x14ac:dyDescent="0.15">
      <c r="A4903" s="323">
        <v>4902</v>
      </c>
      <c r="B4903" s="323" t="s">
        <v>11158</v>
      </c>
      <c r="C4903" s="323">
        <v>0.60399999999999998</v>
      </c>
    </row>
    <row r="4904" spans="1:3" x14ac:dyDescent="0.15">
      <c r="A4904" s="323">
        <v>4903</v>
      </c>
      <c r="B4904" s="323" t="s">
        <v>10130</v>
      </c>
      <c r="C4904" s="323">
        <v>0.86199999999999999</v>
      </c>
    </row>
    <row r="4905" spans="1:3" x14ac:dyDescent="0.15">
      <c r="A4905" s="323">
        <v>4904</v>
      </c>
      <c r="B4905" s="323" t="s">
        <v>10916</v>
      </c>
      <c r="C4905" s="323">
        <v>0.66800000000000004</v>
      </c>
    </row>
    <row r="4906" spans="1:3" x14ac:dyDescent="0.15">
      <c r="A4906" s="323">
        <v>4905</v>
      </c>
      <c r="B4906" s="323" t="s">
        <v>9388</v>
      </c>
      <c r="C4906" s="323">
        <v>1.0569999999999999</v>
      </c>
    </row>
    <row r="4907" spans="1:3" x14ac:dyDescent="0.15">
      <c r="A4907" s="323">
        <v>4906</v>
      </c>
      <c r="B4907" s="323" t="s">
        <v>11972</v>
      </c>
      <c r="C4907" s="323">
        <v>0.34599999999999997</v>
      </c>
    </row>
    <row r="4908" spans="1:3" x14ac:dyDescent="0.15">
      <c r="A4908" s="323">
        <v>4907</v>
      </c>
      <c r="B4908" s="323" t="s">
        <v>10715</v>
      </c>
      <c r="C4908" s="323">
        <v>0.71399999999999997</v>
      </c>
    </row>
    <row r="4909" spans="1:3" x14ac:dyDescent="0.15">
      <c r="A4909" s="323">
        <v>4908</v>
      </c>
      <c r="B4909" s="323" t="s">
        <v>7921</v>
      </c>
      <c r="C4909" s="323">
        <v>1.43</v>
      </c>
    </row>
    <row r="4910" spans="1:3" x14ac:dyDescent="0.15">
      <c r="A4910" s="323">
        <v>4909</v>
      </c>
      <c r="B4910" s="323" t="s">
        <v>10310</v>
      </c>
      <c r="C4910" s="323">
        <v>0.81299999999999994</v>
      </c>
    </row>
    <row r="4911" spans="1:3" x14ac:dyDescent="0.15">
      <c r="A4911" s="323">
        <v>4910</v>
      </c>
      <c r="B4911" s="323" t="s">
        <v>8873</v>
      </c>
      <c r="C4911" s="323">
        <v>1.1919999999999999</v>
      </c>
    </row>
    <row r="4912" spans="1:3" x14ac:dyDescent="0.15">
      <c r="A4912" s="323">
        <v>4911</v>
      </c>
      <c r="B4912" s="323" t="s">
        <v>7387</v>
      </c>
      <c r="C4912" s="323">
        <v>1.5680000000000001</v>
      </c>
    </row>
    <row r="4913" spans="1:3" x14ac:dyDescent="0.15">
      <c r="A4913" s="323">
        <v>4912</v>
      </c>
      <c r="B4913" s="323" t="s">
        <v>4237</v>
      </c>
      <c r="C4913" s="323">
        <v>2.6059999999999999</v>
      </c>
    </row>
    <row r="4914" spans="1:3" x14ac:dyDescent="0.15">
      <c r="A4914" s="323">
        <v>4913</v>
      </c>
      <c r="B4914" s="323" t="s">
        <v>8374</v>
      </c>
      <c r="C4914" s="323">
        <v>1.3149999999999999</v>
      </c>
    </row>
    <row r="4915" spans="1:3" x14ac:dyDescent="0.15">
      <c r="A4915" s="323">
        <v>4914</v>
      </c>
      <c r="B4915" s="323" t="s">
        <v>9300</v>
      </c>
      <c r="C4915" s="323">
        <v>1.085</v>
      </c>
    </row>
    <row r="4916" spans="1:3" x14ac:dyDescent="0.15">
      <c r="A4916" s="323">
        <v>4915</v>
      </c>
      <c r="B4916" s="323" t="s">
        <v>10874</v>
      </c>
      <c r="C4916" s="323">
        <v>0.67700000000000005</v>
      </c>
    </row>
    <row r="4917" spans="1:3" x14ac:dyDescent="0.15">
      <c r="A4917" s="323">
        <v>4916</v>
      </c>
      <c r="B4917" s="323" t="s">
        <v>11784</v>
      </c>
      <c r="C4917" s="323">
        <v>0.42399999999999999</v>
      </c>
    </row>
    <row r="4918" spans="1:3" x14ac:dyDescent="0.15">
      <c r="A4918" s="323">
        <v>4917</v>
      </c>
      <c r="B4918" s="323" t="s">
        <v>3404</v>
      </c>
      <c r="C4918" s="323">
        <v>3.0270000000000001</v>
      </c>
    </row>
    <row r="4919" spans="1:3" x14ac:dyDescent="0.15">
      <c r="A4919" s="323">
        <v>4918</v>
      </c>
      <c r="B4919" s="323" t="s">
        <v>3694</v>
      </c>
      <c r="C4919" s="323">
        <v>2.8559999999999999</v>
      </c>
    </row>
    <row r="4920" spans="1:3" x14ac:dyDescent="0.15">
      <c r="A4920" s="323">
        <v>4919</v>
      </c>
      <c r="B4920" s="323" t="s">
        <v>7268</v>
      </c>
      <c r="C4920" s="323">
        <v>1.597</v>
      </c>
    </row>
    <row r="4921" spans="1:3" x14ac:dyDescent="0.15">
      <c r="A4921" s="323">
        <v>4920</v>
      </c>
      <c r="B4921" s="323" t="s">
        <v>5457</v>
      </c>
      <c r="C4921" s="323">
        <v>2.129</v>
      </c>
    </row>
    <row r="4922" spans="1:3" x14ac:dyDescent="0.15">
      <c r="A4922" s="323">
        <v>4921</v>
      </c>
      <c r="B4922" s="323" t="s">
        <v>11457</v>
      </c>
      <c r="C4922" s="323">
        <v>0.52600000000000002</v>
      </c>
    </row>
    <row r="4923" spans="1:3" x14ac:dyDescent="0.15">
      <c r="A4923" s="323">
        <v>4922</v>
      </c>
      <c r="B4923" s="323" t="s">
        <v>8239</v>
      </c>
      <c r="C4923" s="323">
        <v>1.349</v>
      </c>
    </row>
    <row r="4924" spans="1:3" x14ac:dyDescent="0.15">
      <c r="A4924" s="323">
        <v>4923</v>
      </c>
      <c r="B4924" s="323" t="s">
        <v>2814</v>
      </c>
      <c r="C4924" s="323">
        <v>3.4039999999999999</v>
      </c>
    </row>
    <row r="4925" spans="1:3" x14ac:dyDescent="0.15">
      <c r="A4925" s="323">
        <v>4924</v>
      </c>
      <c r="B4925" s="323" t="s">
        <v>12220</v>
      </c>
      <c r="C4925" s="323">
        <v>0.246</v>
      </c>
    </row>
    <row r="4926" spans="1:3" x14ac:dyDescent="0.15">
      <c r="A4926" s="323">
        <v>4925</v>
      </c>
      <c r="B4926" s="323" t="s">
        <v>12100</v>
      </c>
      <c r="C4926" s="323">
        <v>0.3</v>
      </c>
    </row>
    <row r="4927" spans="1:3" x14ac:dyDescent="0.15">
      <c r="A4927" s="323">
        <v>4926</v>
      </c>
      <c r="B4927" s="323" t="s">
        <v>11356</v>
      </c>
      <c r="C4927" s="323">
        <v>0.55300000000000005</v>
      </c>
    </row>
    <row r="4928" spans="1:3" x14ac:dyDescent="0.15">
      <c r="A4928" s="323">
        <v>4927</v>
      </c>
      <c r="B4928" s="323" t="s">
        <v>10784</v>
      </c>
      <c r="C4928" s="323">
        <v>0.69499999999999995</v>
      </c>
    </row>
    <row r="4929" spans="1:3" x14ac:dyDescent="0.15">
      <c r="A4929" s="323">
        <v>4928</v>
      </c>
      <c r="B4929" s="323" t="s">
        <v>2791</v>
      </c>
      <c r="C4929" s="323">
        <v>3.4180000000000001</v>
      </c>
    </row>
    <row r="4930" spans="1:3" x14ac:dyDescent="0.15">
      <c r="A4930" s="323">
        <v>4929</v>
      </c>
      <c r="B4930" s="323" t="s">
        <v>5786</v>
      </c>
      <c r="C4930" s="323">
        <v>2.0209999999999999</v>
      </c>
    </row>
    <row r="4931" spans="1:3" x14ac:dyDescent="0.15">
      <c r="A4931" s="323">
        <v>4930</v>
      </c>
      <c r="B4931" s="323" t="s">
        <v>2531</v>
      </c>
      <c r="C4931" s="323">
        <v>3.6259999999999999</v>
      </c>
    </row>
    <row r="4932" spans="1:3" x14ac:dyDescent="0.15">
      <c r="A4932" s="323">
        <v>4931</v>
      </c>
      <c r="B4932" s="323" t="s">
        <v>11050</v>
      </c>
      <c r="C4932" s="323">
        <v>0.63400000000000001</v>
      </c>
    </row>
    <row r="4933" spans="1:3" x14ac:dyDescent="0.15">
      <c r="A4933" s="323">
        <v>4932</v>
      </c>
      <c r="B4933" s="323" t="s">
        <v>11520</v>
      </c>
      <c r="C4933" s="323">
        <v>0.50900000000000001</v>
      </c>
    </row>
    <row r="4934" spans="1:3" x14ac:dyDescent="0.15">
      <c r="A4934" s="323">
        <v>4933</v>
      </c>
      <c r="B4934" s="323" t="s">
        <v>12134</v>
      </c>
      <c r="C4934" s="323">
        <v>0.28599999999999998</v>
      </c>
    </row>
    <row r="4935" spans="1:3" x14ac:dyDescent="0.15">
      <c r="A4935" s="323">
        <v>4934</v>
      </c>
      <c r="B4935" s="323" t="s">
        <v>12134</v>
      </c>
      <c r="C4935" s="323">
        <v>0.28599999999999998</v>
      </c>
    </row>
    <row r="4936" spans="1:3" x14ac:dyDescent="0.15">
      <c r="A4936" s="323">
        <v>4935</v>
      </c>
      <c r="B4936" s="323" t="s">
        <v>11473</v>
      </c>
      <c r="C4936" s="323">
        <v>0.52200000000000002</v>
      </c>
    </row>
    <row r="4937" spans="1:3" x14ac:dyDescent="0.15">
      <c r="A4937" s="323">
        <v>4936</v>
      </c>
      <c r="B4937" s="323" t="s">
        <v>5776</v>
      </c>
      <c r="C4937" s="323">
        <v>2.0230000000000001</v>
      </c>
    </row>
    <row r="4938" spans="1:3" x14ac:dyDescent="0.15">
      <c r="A4938" s="323">
        <v>4937</v>
      </c>
      <c r="B4938" s="323" t="s">
        <v>10404</v>
      </c>
      <c r="C4938" s="323">
        <v>0.79100000000000004</v>
      </c>
    </row>
    <row r="4939" spans="1:3" x14ac:dyDescent="0.15">
      <c r="A4939" s="323">
        <v>4938</v>
      </c>
      <c r="B4939" s="323" t="s">
        <v>11793</v>
      </c>
      <c r="C4939" s="323">
        <v>0.42</v>
      </c>
    </row>
    <row r="4940" spans="1:3" x14ac:dyDescent="0.15">
      <c r="A4940" s="323">
        <v>4939</v>
      </c>
      <c r="B4940" s="323" t="s">
        <v>10311</v>
      </c>
      <c r="C4940" s="323">
        <v>0.81299999999999994</v>
      </c>
    </row>
    <row r="4941" spans="1:3" x14ac:dyDescent="0.15">
      <c r="A4941" s="323">
        <v>4940</v>
      </c>
      <c r="B4941" s="323" t="s">
        <v>12005</v>
      </c>
      <c r="C4941" s="323">
        <v>0.33300000000000002</v>
      </c>
    </row>
    <row r="4942" spans="1:3" x14ac:dyDescent="0.15">
      <c r="A4942" s="323">
        <v>4941</v>
      </c>
      <c r="B4942" s="323" t="s">
        <v>11660</v>
      </c>
      <c r="C4942" s="323">
        <v>0.46500000000000002</v>
      </c>
    </row>
    <row r="4943" spans="1:3" x14ac:dyDescent="0.15">
      <c r="A4943" s="323">
        <v>4942</v>
      </c>
      <c r="B4943" s="323" t="s">
        <v>11666</v>
      </c>
      <c r="C4943" s="323">
        <v>0.46300000000000002</v>
      </c>
    </row>
    <row r="4944" spans="1:3" x14ac:dyDescent="0.15">
      <c r="A4944" s="323">
        <v>4943</v>
      </c>
      <c r="B4944" s="323" t="s">
        <v>11666</v>
      </c>
      <c r="C4944" s="323">
        <v>0.46300000000000002</v>
      </c>
    </row>
    <row r="4945" spans="1:3" x14ac:dyDescent="0.15">
      <c r="A4945" s="323">
        <v>4944</v>
      </c>
      <c r="B4945" s="323" t="s">
        <v>12449</v>
      </c>
      <c r="C4945" s="323">
        <v>6.3E-2</v>
      </c>
    </row>
    <row r="4946" spans="1:3" x14ac:dyDescent="0.15">
      <c r="A4946" s="323">
        <v>4945</v>
      </c>
      <c r="B4946" s="323" t="s">
        <v>11314</v>
      </c>
      <c r="C4946" s="323">
        <v>0.56200000000000006</v>
      </c>
    </row>
    <row r="4947" spans="1:3" x14ac:dyDescent="0.15">
      <c r="A4947" s="323">
        <v>4946</v>
      </c>
      <c r="B4947" s="323" t="s">
        <v>12004</v>
      </c>
      <c r="C4947" s="323">
        <v>0.33300000000000002</v>
      </c>
    </row>
    <row r="4948" spans="1:3" x14ac:dyDescent="0.15">
      <c r="A4948" s="323">
        <v>4947</v>
      </c>
      <c r="B4948" s="323" t="s">
        <v>10096</v>
      </c>
      <c r="C4948" s="323">
        <v>0.873</v>
      </c>
    </row>
    <row r="4949" spans="1:3" x14ac:dyDescent="0.15">
      <c r="A4949" s="323">
        <v>4948</v>
      </c>
      <c r="B4949" s="323" t="s">
        <v>10096</v>
      </c>
      <c r="C4949" s="323">
        <v>0.873</v>
      </c>
    </row>
    <row r="4950" spans="1:3" x14ac:dyDescent="0.15">
      <c r="A4950" s="323">
        <v>4949</v>
      </c>
      <c r="B4950" s="323" t="s">
        <v>10491</v>
      </c>
      <c r="C4950" s="323">
        <v>0.77200000000000002</v>
      </c>
    </row>
    <row r="4951" spans="1:3" x14ac:dyDescent="0.15">
      <c r="A4951" s="323">
        <v>4950</v>
      </c>
      <c r="B4951" s="323" t="s">
        <v>11706</v>
      </c>
      <c r="C4951" s="323">
        <v>0.45200000000000001</v>
      </c>
    </row>
    <row r="4952" spans="1:3" x14ac:dyDescent="0.15">
      <c r="A4952" s="323">
        <v>4951</v>
      </c>
      <c r="B4952" s="323" t="s">
        <v>12006</v>
      </c>
      <c r="C4952" s="323">
        <v>0.33300000000000002</v>
      </c>
    </row>
    <row r="4953" spans="1:3" x14ac:dyDescent="0.15">
      <c r="A4953" s="323">
        <v>4952</v>
      </c>
      <c r="B4953" s="323" t="s">
        <v>12006</v>
      </c>
      <c r="C4953" s="323">
        <v>0.33300000000000002</v>
      </c>
    </row>
    <row r="4954" spans="1:3" x14ac:dyDescent="0.15">
      <c r="A4954" s="323">
        <v>4953</v>
      </c>
      <c r="B4954" s="323" t="s">
        <v>10262</v>
      </c>
      <c r="C4954" s="323">
        <v>0.82899999999999996</v>
      </c>
    </row>
    <row r="4955" spans="1:3" x14ac:dyDescent="0.15">
      <c r="A4955" s="323">
        <v>4954</v>
      </c>
      <c r="B4955" s="323" t="s">
        <v>11571</v>
      </c>
      <c r="C4955" s="323">
        <v>0.49199999999999999</v>
      </c>
    </row>
    <row r="4956" spans="1:3" x14ac:dyDescent="0.15">
      <c r="A4956" s="323">
        <v>4955</v>
      </c>
      <c r="B4956" s="323" t="s">
        <v>10243</v>
      </c>
      <c r="C4956" s="323">
        <v>0.83299999999999996</v>
      </c>
    </row>
    <row r="4957" spans="1:3" x14ac:dyDescent="0.15">
      <c r="A4957" s="323">
        <v>4956</v>
      </c>
      <c r="B4957" s="323" t="s">
        <v>9592</v>
      </c>
      <c r="C4957" s="323">
        <v>1</v>
      </c>
    </row>
    <row r="4958" spans="1:3" x14ac:dyDescent="0.15">
      <c r="A4958" s="323">
        <v>4957</v>
      </c>
      <c r="B4958" s="323" t="s">
        <v>9592</v>
      </c>
      <c r="C4958" s="323">
        <v>1</v>
      </c>
    </row>
    <row r="4959" spans="1:3" x14ac:dyDescent="0.15">
      <c r="A4959" s="323">
        <v>4958</v>
      </c>
      <c r="B4959" s="323" t="s">
        <v>9893</v>
      </c>
      <c r="C4959" s="323">
        <v>0.92500000000000004</v>
      </c>
    </row>
    <row r="4960" spans="1:3" x14ac:dyDescent="0.15">
      <c r="A4960" s="323">
        <v>4959</v>
      </c>
      <c r="B4960" s="323" t="s">
        <v>10849</v>
      </c>
      <c r="C4960" s="323">
        <v>0.68100000000000005</v>
      </c>
    </row>
    <row r="4961" spans="1:3" x14ac:dyDescent="0.15">
      <c r="A4961" s="323">
        <v>4960</v>
      </c>
      <c r="B4961" s="323" t="s">
        <v>10849</v>
      </c>
      <c r="C4961" s="323">
        <v>0.68100000000000005</v>
      </c>
    </row>
    <row r="4962" spans="1:3" x14ac:dyDescent="0.15">
      <c r="A4962" s="323">
        <v>4961</v>
      </c>
      <c r="B4962" s="323" t="s">
        <v>10996</v>
      </c>
      <c r="C4962" s="323">
        <v>0.64900000000000002</v>
      </c>
    </row>
    <row r="4963" spans="1:3" x14ac:dyDescent="0.15">
      <c r="A4963" s="323">
        <v>4962</v>
      </c>
      <c r="B4963" s="323" t="s">
        <v>11135</v>
      </c>
      <c r="C4963" s="323">
        <v>0.61099999999999999</v>
      </c>
    </row>
    <row r="4964" spans="1:3" x14ac:dyDescent="0.15">
      <c r="A4964" s="323">
        <v>4963</v>
      </c>
      <c r="B4964" s="323" t="s">
        <v>6441</v>
      </c>
      <c r="C4964" s="323">
        <v>1.821</v>
      </c>
    </row>
    <row r="4965" spans="1:3" x14ac:dyDescent="0.15">
      <c r="A4965" s="323">
        <v>4964</v>
      </c>
      <c r="B4965" s="323" t="s">
        <v>2609</v>
      </c>
      <c r="C4965" s="323">
        <v>3.556</v>
      </c>
    </row>
    <row r="4966" spans="1:3" x14ac:dyDescent="0.15">
      <c r="A4966" s="323">
        <v>4965</v>
      </c>
      <c r="B4966" s="323" t="s">
        <v>3522</v>
      </c>
      <c r="C4966" s="323">
        <v>2.9550000000000001</v>
      </c>
    </row>
    <row r="4967" spans="1:3" x14ac:dyDescent="0.15">
      <c r="A4967" s="323">
        <v>4966</v>
      </c>
      <c r="B4967" s="323" t="s">
        <v>9593</v>
      </c>
      <c r="C4967" s="323">
        <v>1</v>
      </c>
    </row>
    <row r="4968" spans="1:3" x14ac:dyDescent="0.15">
      <c r="A4968" s="323">
        <v>4967</v>
      </c>
      <c r="B4968" s="323" t="s">
        <v>11575</v>
      </c>
      <c r="C4968" s="323">
        <v>0.49099999999999999</v>
      </c>
    </row>
    <row r="4969" spans="1:3" x14ac:dyDescent="0.15">
      <c r="A4969" s="323">
        <v>4968</v>
      </c>
      <c r="B4969" s="323" t="s">
        <v>9732</v>
      </c>
      <c r="C4969" s="323">
        <v>0.96799999999999997</v>
      </c>
    </row>
    <row r="4970" spans="1:3" x14ac:dyDescent="0.15">
      <c r="A4970" s="323">
        <v>4969</v>
      </c>
      <c r="B4970" s="323" t="s">
        <v>9732</v>
      </c>
      <c r="C4970" s="323">
        <v>0.96799999999999997</v>
      </c>
    </row>
    <row r="4971" spans="1:3" x14ac:dyDescent="0.15">
      <c r="A4971" s="323">
        <v>4970</v>
      </c>
      <c r="B4971" s="323" t="s">
        <v>4835</v>
      </c>
      <c r="C4971" s="323">
        <v>2.3530000000000002</v>
      </c>
    </row>
    <row r="4972" spans="1:3" x14ac:dyDescent="0.15">
      <c r="A4972" s="323">
        <v>4971</v>
      </c>
      <c r="B4972" s="323" t="s">
        <v>6430</v>
      </c>
      <c r="C4972" s="323">
        <v>1.8260000000000001</v>
      </c>
    </row>
    <row r="4973" spans="1:3" x14ac:dyDescent="0.15">
      <c r="A4973" s="323">
        <v>4972</v>
      </c>
      <c r="B4973" s="323" t="s">
        <v>6875</v>
      </c>
      <c r="C4973" s="323">
        <v>1.704</v>
      </c>
    </row>
    <row r="4974" spans="1:3" x14ac:dyDescent="0.15">
      <c r="A4974" s="323">
        <v>4973</v>
      </c>
      <c r="B4974" s="323" t="s">
        <v>7127</v>
      </c>
      <c r="C4974" s="323">
        <v>1.6359999999999999</v>
      </c>
    </row>
    <row r="4975" spans="1:3" x14ac:dyDescent="0.15">
      <c r="A4975" s="323">
        <v>4974</v>
      </c>
      <c r="B4975" s="323" t="s">
        <v>11091</v>
      </c>
      <c r="C4975" s="323">
        <v>0.622</v>
      </c>
    </row>
    <row r="4976" spans="1:3" x14ac:dyDescent="0.15">
      <c r="A4976" s="323">
        <v>4975</v>
      </c>
      <c r="B4976" s="323" t="s">
        <v>11569</v>
      </c>
      <c r="C4976" s="323">
        <v>0.49299999999999999</v>
      </c>
    </row>
    <row r="4977" spans="1:3" x14ac:dyDescent="0.15">
      <c r="A4977" s="323">
        <v>4976</v>
      </c>
      <c r="B4977" s="323" t="s">
        <v>12452</v>
      </c>
      <c r="C4977" s="323">
        <v>5.8999999999999997E-2</v>
      </c>
    </row>
    <row r="4978" spans="1:3" x14ac:dyDescent="0.15">
      <c r="A4978" s="323">
        <v>4977</v>
      </c>
      <c r="B4978" s="323" t="s">
        <v>12280</v>
      </c>
      <c r="C4978" s="323">
        <v>0.214</v>
      </c>
    </row>
    <row r="4979" spans="1:3" x14ac:dyDescent="0.15">
      <c r="A4979" s="323">
        <v>4978</v>
      </c>
      <c r="B4979" s="323" t="s">
        <v>11616</v>
      </c>
      <c r="C4979" s="323">
        <v>0.48</v>
      </c>
    </row>
    <row r="4980" spans="1:3" x14ac:dyDescent="0.15">
      <c r="A4980" s="323">
        <v>4979</v>
      </c>
      <c r="B4980" s="323" t="s">
        <v>12359</v>
      </c>
      <c r="C4980" s="323">
        <v>0.156</v>
      </c>
    </row>
    <row r="4981" spans="1:3" x14ac:dyDescent="0.15">
      <c r="A4981" s="323">
        <v>4980</v>
      </c>
      <c r="B4981" s="323" t="s">
        <v>11544</v>
      </c>
      <c r="C4981" s="323">
        <v>0.5</v>
      </c>
    </row>
    <row r="4982" spans="1:3" x14ac:dyDescent="0.15">
      <c r="A4982" s="323">
        <v>4981</v>
      </c>
      <c r="B4982" s="323" t="s">
        <v>6957</v>
      </c>
      <c r="C4982" s="323">
        <v>1.679</v>
      </c>
    </row>
    <row r="4983" spans="1:3" x14ac:dyDescent="0.15">
      <c r="A4983" s="323">
        <v>4982</v>
      </c>
      <c r="B4983" s="323" t="s">
        <v>4345</v>
      </c>
      <c r="C4983" s="323">
        <v>2.5619999999999998</v>
      </c>
    </row>
    <row r="4984" spans="1:3" x14ac:dyDescent="0.15">
      <c r="A4984" s="323">
        <v>4983</v>
      </c>
      <c r="B4984" s="323" t="s">
        <v>5326</v>
      </c>
      <c r="C4984" s="323">
        <v>2.1739999999999999</v>
      </c>
    </row>
    <row r="4985" spans="1:3" x14ac:dyDescent="0.15">
      <c r="A4985" s="323">
        <v>4984</v>
      </c>
      <c r="B4985" s="323" t="s">
        <v>4644</v>
      </c>
      <c r="C4985" s="323">
        <v>2.4369999999999998</v>
      </c>
    </row>
    <row r="4986" spans="1:3" x14ac:dyDescent="0.15">
      <c r="A4986" s="323">
        <v>4985</v>
      </c>
      <c r="B4986" s="323" t="s">
        <v>2450</v>
      </c>
      <c r="C4986" s="323">
        <v>3.6840000000000002</v>
      </c>
    </row>
    <row r="4987" spans="1:3" x14ac:dyDescent="0.15">
      <c r="A4987" s="323">
        <v>4986</v>
      </c>
      <c r="B4987" s="323" t="s">
        <v>5968</v>
      </c>
      <c r="C4987" s="323">
        <v>1.962</v>
      </c>
    </row>
    <row r="4988" spans="1:3" x14ac:dyDescent="0.15">
      <c r="A4988" s="323">
        <v>4987</v>
      </c>
      <c r="B4988" s="323" t="s">
        <v>11467</v>
      </c>
      <c r="C4988" s="323">
        <v>0.52300000000000002</v>
      </c>
    </row>
    <row r="4989" spans="1:3" x14ac:dyDescent="0.15">
      <c r="A4989" s="323">
        <v>4988</v>
      </c>
      <c r="B4989" s="323" t="s">
        <v>7555</v>
      </c>
      <c r="C4989" s="323">
        <v>1.524</v>
      </c>
    </row>
    <row r="4990" spans="1:3" x14ac:dyDescent="0.15">
      <c r="A4990" s="323">
        <v>4989</v>
      </c>
      <c r="B4990" s="323" t="s">
        <v>9892</v>
      </c>
      <c r="C4990" s="323">
        <v>0.92500000000000004</v>
      </c>
    </row>
    <row r="4991" spans="1:3" x14ac:dyDescent="0.15">
      <c r="A4991" s="323">
        <v>4990</v>
      </c>
      <c r="B4991" s="323" t="s">
        <v>10785</v>
      </c>
      <c r="C4991" s="323">
        <v>0.69499999999999995</v>
      </c>
    </row>
    <row r="4992" spans="1:3" x14ac:dyDescent="0.15">
      <c r="A4992" s="323">
        <v>4991</v>
      </c>
      <c r="B4992" s="323" t="s">
        <v>7321</v>
      </c>
      <c r="C4992" s="323">
        <v>1.585</v>
      </c>
    </row>
    <row r="4993" spans="1:3" x14ac:dyDescent="0.15">
      <c r="A4993" s="323">
        <v>4992</v>
      </c>
      <c r="B4993" s="323" t="s">
        <v>8947</v>
      </c>
      <c r="C4993" s="323">
        <v>1.1759999999999999</v>
      </c>
    </row>
    <row r="4994" spans="1:3" x14ac:dyDescent="0.15">
      <c r="A4994" s="323">
        <v>4993</v>
      </c>
      <c r="B4994" s="323" t="s">
        <v>1273</v>
      </c>
      <c r="C4994" s="323">
        <v>5.4039999999999999</v>
      </c>
    </row>
    <row r="4995" spans="1:3" x14ac:dyDescent="0.15">
      <c r="A4995" s="323">
        <v>4994</v>
      </c>
      <c r="B4995" s="323" t="s">
        <v>9228</v>
      </c>
      <c r="C4995" s="323">
        <v>1.1020000000000001</v>
      </c>
    </row>
    <row r="4996" spans="1:3" x14ac:dyDescent="0.15">
      <c r="A4996" s="323">
        <v>4995</v>
      </c>
      <c r="B4996" s="323" t="s">
        <v>10917</v>
      </c>
      <c r="C4996" s="323">
        <v>0.66800000000000004</v>
      </c>
    </row>
    <row r="4997" spans="1:3" x14ac:dyDescent="0.15">
      <c r="A4997" s="323">
        <v>4996</v>
      </c>
      <c r="B4997" s="323" t="s">
        <v>12180</v>
      </c>
      <c r="C4997" s="323">
        <v>0.26500000000000001</v>
      </c>
    </row>
    <row r="4998" spans="1:3" x14ac:dyDescent="0.15">
      <c r="A4998" s="323">
        <v>4997</v>
      </c>
      <c r="B4998" s="323" t="s">
        <v>7094</v>
      </c>
      <c r="C4998" s="323">
        <v>1.6439999999999999</v>
      </c>
    </row>
    <row r="4999" spans="1:3" x14ac:dyDescent="0.15">
      <c r="A4999" s="323">
        <v>4998</v>
      </c>
      <c r="B4999" s="323" t="s">
        <v>5093</v>
      </c>
      <c r="C4999" s="323">
        <v>2.2549999999999999</v>
      </c>
    </row>
    <row r="5000" spans="1:3" x14ac:dyDescent="0.15">
      <c r="A5000" s="323">
        <v>4999</v>
      </c>
      <c r="B5000" s="323" t="s">
        <v>4923</v>
      </c>
      <c r="C5000" s="323">
        <v>2.3170000000000002</v>
      </c>
    </row>
    <row r="5001" spans="1:3" x14ac:dyDescent="0.15">
      <c r="A5001" s="323">
        <v>5000</v>
      </c>
      <c r="B5001" s="323" t="s">
        <v>11626</v>
      </c>
      <c r="C5001" s="323">
        <v>0.47699999999999998</v>
      </c>
    </row>
    <row r="5002" spans="1:3" x14ac:dyDescent="0.15">
      <c r="A5002" s="323">
        <v>5001</v>
      </c>
      <c r="B5002" s="323" t="s">
        <v>2815</v>
      </c>
      <c r="C5002" s="323">
        <v>3.4009999999999998</v>
      </c>
    </row>
    <row r="5003" spans="1:3" x14ac:dyDescent="0.15">
      <c r="A5003" s="323">
        <v>5002</v>
      </c>
      <c r="B5003" s="323" t="s">
        <v>5644</v>
      </c>
      <c r="C5003" s="323">
        <v>2.0670000000000002</v>
      </c>
    </row>
    <row r="5004" spans="1:3" x14ac:dyDescent="0.15">
      <c r="A5004" s="323">
        <v>5003</v>
      </c>
      <c r="B5004" s="323" t="s">
        <v>4971</v>
      </c>
      <c r="C5004" s="323">
        <v>2.2999999999999998</v>
      </c>
    </row>
    <row r="5005" spans="1:3" x14ac:dyDescent="0.15">
      <c r="A5005" s="323">
        <v>5004</v>
      </c>
      <c r="B5005" s="323" t="s">
        <v>11063</v>
      </c>
      <c r="C5005" s="323">
        <v>0.629</v>
      </c>
    </row>
    <row r="5006" spans="1:3" x14ac:dyDescent="0.15">
      <c r="A5006" s="323">
        <v>5005</v>
      </c>
      <c r="B5006" s="323" t="s">
        <v>11063</v>
      </c>
      <c r="C5006" s="323">
        <v>0.629</v>
      </c>
    </row>
    <row r="5007" spans="1:3" x14ac:dyDescent="0.15">
      <c r="A5007" s="323">
        <v>5006</v>
      </c>
      <c r="B5007" s="323" t="s">
        <v>1788</v>
      </c>
      <c r="C5007" s="323">
        <v>4.4210000000000003</v>
      </c>
    </row>
    <row r="5008" spans="1:3" x14ac:dyDescent="0.15">
      <c r="A5008" s="323">
        <v>5007</v>
      </c>
      <c r="B5008" s="323" t="s">
        <v>2735</v>
      </c>
      <c r="C5008" s="323">
        <v>3.4630000000000001</v>
      </c>
    </row>
    <row r="5009" spans="1:3" x14ac:dyDescent="0.15">
      <c r="A5009" s="323">
        <v>5008</v>
      </c>
      <c r="B5009" s="323" t="s">
        <v>2628</v>
      </c>
      <c r="C5009" s="323">
        <v>3.54</v>
      </c>
    </row>
    <row r="5010" spans="1:3" x14ac:dyDescent="0.15">
      <c r="A5010" s="323">
        <v>5009</v>
      </c>
      <c r="B5010" s="323" t="s">
        <v>6208</v>
      </c>
      <c r="C5010" s="323">
        <v>1.893</v>
      </c>
    </row>
    <row r="5011" spans="1:3" x14ac:dyDescent="0.15">
      <c r="A5011" s="323">
        <v>5010</v>
      </c>
      <c r="B5011" s="323" t="s">
        <v>6796</v>
      </c>
      <c r="C5011" s="323">
        <v>1.7230000000000001</v>
      </c>
    </row>
    <row r="5012" spans="1:3" x14ac:dyDescent="0.15">
      <c r="A5012" s="323">
        <v>5011</v>
      </c>
      <c r="B5012" s="323" t="s">
        <v>6939</v>
      </c>
      <c r="C5012" s="323">
        <v>1.6830000000000001</v>
      </c>
    </row>
    <row r="5013" spans="1:3" x14ac:dyDescent="0.15">
      <c r="A5013" s="323">
        <v>5012</v>
      </c>
      <c r="B5013" s="323" t="s">
        <v>11685</v>
      </c>
      <c r="C5013" s="323">
        <v>0.45900000000000002</v>
      </c>
    </row>
    <row r="5014" spans="1:3" x14ac:dyDescent="0.15">
      <c r="A5014" s="323">
        <v>5013</v>
      </c>
      <c r="B5014" s="323" t="s">
        <v>3168</v>
      </c>
      <c r="C5014" s="323">
        <v>3.165</v>
      </c>
    </row>
    <row r="5015" spans="1:3" x14ac:dyDescent="0.15">
      <c r="A5015" s="323">
        <v>5014</v>
      </c>
      <c r="B5015" s="323" t="s">
        <v>3168</v>
      </c>
      <c r="C5015" s="323">
        <v>3.165</v>
      </c>
    </row>
    <row r="5016" spans="1:3" x14ac:dyDescent="0.15">
      <c r="A5016" s="323">
        <v>5015</v>
      </c>
      <c r="B5016" s="323" t="s">
        <v>8536</v>
      </c>
      <c r="C5016" s="323">
        <v>1.2709999999999999</v>
      </c>
    </row>
    <row r="5017" spans="1:3" x14ac:dyDescent="0.15">
      <c r="A5017" s="323">
        <v>5016</v>
      </c>
      <c r="B5017" s="323" t="s">
        <v>8536</v>
      </c>
      <c r="C5017" s="323">
        <v>1.2709999999999999</v>
      </c>
    </row>
    <row r="5018" spans="1:3" x14ac:dyDescent="0.15">
      <c r="A5018" s="323">
        <v>5017</v>
      </c>
      <c r="B5018" s="323" t="s">
        <v>5371</v>
      </c>
      <c r="C5018" s="323">
        <v>2.161</v>
      </c>
    </row>
    <row r="5019" spans="1:3" x14ac:dyDescent="0.15">
      <c r="A5019" s="323">
        <v>5018</v>
      </c>
      <c r="B5019" s="323" t="s">
        <v>1892</v>
      </c>
      <c r="C5019" s="323">
        <v>4.2729999999999997</v>
      </c>
    </row>
    <row r="5020" spans="1:3" x14ac:dyDescent="0.15">
      <c r="A5020" s="323">
        <v>5019</v>
      </c>
      <c r="B5020" s="323" t="s">
        <v>2544</v>
      </c>
      <c r="C5020" s="323">
        <v>3.6110000000000002</v>
      </c>
    </row>
    <row r="5021" spans="1:3" x14ac:dyDescent="0.15">
      <c r="A5021" s="323">
        <v>5020</v>
      </c>
      <c r="B5021" s="323" t="s">
        <v>4623</v>
      </c>
      <c r="C5021" s="323">
        <v>2.4460000000000002</v>
      </c>
    </row>
    <row r="5022" spans="1:3" x14ac:dyDescent="0.15">
      <c r="A5022" s="323">
        <v>5021</v>
      </c>
      <c r="B5022" s="323" t="s">
        <v>1172</v>
      </c>
      <c r="C5022" s="323">
        <v>5.7430000000000003</v>
      </c>
    </row>
    <row r="5023" spans="1:3" x14ac:dyDescent="0.15">
      <c r="A5023" s="323">
        <v>5022</v>
      </c>
      <c r="B5023" s="323" t="s">
        <v>2901</v>
      </c>
      <c r="C5023" s="323">
        <v>3.351</v>
      </c>
    </row>
    <row r="5024" spans="1:3" x14ac:dyDescent="0.15">
      <c r="A5024" s="323">
        <v>5023</v>
      </c>
      <c r="B5024" s="323" t="s">
        <v>11723</v>
      </c>
      <c r="C5024" s="323">
        <v>0.44400000000000001</v>
      </c>
    </row>
    <row r="5025" spans="1:3" x14ac:dyDescent="0.15">
      <c r="A5025" s="323">
        <v>5024</v>
      </c>
      <c r="B5025" s="323" t="s">
        <v>4706</v>
      </c>
      <c r="C5025" s="323">
        <v>2.4119999999999999</v>
      </c>
    </row>
    <row r="5026" spans="1:3" x14ac:dyDescent="0.15">
      <c r="A5026" s="323">
        <v>5025</v>
      </c>
      <c r="B5026" s="323" t="s">
        <v>1387</v>
      </c>
      <c r="C5026" s="323">
        <v>5.0999999999999996</v>
      </c>
    </row>
    <row r="5027" spans="1:3" x14ac:dyDescent="0.15">
      <c r="A5027" s="323">
        <v>5026</v>
      </c>
      <c r="B5027" s="323" t="s">
        <v>5554</v>
      </c>
      <c r="C5027" s="323">
        <v>2.0960000000000001</v>
      </c>
    </row>
    <row r="5028" spans="1:3" x14ac:dyDescent="0.15">
      <c r="A5028" s="323">
        <v>5027</v>
      </c>
      <c r="B5028" s="323" t="s">
        <v>5554</v>
      </c>
      <c r="C5028" s="323">
        <v>2.0960000000000001</v>
      </c>
    </row>
    <row r="5029" spans="1:3" x14ac:dyDescent="0.15">
      <c r="A5029" s="323">
        <v>5028</v>
      </c>
      <c r="B5029" s="323" t="s">
        <v>2012</v>
      </c>
      <c r="C5029" s="323">
        <v>4.1239999999999997</v>
      </c>
    </row>
    <row r="5030" spans="1:3" x14ac:dyDescent="0.15">
      <c r="A5030" s="323">
        <v>5029</v>
      </c>
      <c r="B5030" s="323" t="s">
        <v>5183</v>
      </c>
      <c r="C5030" s="323">
        <v>2.2200000000000002</v>
      </c>
    </row>
    <row r="5031" spans="1:3" x14ac:dyDescent="0.15">
      <c r="A5031" s="323">
        <v>5030</v>
      </c>
      <c r="B5031" s="323" t="s">
        <v>10146</v>
      </c>
      <c r="C5031" s="323">
        <v>0.85699999999999998</v>
      </c>
    </row>
    <row r="5032" spans="1:3" x14ac:dyDescent="0.15">
      <c r="A5032" s="323">
        <v>5031</v>
      </c>
      <c r="B5032" s="323" t="s">
        <v>3963</v>
      </c>
      <c r="C5032" s="323">
        <v>2.7349999999999999</v>
      </c>
    </row>
    <row r="5033" spans="1:3" x14ac:dyDescent="0.15">
      <c r="A5033" s="323">
        <v>5032</v>
      </c>
      <c r="B5033" s="323" t="s">
        <v>8962</v>
      </c>
      <c r="C5033" s="323">
        <v>1.1719999999999999</v>
      </c>
    </row>
    <row r="5034" spans="1:3" x14ac:dyDescent="0.15">
      <c r="A5034" s="323">
        <v>5033</v>
      </c>
      <c r="B5034" s="323" t="s">
        <v>5508</v>
      </c>
      <c r="C5034" s="323">
        <v>2.1120000000000001</v>
      </c>
    </row>
    <row r="5035" spans="1:3" x14ac:dyDescent="0.15">
      <c r="A5035" s="323">
        <v>5034</v>
      </c>
      <c r="B5035" s="323" t="s">
        <v>2525</v>
      </c>
      <c r="C5035" s="323">
        <v>3.6320000000000001</v>
      </c>
    </row>
    <row r="5036" spans="1:3" x14ac:dyDescent="0.15">
      <c r="A5036" s="323">
        <v>5035</v>
      </c>
      <c r="B5036" s="323" t="s">
        <v>1176</v>
      </c>
      <c r="C5036" s="323">
        <v>5.7329999999999997</v>
      </c>
    </row>
    <row r="5037" spans="1:3" x14ac:dyDescent="0.15">
      <c r="A5037" s="323">
        <v>5036</v>
      </c>
      <c r="B5037" s="323" t="s">
        <v>520</v>
      </c>
      <c r="C5037" s="323">
        <v>12.683999999999999</v>
      </c>
    </row>
    <row r="5038" spans="1:3" x14ac:dyDescent="0.15">
      <c r="A5038" s="323">
        <v>5037</v>
      </c>
      <c r="B5038" s="323" t="s">
        <v>2447</v>
      </c>
      <c r="C5038" s="323">
        <v>3.6880000000000002</v>
      </c>
    </row>
    <row r="5039" spans="1:3" x14ac:dyDescent="0.15">
      <c r="A5039" s="323">
        <v>5038</v>
      </c>
      <c r="B5039" s="323" t="s">
        <v>3902</v>
      </c>
      <c r="C5039" s="323">
        <v>2.7650000000000001</v>
      </c>
    </row>
    <row r="5040" spans="1:3" x14ac:dyDescent="0.15">
      <c r="A5040" s="323">
        <v>5039</v>
      </c>
      <c r="B5040" s="323" t="s">
        <v>4557</v>
      </c>
      <c r="C5040" s="323">
        <v>2.476</v>
      </c>
    </row>
    <row r="5041" spans="1:3" x14ac:dyDescent="0.15">
      <c r="A5041" s="323">
        <v>5040</v>
      </c>
      <c r="B5041" s="323" t="s">
        <v>2301</v>
      </c>
      <c r="C5041" s="323">
        <v>3.8159999999999998</v>
      </c>
    </row>
    <row r="5042" spans="1:3" x14ac:dyDescent="0.15">
      <c r="A5042" s="323">
        <v>5041</v>
      </c>
      <c r="B5042" s="323" t="s">
        <v>1476</v>
      </c>
      <c r="C5042" s="323">
        <v>4.9219999999999997</v>
      </c>
    </row>
    <row r="5043" spans="1:3" x14ac:dyDescent="0.15">
      <c r="A5043" s="323">
        <v>5042</v>
      </c>
      <c r="B5043" s="323" t="s">
        <v>3559</v>
      </c>
      <c r="C5043" s="323">
        <v>2.9289999999999998</v>
      </c>
    </row>
    <row r="5044" spans="1:3" x14ac:dyDescent="0.15">
      <c r="A5044" s="323">
        <v>5043</v>
      </c>
      <c r="B5044" s="323" t="s">
        <v>10115</v>
      </c>
      <c r="C5044" s="323">
        <v>0.86699999999999999</v>
      </c>
    </row>
    <row r="5045" spans="1:3" x14ac:dyDescent="0.15">
      <c r="A5045" s="323">
        <v>5044</v>
      </c>
      <c r="B5045" s="323" t="s">
        <v>8763</v>
      </c>
      <c r="C5045" s="323">
        <v>1.2190000000000001</v>
      </c>
    </row>
    <row r="5046" spans="1:3" x14ac:dyDescent="0.15">
      <c r="A5046" s="323">
        <v>5045</v>
      </c>
      <c r="B5046" s="323" t="s">
        <v>9072</v>
      </c>
      <c r="C5046" s="323">
        <v>1.145</v>
      </c>
    </row>
    <row r="5047" spans="1:3" x14ac:dyDescent="0.15">
      <c r="A5047" s="323">
        <v>5046</v>
      </c>
      <c r="B5047" s="323" t="s">
        <v>11348</v>
      </c>
      <c r="C5047" s="323">
        <v>0.55400000000000005</v>
      </c>
    </row>
    <row r="5048" spans="1:3" x14ac:dyDescent="0.15">
      <c r="A5048" s="323">
        <v>5047</v>
      </c>
      <c r="B5048" s="323" t="s">
        <v>4206</v>
      </c>
      <c r="C5048" s="323">
        <v>2.6190000000000002</v>
      </c>
    </row>
    <row r="5049" spans="1:3" x14ac:dyDescent="0.15">
      <c r="A5049" s="323">
        <v>5048</v>
      </c>
      <c r="B5049" s="323" t="s">
        <v>2427</v>
      </c>
      <c r="C5049" s="323">
        <v>3.7</v>
      </c>
    </row>
    <row r="5050" spans="1:3" x14ac:dyDescent="0.15">
      <c r="A5050" s="323">
        <v>5049</v>
      </c>
      <c r="B5050" s="323" t="s">
        <v>1928</v>
      </c>
      <c r="C5050" s="323">
        <v>4.2220000000000004</v>
      </c>
    </row>
    <row r="5051" spans="1:3" x14ac:dyDescent="0.15">
      <c r="A5051" s="323">
        <v>5050</v>
      </c>
      <c r="B5051" s="323" t="s">
        <v>10001</v>
      </c>
      <c r="C5051" s="323">
        <v>0.89700000000000002</v>
      </c>
    </row>
    <row r="5052" spans="1:3" x14ac:dyDescent="0.15">
      <c r="A5052" s="323">
        <v>5051</v>
      </c>
      <c r="B5052" s="323" t="s">
        <v>10731</v>
      </c>
      <c r="C5052" s="323">
        <v>0.71099999999999997</v>
      </c>
    </row>
    <row r="5053" spans="1:3" x14ac:dyDescent="0.15">
      <c r="A5053" s="323">
        <v>5052</v>
      </c>
      <c r="B5053" s="323" t="s">
        <v>4761</v>
      </c>
      <c r="C5053" s="323">
        <v>2.3849999999999998</v>
      </c>
    </row>
    <row r="5054" spans="1:3" x14ac:dyDescent="0.15">
      <c r="A5054" s="323">
        <v>5053</v>
      </c>
      <c r="B5054" s="323" t="s">
        <v>4155</v>
      </c>
      <c r="C5054" s="323">
        <v>2.641</v>
      </c>
    </row>
    <row r="5055" spans="1:3" x14ac:dyDescent="0.15">
      <c r="A5055" s="323">
        <v>5054</v>
      </c>
      <c r="B5055" s="323" t="s">
        <v>3036</v>
      </c>
      <c r="C5055" s="323">
        <v>3.2559999999999998</v>
      </c>
    </row>
    <row r="5056" spans="1:3" x14ac:dyDescent="0.15">
      <c r="A5056" s="323">
        <v>5055</v>
      </c>
      <c r="B5056" s="323" t="s">
        <v>5297</v>
      </c>
      <c r="C5056" s="323">
        <v>2.1859999999999999</v>
      </c>
    </row>
    <row r="5057" spans="1:3" x14ac:dyDescent="0.15">
      <c r="A5057" s="323">
        <v>5056</v>
      </c>
      <c r="B5057" s="323" t="s">
        <v>11210</v>
      </c>
      <c r="C5057" s="323">
        <v>0.59099999999999997</v>
      </c>
    </row>
    <row r="5058" spans="1:3" x14ac:dyDescent="0.15">
      <c r="A5058" s="323">
        <v>5057</v>
      </c>
      <c r="B5058" s="323" t="s">
        <v>1369</v>
      </c>
      <c r="C5058" s="323">
        <v>5.1529999999999996</v>
      </c>
    </row>
    <row r="5059" spans="1:3" x14ac:dyDescent="0.15">
      <c r="A5059" s="323">
        <v>5058</v>
      </c>
      <c r="B5059" s="323" t="s">
        <v>5813</v>
      </c>
      <c r="C5059" s="323">
        <v>2.012</v>
      </c>
    </row>
    <row r="5060" spans="1:3" x14ac:dyDescent="0.15">
      <c r="A5060" s="323">
        <v>5059</v>
      </c>
      <c r="B5060" s="323" t="s">
        <v>2917</v>
      </c>
      <c r="C5060" s="323">
        <v>3.3380000000000001</v>
      </c>
    </row>
    <row r="5061" spans="1:3" x14ac:dyDescent="0.15">
      <c r="A5061" s="323">
        <v>5060</v>
      </c>
      <c r="B5061" s="323" t="s">
        <v>11911</v>
      </c>
      <c r="C5061" s="323">
        <v>0.375</v>
      </c>
    </row>
    <row r="5062" spans="1:3" x14ac:dyDescent="0.15">
      <c r="A5062" s="323">
        <v>5061</v>
      </c>
      <c r="B5062" s="323" t="s">
        <v>11911</v>
      </c>
      <c r="C5062" s="323">
        <v>0.375</v>
      </c>
    </row>
    <row r="5063" spans="1:3" x14ac:dyDescent="0.15">
      <c r="A5063" s="323">
        <v>5062</v>
      </c>
      <c r="B5063" s="323" t="s">
        <v>10443</v>
      </c>
      <c r="C5063" s="323">
        <v>0.78100000000000003</v>
      </c>
    </row>
    <row r="5064" spans="1:3" x14ac:dyDescent="0.15">
      <c r="A5064" s="323">
        <v>5063</v>
      </c>
      <c r="B5064" s="323" t="s">
        <v>799</v>
      </c>
      <c r="C5064" s="323">
        <v>7.7130000000000001</v>
      </c>
    </row>
    <row r="5065" spans="1:3" x14ac:dyDescent="0.15">
      <c r="A5065" s="323">
        <v>5064</v>
      </c>
      <c r="B5065" s="323" t="s">
        <v>6575</v>
      </c>
      <c r="C5065" s="323">
        <v>1.7869999999999999</v>
      </c>
    </row>
    <row r="5066" spans="1:3" x14ac:dyDescent="0.15">
      <c r="A5066" s="323">
        <v>5065</v>
      </c>
      <c r="B5066" s="323" t="s">
        <v>3539</v>
      </c>
      <c r="C5066" s="323">
        <v>2.9409999999999998</v>
      </c>
    </row>
    <row r="5067" spans="1:3" x14ac:dyDescent="0.15">
      <c r="A5067" s="323">
        <v>5066</v>
      </c>
      <c r="B5067" s="323" t="s">
        <v>7849</v>
      </c>
      <c r="C5067" s="323">
        <v>1.4490000000000001</v>
      </c>
    </row>
    <row r="5068" spans="1:3" x14ac:dyDescent="0.15">
      <c r="A5068" s="323">
        <v>5067</v>
      </c>
      <c r="B5068" s="323" t="s">
        <v>7160</v>
      </c>
      <c r="C5068" s="323">
        <v>1.627</v>
      </c>
    </row>
    <row r="5069" spans="1:3" x14ac:dyDescent="0.15">
      <c r="A5069" s="323">
        <v>5068</v>
      </c>
      <c r="B5069" s="323" t="s">
        <v>11890</v>
      </c>
      <c r="C5069" s="323">
        <v>0.38500000000000001</v>
      </c>
    </row>
    <row r="5070" spans="1:3" x14ac:dyDescent="0.15">
      <c r="A5070" s="323">
        <v>5069</v>
      </c>
      <c r="B5070" s="323" t="s">
        <v>5612</v>
      </c>
      <c r="C5070" s="323">
        <v>2.0760000000000001</v>
      </c>
    </row>
    <row r="5071" spans="1:3" x14ac:dyDescent="0.15">
      <c r="A5071" s="323">
        <v>5070</v>
      </c>
      <c r="B5071" s="323" t="s">
        <v>8555</v>
      </c>
      <c r="C5071" s="323">
        <v>1.266</v>
      </c>
    </row>
    <row r="5072" spans="1:3" x14ac:dyDescent="0.15">
      <c r="A5072" s="323">
        <v>5071</v>
      </c>
      <c r="B5072" s="323" t="s">
        <v>2666</v>
      </c>
      <c r="C5072" s="323">
        <v>3.5129999999999999</v>
      </c>
    </row>
    <row r="5073" spans="1:3" x14ac:dyDescent="0.15">
      <c r="A5073" s="323">
        <v>5072</v>
      </c>
      <c r="B5073" s="323" t="s">
        <v>11670</v>
      </c>
      <c r="C5073" s="323">
        <v>0.46200000000000002</v>
      </c>
    </row>
    <row r="5074" spans="1:3" x14ac:dyDescent="0.15">
      <c r="A5074" s="323">
        <v>5073</v>
      </c>
      <c r="B5074" s="323" t="s">
        <v>3132</v>
      </c>
      <c r="C5074" s="323">
        <v>3.1880000000000002</v>
      </c>
    </row>
    <row r="5075" spans="1:3" x14ac:dyDescent="0.15">
      <c r="A5075" s="323">
        <v>5074</v>
      </c>
      <c r="B5075" s="323" t="s">
        <v>12411</v>
      </c>
      <c r="C5075" s="323">
        <v>0.111</v>
      </c>
    </row>
    <row r="5076" spans="1:3" x14ac:dyDescent="0.15">
      <c r="A5076" s="323">
        <v>5075</v>
      </c>
      <c r="B5076" s="323" t="s">
        <v>7786</v>
      </c>
      <c r="C5076" s="323">
        <v>1.4690000000000001</v>
      </c>
    </row>
    <row r="5077" spans="1:3" x14ac:dyDescent="0.15">
      <c r="A5077" s="323">
        <v>5076</v>
      </c>
      <c r="B5077" s="323" t="s">
        <v>6580</v>
      </c>
      <c r="C5077" s="323">
        <v>1.786</v>
      </c>
    </row>
    <row r="5078" spans="1:3" x14ac:dyDescent="0.15">
      <c r="A5078" s="323">
        <v>5077</v>
      </c>
      <c r="B5078" s="323" t="s">
        <v>10958</v>
      </c>
      <c r="C5078" s="323">
        <v>0.65700000000000003</v>
      </c>
    </row>
    <row r="5079" spans="1:3" x14ac:dyDescent="0.15">
      <c r="A5079" s="323">
        <v>5078</v>
      </c>
      <c r="B5079" s="323" t="s">
        <v>7616</v>
      </c>
      <c r="C5079" s="323">
        <v>1.51</v>
      </c>
    </row>
    <row r="5080" spans="1:3" x14ac:dyDescent="0.15">
      <c r="A5080" s="323">
        <v>5079</v>
      </c>
      <c r="B5080" s="323" t="s">
        <v>11273</v>
      </c>
      <c r="C5080" s="323">
        <v>0.57599999999999996</v>
      </c>
    </row>
    <row r="5081" spans="1:3" x14ac:dyDescent="0.15">
      <c r="A5081" s="323">
        <v>5080</v>
      </c>
      <c r="B5081" s="323" t="s">
        <v>11991</v>
      </c>
      <c r="C5081" s="323">
        <v>0.33700000000000002</v>
      </c>
    </row>
    <row r="5082" spans="1:3" x14ac:dyDescent="0.15">
      <c r="A5082" s="323">
        <v>5081</v>
      </c>
      <c r="B5082" s="323" t="s">
        <v>10860</v>
      </c>
      <c r="C5082" s="323">
        <v>0.67900000000000005</v>
      </c>
    </row>
    <row r="5083" spans="1:3" x14ac:dyDescent="0.15">
      <c r="A5083" s="323">
        <v>5082</v>
      </c>
      <c r="B5083" s="323" t="s">
        <v>12150</v>
      </c>
      <c r="C5083" s="323">
        <v>0.27700000000000002</v>
      </c>
    </row>
    <row r="5084" spans="1:3" x14ac:dyDescent="0.15">
      <c r="A5084" s="323">
        <v>5083</v>
      </c>
      <c r="B5084" s="323" t="s">
        <v>11148</v>
      </c>
      <c r="C5084" s="323">
        <v>0.60599999999999998</v>
      </c>
    </row>
    <row r="5085" spans="1:3" x14ac:dyDescent="0.15">
      <c r="A5085" s="323">
        <v>5084</v>
      </c>
      <c r="B5085" s="323" t="s">
        <v>2368</v>
      </c>
      <c r="C5085" s="323">
        <v>3.7450000000000001</v>
      </c>
    </row>
    <row r="5086" spans="1:3" x14ac:dyDescent="0.15">
      <c r="A5086" s="323">
        <v>5085</v>
      </c>
      <c r="B5086" s="323" t="s">
        <v>7490</v>
      </c>
      <c r="C5086" s="323">
        <v>1.5389999999999999</v>
      </c>
    </row>
    <row r="5087" spans="1:3" x14ac:dyDescent="0.15">
      <c r="A5087" s="323">
        <v>5086</v>
      </c>
      <c r="B5087" s="323" t="s">
        <v>10620</v>
      </c>
      <c r="C5087" s="323">
        <v>0.74099999999999999</v>
      </c>
    </row>
    <row r="5088" spans="1:3" x14ac:dyDescent="0.15">
      <c r="A5088" s="323">
        <v>5087</v>
      </c>
      <c r="B5088" s="323" t="s">
        <v>2346</v>
      </c>
      <c r="C5088" s="323">
        <v>3.7650000000000001</v>
      </c>
    </row>
    <row r="5089" spans="1:3" x14ac:dyDescent="0.15">
      <c r="A5089" s="323">
        <v>5088</v>
      </c>
      <c r="B5089" s="323" t="s">
        <v>2395</v>
      </c>
      <c r="C5089" s="323">
        <v>3.726</v>
      </c>
    </row>
    <row r="5090" spans="1:3" x14ac:dyDescent="0.15">
      <c r="A5090" s="323">
        <v>5089</v>
      </c>
      <c r="B5090" s="323" t="s">
        <v>4061</v>
      </c>
      <c r="C5090" s="323">
        <v>2.6789999999999998</v>
      </c>
    </row>
    <row r="5091" spans="1:3" x14ac:dyDescent="0.15">
      <c r="A5091" s="323">
        <v>5090</v>
      </c>
      <c r="B5091" s="323" t="s">
        <v>2787</v>
      </c>
      <c r="C5091" s="323">
        <v>3.419</v>
      </c>
    </row>
    <row r="5092" spans="1:3" x14ac:dyDescent="0.15">
      <c r="A5092" s="323">
        <v>5091</v>
      </c>
      <c r="B5092" s="323" t="s">
        <v>581</v>
      </c>
      <c r="C5092" s="323">
        <v>11.052</v>
      </c>
    </row>
    <row r="5093" spans="1:3" x14ac:dyDescent="0.15">
      <c r="A5093" s="323">
        <v>5092</v>
      </c>
      <c r="B5093" s="323" t="s">
        <v>385</v>
      </c>
      <c r="C5093" s="323">
        <v>23.7</v>
      </c>
    </row>
    <row r="5094" spans="1:3" x14ac:dyDescent="0.15">
      <c r="A5094" s="323">
        <v>5093</v>
      </c>
      <c r="B5094" s="323" t="s">
        <v>676</v>
      </c>
      <c r="C5094" s="323">
        <v>9.0830000000000002</v>
      </c>
    </row>
    <row r="5095" spans="1:3" x14ac:dyDescent="0.15">
      <c r="A5095" s="323">
        <v>5094</v>
      </c>
      <c r="B5095" s="323" t="s">
        <v>9194</v>
      </c>
      <c r="C5095" s="323">
        <v>1.109</v>
      </c>
    </row>
    <row r="5096" spans="1:3" x14ac:dyDescent="0.15">
      <c r="A5096" s="323">
        <v>5095</v>
      </c>
      <c r="B5096" s="323" t="s">
        <v>7161</v>
      </c>
      <c r="C5096" s="323">
        <v>1.627</v>
      </c>
    </row>
    <row r="5097" spans="1:3" x14ac:dyDescent="0.15">
      <c r="A5097" s="323">
        <v>5096</v>
      </c>
      <c r="B5097" s="323" t="s">
        <v>2116</v>
      </c>
      <c r="C5097" s="323">
        <v>4.016</v>
      </c>
    </row>
    <row r="5098" spans="1:3" x14ac:dyDescent="0.15">
      <c r="A5098" s="323">
        <v>5097</v>
      </c>
      <c r="B5098" s="323" t="s">
        <v>830</v>
      </c>
      <c r="C5098" s="323">
        <v>7.4710000000000001</v>
      </c>
    </row>
    <row r="5099" spans="1:3" x14ac:dyDescent="0.15">
      <c r="A5099" s="323">
        <v>5098</v>
      </c>
      <c r="B5099" s="323" t="s">
        <v>4714</v>
      </c>
      <c r="C5099" s="323">
        <v>2.4089999999999998</v>
      </c>
    </row>
    <row r="5100" spans="1:3" x14ac:dyDescent="0.15">
      <c r="A5100" s="323">
        <v>5099</v>
      </c>
      <c r="B5100" s="323" t="s">
        <v>3284</v>
      </c>
      <c r="C5100" s="323">
        <v>3.0939999999999999</v>
      </c>
    </row>
    <row r="5101" spans="1:3" x14ac:dyDescent="0.15">
      <c r="A5101" s="323">
        <v>5100</v>
      </c>
      <c r="B5101" s="323" t="s">
        <v>1929</v>
      </c>
      <c r="C5101" s="323">
        <v>4.2210000000000001</v>
      </c>
    </row>
    <row r="5102" spans="1:3" x14ac:dyDescent="0.15">
      <c r="A5102" s="323">
        <v>5101</v>
      </c>
      <c r="B5102" s="323" t="s">
        <v>6922</v>
      </c>
      <c r="C5102" s="323">
        <v>1.6890000000000001</v>
      </c>
    </row>
    <row r="5103" spans="1:3" x14ac:dyDescent="0.15">
      <c r="A5103" s="323">
        <v>5102</v>
      </c>
      <c r="B5103" s="323" t="s">
        <v>2277</v>
      </c>
      <c r="C5103" s="323">
        <v>3.8330000000000002</v>
      </c>
    </row>
    <row r="5104" spans="1:3" x14ac:dyDescent="0.15">
      <c r="A5104" s="323">
        <v>5103</v>
      </c>
      <c r="B5104" s="323" t="s">
        <v>513</v>
      </c>
      <c r="C5104" s="323">
        <v>13</v>
      </c>
    </row>
    <row r="5105" spans="1:3" x14ac:dyDescent="0.15">
      <c r="A5105" s="323">
        <v>5104</v>
      </c>
      <c r="B5105" s="323" t="s">
        <v>500</v>
      </c>
      <c r="C5105" s="323">
        <v>13.593</v>
      </c>
    </row>
    <row r="5106" spans="1:3" x14ac:dyDescent="0.15">
      <c r="A5106" s="323">
        <v>5105</v>
      </c>
      <c r="B5106" s="323" t="s">
        <v>9267</v>
      </c>
      <c r="C5106" s="323">
        <v>1.093</v>
      </c>
    </row>
    <row r="5107" spans="1:3" x14ac:dyDescent="0.15">
      <c r="A5107" s="323">
        <v>5106</v>
      </c>
      <c r="B5107" s="323" t="s">
        <v>7450</v>
      </c>
      <c r="C5107" s="323">
        <v>1.5489999999999999</v>
      </c>
    </row>
    <row r="5108" spans="1:3" x14ac:dyDescent="0.15">
      <c r="A5108" s="323">
        <v>5107</v>
      </c>
      <c r="B5108" s="323" t="s">
        <v>3112</v>
      </c>
      <c r="C5108" s="323">
        <v>3.21</v>
      </c>
    </row>
    <row r="5109" spans="1:3" x14ac:dyDescent="0.15">
      <c r="A5109" s="323">
        <v>5108</v>
      </c>
      <c r="B5109" s="323" t="s">
        <v>2882</v>
      </c>
      <c r="C5109" s="323">
        <v>3.363</v>
      </c>
    </row>
    <row r="5110" spans="1:3" x14ac:dyDescent="0.15">
      <c r="A5110" s="323">
        <v>5109</v>
      </c>
      <c r="B5110" s="323" t="s">
        <v>1922</v>
      </c>
      <c r="C5110" s="323">
        <v>4.2309999999999999</v>
      </c>
    </row>
    <row r="5111" spans="1:3" x14ac:dyDescent="0.15">
      <c r="A5111" s="323">
        <v>5110</v>
      </c>
      <c r="B5111" s="323" t="s">
        <v>621</v>
      </c>
      <c r="C5111" s="323">
        <v>9.9359999999999999</v>
      </c>
    </row>
    <row r="5112" spans="1:3" x14ac:dyDescent="0.15">
      <c r="A5112" s="323">
        <v>5111</v>
      </c>
      <c r="B5112" s="323" t="s">
        <v>1345</v>
      </c>
      <c r="C5112" s="323">
        <v>5.2229999999999999</v>
      </c>
    </row>
    <row r="5113" spans="1:3" x14ac:dyDescent="0.15">
      <c r="A5113" s="323">
        <v>5112</v>
      </c>
      <c r="B5113" s="323" t="s">
        <v>1583</v>
      </c>
      <c r="C5113" s="323">
        <v>4.7279999999999998</v>
      </c>
    </row>
    <row r="5114" spans="1:3" x14ac:dyDescent="0.15">
      <c r="A5114" s="323">
        <v>5113</v>
      </c>
      <c r="B5114" s="323" t="s">
        <v>3442</v>
      </c>
      <c r="C5114" s="323">
        <v>3.0049999999999999</v>
      </c>
    </row>
    <row r="5115" spans="1:3" x14ac:dyDescent="0.15">
      <c r="A5115" s="323">
        <v>5114</v>
      </c>
      <c r="B5115" s="323" t="s">
        <v>3362</v>
      </c>
      <c r="C5115" s="323">
        <v>3.052</v>
      </c>
    </row>
    <row r="5116" spans="1:3" x14ac:dyDescent="0.15">
      <c r="A5116" s="323">
        <v>5115</v>
      </c>
      <c r="B5116" s="323" t="s">
        <v>4762</v>
      </c>
      <c r="C5116" s="323">
        <v>2.3839999999999999</v>
      </c>
    </row>
    <row r="5117" spans="1:3" x14ac:dyDescent="0.15">
      <c r="A5117" s="323">
        <v>5116</v>
      </c>
      <c r="B5117" s="323" t="s">
        <v>2285</v>
      </c>
      <c r="C5117" s="323">
        <v>3.827</v>
      </c>
    </row>
    <row r="5118" spans="1:3" x14ac:dyDescent="0.15">
      <c r="A5118" s="323">
        <v>5117</v>
      </c>
      <c r="B5118" s="323" t="s">
        <v>1477</v>
      </c>
      <c r="C5118" s="323">
        <v>4.9169999999999998</v>
      </c>
    </row>
    <row r="5119" spans="1:3" x14ac:dyDescent="0.15">
      <c r="A5119" s="323">
        <v>5118</v>
      </c>
      <c r="B5119" s="323" t="s">
        <v>1444</v>
      </c>
      <c r="C5119" s="323">
        <v>4.9809999999999999</v>
      </c>
    </row>
    <row r="5120" spans="1:3" x14ac:dyDescent="0.15">
      <c r="A5120" s="323">
        <v>5119</v>
      </c>
      <c r="B5120" s="323" t="s">
        <v>1474</v>
      </c>
      <c r="C5120" s="323">
        <v>4.9290000000000003</v>
      </c>
    </row>
    <row r="5121" spans="1:3" x14ac:dyDescent="0.15">
      <c r="A5121" s="323">
        <v>5120</v>
      </c>
      <c r="B5121" s="323" t="s">
        <v>4356</v>
      </c>
      <c r="C5121" s="323">
        <v>2.5550000000000002</v>
      </c>
    </row>
    <row r="5122" spans="1:3" x14ac:dyDescent="0.15">
      <c r="A5122" s="323">
        <v>5121</v>
      </c>
      <c r="B5122" s="323" t="s">
        <v>4407</v>
      </c>
      <c r="C5122" s="323">
        <v>2.5299999999999998</v>
      </c>
    </row>
    <row r="5123" spans="1:3" x14ac:dyDescent="0.15">
      <c r="A5123" s="323">
        <v>5122</v>
      </c>
      <c r="B5123" s="323" t="s">
        <v>3394</v>
      </c>
      <c r="C5123" s="323">
        <v>3.0329999999999999</v>
      </c>
    </row>
    <row r="5124" spans="1:3" x14ac:dyDescent="0.15">
      <c r="A5124" s="323">
        <v>5123</v>
      </c>
      <c r="B5124" s="323" t="s">
        <v>560</v>
      </c>
      <c r="C5124" s="323">
        <v>11.42</v>
      </c>
    </row>
    <row r="5125" spans="1:3" x14ac:dyDescent="0.15">
      <c r="A5125" s="323">
        <v>5124</v>
      </c>
      <c r="B5125" s="323" t="s">
        <v>10439</v>
      </c>
      <c r="C5125" s="323">
        <v>0.78200000000000003</v>
      </c>
    </row>
    <row r="5126" spans="1:3" x14ac:dyDescent="0.15">
      <c r="A5126" s="323">
        <v>5125</v>
      </c>
      <c r="B5126" s="323" t="s">
        <v>7482</v>
      </c>
      <c r="C5126" s="323">
        <v>1.54</v>
      </c>
    </row>
    <row r="5127" spans="1:3" x14ac:dyDescent="0.15">
      <c r="A5127" s="323">
        <v>5126</v>
      </c>
      <c r="B5127" s="323" t="s">
        <v>3155</v>
      </c>
      <c r="C5127" s="323">
        <v>3.1720000000000002</v>
      </c>
    </row>
    <row r="5128" spans="1:3" x14ac:dyDescent="0.15">
      <c r="A5128" s="323">
        <v>5127</v>
      </c>
      <c r="B5128" s="323" t="s">
        <v>4946</v>
      </c>
      <c r="C5128" s="323">
        <v>2.31</v>
      </c>
    </row>
    <row r="5129" spans="1:3" x14ac:dyDescent="0.15">
      <c r="A5129" s="323">
        <v>5128</v>
      </c>
      <c r="B5129" s="323" t="s">
        <v>3563</v>
      </c>
      <c r="C5129" s="323">
        <v>2.9279999999999999</v>
      </c>
    </row>
    <row r="5130" spans="1:3" x14ac:dyDescent="0.15">
      <c r="A5130" s="323">
        <v>5129</v>
      </c>
      <c r="B5130" s="323" t="s">
        <v>1455</v>
      </c>
      <c r="C5130" s="323">
        <v>4.9619999999999997</v>
      </c>
    </row>
    <row r="5131" spans="1:3" x14ac:dyDescent="0.15">
      <c r="A5131" s="323">
        <v>5130</v>
      </c>
      <c r="B5131" s="323" t="s">
        <v>698</v>
      </c>
      <c r="C5131" s="323">
        <v>8.8079999999999998</v>
      </c>
    </row>
    <row r="5132" spans="1:3" x14ac:dyDescent="0.15">
      <c r="A5132" s="323">
        <v>5131</v>
      </c>
      <c r="B5132" s="323" t="s">
        <v>1794</v>
      </c>
      <c r="C5132" s="323">
        <v>4.4180000000000001</v>
      </c>
    </row>
    <row r="5133" spans="1:3" x14ac:dyDescent="0.15">
      <c r="A5133" s="323">
        <v>5132</v>
      </c>
      <c r="B5133" s="323" t="s">
        <v>3736</v>
      </c>
      <c r="C5133" s="323">
        <v>2.8330000000000002</v>
      </c>
    </row>
    <row r="5134" spans="1:3" x14ac:dyDescent="0.15">
      <c r="A5134" s="323">
        <v>5133</v>
      </c>
      <c r="B5134" s="323" t="s">
        <v>4609</v>
      </c>
      <c r="C5134" s="323">
        <v>2.4510000000000001</v>
      </c>
    </row>
    <row r="5135" spans="1:3" x14ac:dyDescent="0.15">
      <c r="A5135" s="323">
        <v>5134</v>
      </c>
      <c r="B5135" s="323" t="s">
        <v>2040</v>
      </c>
      <c r="C5135" s="323">
        <v>4.093</v>
      </c>
    </row>
    <row r="5136" spans="1:3" x14ac:dyDescent="0.15">
      <c r="A5136" s="323">
        <v>5135</v>
      </c>
      <c r="B5136" s="323" t="s">
        <v>10632</v>
      </c>
      <c r="C5136" s="323">
        <v>0.73799999999999999</v>
      </c>
    </row>
    <row r="5137" spans="1:3" x14ac:dyDescent="0.15">
      <c r="A5137" s="323">
        <v>5136</v>
      </c>
      <c r="B5137" s="323" t="s">
        <v>2567</v>
      </c>
      <c r="C5137" s="323">
        <v>3.5910000000000002</v>
      </c>
    </row>
    <row r="5138" spans="1:3" x14ac:dyDescent="0.15">
      <c r="A5138" s="323">
        <v>5137</v>
      </c>
      <c r="B5138" s="323" t="s">
        <v>2551</v>
      </c>
      <c r="C5138" s="323">
        <v>3.6080000000000001</v>
      </c>
    </row>
    <row r="5139" spans="1:3" x14ac:dyDescent="0.15">
      <c r="A5139" s="323">
        <v>5138</v>
      </c>
      <c r="B5139" s="323" t="s">
        <v>5728</v>
      </c>
      <c r="C5139" s="323">
        <v>2.04</v>
      </c>
    </row>
    <row r="5140" spans="1:3" x14ac:dyDescent="0.15">
      <c r="A5140" s="323">
        <v>5139</v>
      </c>
      <c r="B5140" s="323" t="s">
        <v>3317</v>
      </c>
      <c r="C5140" s="323">
        <v>3.073</v>
      </c>
    </row>
    <row r="5141" spans="1:3" x14ac:dyDescent="0.15">
      <c r="A5141" s="323">
        <v>5140</v>
      </c>
      <c r="B5141" s="323" t="s">
        <v>3256</v>
      </c>
      <c r="C5141" s="323">
        <v>3.105</v>
      </c>
    </row>
    <row r="5142" spans="1:3" x14ac:dyDescent="0.15">
      <c r="A5142" s="323">
        <v>5141</v>
      </c>
      <c r="B5142" s="323" t="s">
        <v>564</v>
      </c>
      <c r="C5142" s="323">
        <v>11.35</v>
      </c>
    </row>
    <row r="5143" spans="1:3" x14ac:dyDescent="0.15">
      <c r="A5143" s="323">
        <v>5142</v>
      </c>
      <c r="B5143" s="323" t="s">
        <v>4279</v>
      </c>
      <c r="C5143" s="323">
        <v>2.589</v>
      </c>
    </row>
    <row r="5144" spans="1:3" x14ac:dyDescent="0.15">
      <c r="A5144" s="323">
        <v>5143</v>
      </c>
      <c r="B5144" s="323" t="s">
        <v>3420</v>
      </c>
      <c r="C5144" s="323">
        <v>3.0179999999999998</v>
      </c>
    </row>
    <row r="5145" spans="1:3" x14ac:dyDescent="0.15">
      <c r="A5145" s="323">
        <v>5144</v>
      </c>
      <c r="B5145" s="323" t="s">
        <v>2151</v>
      </c>
      <c r="C5145" s="323">
        <v>3.9870000000000001</v>
      </c>
    </row>
    <row r="5146" spans="1:3" x14ac:dyDescent="0.15">
      <c r="A5146" s="323">
        <v>5145</v>
      </c>
      <c r="B5146" s="323" t="s">
        <v>8596</v>
      </c>
      <c r="C5146" s="323">
        <v>1.256</v>
      </c>
    </row>
    <row r="5147" spans="1:3" x14ac:dyDescent="0.15">
      <c r="A5147" s="323">
        <v>5146</v>
      </c>
      <c r="B5147" s="323" t="s">
        <v>2463</v>
      </c>
      <c r="C5147" s="323">
        <v>3.6720000000000002</v>
      </c>
    </row>
    <row r="5148" spans="1:3" x14ac:dyDescent="0.15">
      <c r="A5148" s="323">
        <v>5147</v>
      </c>
      <c r="B5148" s="323" t="s">
        <v>824</v>
      </c>
      <c r="C5148" s="323">
        <v>7.5119999999999996</v>
      </c>
    </row>
    <row r="5149" spans="1:3" x14ac:dyDescent="0.15">
      <c r="A5149" s="323">
        <v>5148</v>
      </c>
      <c r="B5149" s="323" t="s">
        <v>1825</v>
      </c>
      <c r="C5149" s="323">
        <v>4.3710000000000004</v>
      </c>
    </row>
    <row r="5150" spans="1:3" x14ac:dyDescent="0.15">
      <c r="A5150" s="323">
        <v>5149</v>
      </c>
      <c r="B5150" s="323" t="s">
        <v>1205</v>
      </c>
      <c r="C5150" s="323">
        <v>5.625</v>
      </c>
    </row>
    <row r="5151" spans="1:3" x14ac:dyDescent="0.15">
      <c r="A5151" s="323">
        <v>5150</v>
      </c>
      <c r="B5151" s="323" t="s">
        <v>1468</v>
      </c>
      <c r="C5151" s="323">
        <v>4.9379999999999997</v>
      </c>
    </row>
    <row r="5152" spans="1:3" x14ac:dyDescent="0.15">
      <c r="A5152" s="323">
        <v>5151</v>
      </c>
      <c r="B5152" s="323" t="s">
        <v>2086</v>
      </c>
      <c r="C5152" s="323">
        <v>4.0419999999999998</v>
      </c>
    </row>
    <row r="5153" spans="1:3" x14ac:dyDescent="0.15">
      <c r="A5153" s="323">
        <v>5152</v>
      </c>
      <c r="B5153" s="323" t="s">
        <v>1787</v>
      </c>
      <c r="C5153" s="323">
        <v>4.4240000000000004</v>
      </c>
    </row>
    <row r="5154" spans="1:3" x14ac:dyDescent="0.15">
      <c r="A5154" s="323">
        <v>5153</v>
      </c>
      <c r="B5154" s="323" t="s">
        <v>2788</v>
      </c>
      <c r="C5154" s="323">
        <v>3.419</v>
      </c>
    </row>
    <row r="5155" spans="1:3" x14ac:dyDescent="0.15">
      <c r="A5155" s="323">
        <v>5154</v>
      </c>
      <c r="B5155" s="323" t="s">
        <v>2007</v>
      </c>
      <c r="C5155" s="323">
        <v>4.133</v>
      </c>
    </row>
    <row r="5156" spans="1:3" x14ac:dyDescent="0.15">
      <c r="A5156" s="323">
        <v>5155</v>
      </c>
      <c r="B5156" s="323" t="s">
        <v>3796</v>
      </c>
      <c r="C5156" s="323">
        <v>2.8140000000000001</v>
      </c>
    </row>
    <row r="5157" spans="1:3" x14ac:dyDescent="0.15">
      <c r="A5157" s="323">
        <v>5156</v>
      </c>
      <c r="B5157" s="323" t="s">
        <v>2947</v>
      </c>
      <c r="C5157" s="323">
        <v>3.3180000000000001</v>
      </c>
    </row>
    <row r="5158" spans="1:3" x14ac:dyDescent="0.15">
      <c r="A5158" s="323">
        <v>5157</v>
      </c>
      <c r="B5158" s="323" t="s">
        <v>1592</v>
      </c>
      <c r="C5158" s="323">
        <v>4.7140000000000004</v>
      </c>
    </row>
    <row r="5159" spans="1:3" x14ac:dyDescent="0.15">
      <c r="A5159" s="323">
        <v>5158</v>
      </c>
      <c r="B5159" s="323" t="s">
        <v>4092</v>
      </c>
      <c r="C5159" s="323">
        <v>2.6669999999999998</v>
      </c>
    </row>
    <row r="5160" spans="1:3" x14ac:dyDescent="0.15">
      <c r="A5160" s="323">
        <v>5159</v>
      </c>
      <c r="B5160" s="323" t="s">
        <v>1698</v>
      </c>
      <c r="C5160" s="323">
        <v>4.5739999999999998</v>
      </c>
    </row>
    <row r="5161" spans="1:3" x14ac:dyDescent="0.15">
      <c r="A5161" s="323">
        <v>5160</v>
      </c>
      <c r="B5161" s="323" t="s">
        <v>1200</v>
      </c>
      <c r="C5161" s="323">
        <v>5.6459999999999999</v>
      </c>
    </row>
    <row r="5162" spans="1:3" x14ac:dyDescent="0.15">
      <c r="A5162" s="323">
        <v>5161</v>
      </c>
      <c r="B5162" s="323" t="s">
        <v>6221</v>
      </c>
      <c r="C5162" s="323">
        <v>1.889</v>
      </c>
    </row>
    <row r="5163" spans="1:3" x14ac:dyDescent="0.15">
      <c r="A5163" s="323">
        <v>5162</v>
      </c>
      <c r="B5163" s="323" t="s">
        <v>2118</v>
      </c>
      <c r="C5163" s="323">
        <v>4.0149999999999997</v>
      </c>
    </row>
    <row r="5164" spans="1:3" x14ac:dyDescent="0.15">
      <c r="A5164" s="323">
        <v>5163</v>
      </c>
      <c r="B5164" s="323" t="s">
        <v>7313</v>
      </c>
      <c r="C5164" s="323">
        <v>1.5880000000000001</v>
      </c>
    </row>
    <row r="5165" spans="1:3" x14ac:dyDescent="0.15">
      <c r="A5165" s="323">
        <v>5164</v>
      </c>
      <c r="B5165" s="323" t="s">
        <v>5348</v>
      </c>
      <c r="C5165" s="323">
        <v>2.1680000000000001</v>
      </c>
    </row>
    <row r="5166" spans="1:3" x14ac:dyDescent="0.15">
      <c r="A5166" s="323">
        <v>5165</v>
      </c>
      <c r="B5166" s="323" t="s">
        <v>4002</v>
      </c>
      <c r="C5166" s="323">
        <v>2.7109999999999999</v>
      </c>
    </row>
    <row r="5167" spans="1:3" x14ac:dyDescent="0.15">
      <c r="A5167" s="323">
        <v>5166</v>
      </c>
      <c r="B5167" s="323" t="s">
        <v>3957</v>
      </c>
      <c r="C5167" s="323">
        <v>2.7389999999999999</v>
      </c>
    </row>
    <row r="5168" spans="1:3" x14ac:dyDescent="0.15">
      <c r="A5168" s="323">
        <v>5167</v>
      </c>
      <c r="B5168" s="323" t="s">
        <v>2731</v>
      </c>
      <c r="C5168" s="323">
        <v>3.4670000000000001</v>
      </c>
    </row>
    <row r="5169" spans="1:3" x14ac:dyDescent="0.15">
      <c r="A5169" s="323">
        <v>5168</v>
      </c>
      <c r="B5169" s="323" t="s">
        <v>1312</v>
      </c>
      <c r="C5169" s="323">
        <v>5.3120000000000003</v>
      </c>
    </row>
    <row r="5170" spans="1:3" x14ac:dyDescent="0.15">
      <c r="A5170" s="323">
        <v>5169</v>
      </c>
      <c r="B5170" s="323" t="s">
        <v>577</v>
      </c>
      <c r="C5170" s="323">
        <v>11.079000000000001</v>
      </c>
    </row>
    <row r="5171" spans="1:3" x14ac:dyDescent="0.15">
      <c r="A5171" s="323">
        <v>5170</v>
      </c>
      <c r="B5171" s="323" t="s">
        <v>924</v>
      </c>
      <c r="C5171" s="323">
        <v>6.8639999999999999</v>
      </c>
    </row>
    <row r="5172" spans="1:3" x14ac:dyDescent="0.15">
      <c r="A5172" s="323">
        <v>5171</v>
      </c>
      <c r="B5172" s="323" t="s">
        <v>8007</v>
      </c>
      <c r="C5172" s="323">
        <v>1.407</v>
      </c>
    </row>
    <row r="5173" spans="1:3" x14ac:dyDescent="0.15">
      <c r="A5173" s="323">
        <v>5172</v>
      </c>
      <c r="B5173" s="323" t="s">
        <v>4358</v>
      </c>
      <c r="C5173" s="323">
        <v>2.5539999999999998</v>
      </c>
    </row>
    <row r="5174" spans="1:3" x14ac:dyDescent="0.15">
      <c r="A5174" s="323">
        <v>5173</v>
      </c>
      <c r="B5174" s="323" t="s">
        <v>6325</v>
      </c>
      <c r="C5174" s="323">
        <v>1.855</v>
      </c>
    </row>
    <row r="5175" spans="1:3" x14ac:dyDescent="0.15">
      <c r="A5175" s="323">
        <v>5174</v>
      </c>
      <c r="B5175" s="323" t="s">
        <v>6241</v>
      </c>
      <c r="C5175" s="323">
        <v>1.8819999999999999</v>
      </c>
    </row>
    <row r="5176" spans="1:3" x14ac:dyDescent="0.15">
      <c r="A5176" s="323">
        <v>5175</v>
      </c>
      <c r="B5176" s="323" t="s">
        <v>3588</v>
      </c>
      <c r="C5176" s="323">
        <v>2.9129999999999998</v>
      </c>
    </row>
    <row r="5177" spans="1:3" x14ac:dyDescent="0.15">
      <c r="A5177" s="323">
        <v>5176</v>
      </c>
      <c r="B5177" s="323" t="s">
        <v>1085</v>
      </c>
      <c r="C5177" s="323">
        <v>6.0430000000000001</v>
      </c>
    </row>
    <row r="5178" spans="1:3" x14ac:dyDescent="0.15">
      <c r="A5178" s="323">
        <v>5177</v>
      </c>
      <c r="B5178" s="323" t="s">
        <v>1732</v>
      </c>
      <c r="C5178" s="323">
        <v>4.5010000000000003</v>
      </c>
    </row>
    <row r="5179" spans="1:3" x14ac:dyDescent="0.15">
      <c r="A5179" s="323">
        <v>5178</v>
      </c>
      <c r="B5179" s="323" t="s">
        <v>3859</v>
      </c>
      <c r="C5179" s="323">
        <v>2.7839999999999998</v>
      </c>
    </row>
    <row r="5180" spans="1:3" x14ac:dyDescent="0.15">
      <c r="A5180" s="323">
        <v>5179</v>
      </c>
      <c r="B5180" s="323" t="s">
        <v>3859</v>
      </c>
      <c r="C5180" s="323">
        <v>2.7839999999999998</v>
      </c>
    </row>
    <row r="5181" spans="1:3" x14ac:dyDescent="0.15">
      <c r="A5181" s="323">
        <v>5180</v>
      </c>
      <c r="B5181" s="323" t="s">
        <v>570</v>
      </c>
      <c r="C5181" s="323">
        <v>11.169</v>
      </c>
    </row>
    <row r="5182" spans="1:3" x14ac:dyDescent="0.15">
      <c r="A5182" s="323">
        <v>5181</v>
      </c>
      <c r="B5182" s="323" t="s">
        <v>651</v>
      </c>
      <c r="C5182" s="323">
        <v>9.5180000000000007</v>
      </c>
    </row>
    <row r="5183" spans="1:3" x14ac:dyDescent="0.15">
      <c r="A5183" s="323">
        <v>5182</v>
      </c>
      <c r="B5183" s="323" t="s">
        <v>6227</v>
      </c>
      <c r="C5183" s="323">
        <v>1.8859999999999999</v>
      </c>
    </row>
    <row r="5184" spans="1:3" x14ac:dyDescent="0.15">
      <c r="A5184" s="323">
        <v>5183</v>
      </c>
      <c r="B5184" s="323" t="s">
        <v>1135</v>
      </c>
      <c r="C5184" s="323">
        <v>5.8550000000000004</v>
      </c>
    </row>
    <row r="5185" spans="1:3" x14ac:dyDescent="0.15">
      <c r="A5185" s="323">
        <v>5184</v>
      </c>
      <c r="B5185" s="323" t="s">
        <v>3271</v>
      </c>
      <c r="C5185" s="323">
        <v>3.0990000000000002</v>
      </c>
    </row>
    <row r="5186" spans="1:3" x14ac:dyDescent="0.15">
      <c r="A5186" s="323">
        <v>5185</v>
      </c>
      <c r="B5186" s="323" t="s">
        <v>2862</v>
      </c>
      <c r="C5186" s="323">
        <v>3.3740000000000001</v>
      </c>
    </row>
    <row r="5187" spans="1:3" x14ac:dyDescent="0.15">
      <c r="A5187" s="323">
        <v>5186</v>
      </c>
      <c r="B5187" s="323" t="s">
        <v>659</v>
      </c>
      <c r="C5187" s="323">
        <v>9.34</v>
      </c>
    </row>
    <row r="5188" spans="1:3" x14ac:dyDescent="0.15">
      <c r="A5188" s="323">
        <v>5187</v>
      </c>
      <c r="B5188" s="323" t="s">
        <v>823</v>
      </c>
      <c r="C5188" s="323">
        <v>7.5149999999999997</v>
      </c>
    </row>
    <row r="5189" spans="1:3" x14ac:dyDescent="0.15">
      <c r="A5189" s="323">
        <v>5188</v>
      </c>
      <c r="B5189" s="323" t="s">
        <v>673</v>
      </c>
      <c r="C5189" s="323">
        <v>9.1120000000000001</v>
      </c>
    </row>
    <row r="5190" spans="1:3" x14ac:dyDescent="0.15">
      <c r="A5190" s="323">
        <v>5189</v>
      </c>
      <c r="B5190" s="323" t="s">
        <v>2698</v>
      </c>
      <c r="C5190" s="323">
        <v>3.488</v>
      </c>
    </row>
    <row r="5191" spans="1:3" x14ac:dyDescent="0.15">
      <c r="A5191" s="323">
        <v>5190</v>
      </c>
      <c r="B5191" s="323" t="s">
        <v>1096</v>
      </c>
      <c r="C5191" s="323">
        <v>6.0129999999999999</v>
      </c>
    </row>
    <row r="5192" spans="1:3" x14ac:dyDescent="0.15">
      <c r="A5192" s="323">
        <v>5191</v>
      </c>
      <c r="B5192" s="323" t="s">
        <v>3391</v>
      </c>
      <c r="C5192" s="323">
        <v>3.036</v>
      </c>
    </row>
    <row r="5193" spans="1:3" x14ac:dyDescent="0.15">
      <c r="A5193" s="323">
        <v>5192</v>
      </c>
      <c r="B5193" s="323" t="s">
        <v>2481</v>
      </c>
      <c r="C5193" s="323">
        <v>3.6579999999999999</v>
      </c>
    </row>
    <row r="5194" spans="1:3" x14ac:dyDescent="0.15">
      <c r="A5194" s="323">
        <v>5193</v>
      </c>
      <c r="B5194" s="323" t="s">
        <v>1023</v>
      </c>
      <c r="C5194" s="323">
        <v>6.319</v>
      </c>
    </row>
    <row r="5195" spans="1:3" x14ac:dyDescent="0.15">
      <c r="A5195" s="323">
        <v>5194</v>
      </c>
      <c r="B5195" s="323" t="s">
        <v>1469</v>
      </c>
      <c r="C5195" s="323">
        <v>4.9349999999999996</v>
      </c>
    </row>
    <row r="5196" spans="1:3" x14ac:dyDescent="0.15">
      <c r="A5196" s="323">
        <v>5195</v>
      </c>
      <c r="B5196" s="323" t="s">
        <v>3995</v>
      </c>
      <c r="C5196" s="323">
        <v>2.714</v>
      </c>
    </row>
    <row r="5197" spans="1:3" x14ac:dyDescent="0.15">
      <c r="A5197" s="323">
        <v>5196</v>
      </c>
      <c r="B5197" s="323" t="s">
        <v>3995</v>
      </c>
      <c r="C5197" s="323">
        <v>2.714</v>
      </c>
    </row>
    <row r="5198" spans="1:3" x14ac:dyDescent="0.15">
      <c r="A5198" s="323">
        <v>5197</v>
      </c>
      <c r="B5198" s="323" t="s">
        <v>7164</v>
      </c>
      <c r="C5198" s="323">
        <v>1.6259999999999999</v>
      </c>
    </row>
    <row r="5199" spans="1:3" x14ac:dyDescent="0.15">
      <c r="A5199" s="323">
        <v>5198</v>
      </c>
      <c r="B5199" s="323" t="s">
        <v>957</v>
      </c>
      <c r="C5199" s="323">
        <v>6.6849999999999996</v>
      </c>
    </row>
    <row r="5200" spans="1:3" x14ac:dyDescent="0.15">
      <c r="A5200" s="323">
        <v>5199</v>
      </c>
      <c r="B5200" s="323" t="s">
        <v>2800</v>
      </c>
      <c r="C5200" s="323">
        <v>3.4129999999999998</v>
      </c>
    </row>
    <row r="5201" spans="1:3" x14ac:dyDescent="0.15">
      <c r="A5201" s="323">
        <v>5200</v>
      </c>
      <c r="B5201" s="323" t="s">
        <v>1384</v>
      </c>
      <c r="C5201" s="323">
        <v>5.1120000000000001</v>
      </c>
    </row>
    <row r="5202" spans="1:3" x14ac:dyDescent="0.15">
      <c r="A5202" s="323">
        <v>5201</v>
      </c>
      <c r="B5202" s="323" t="s">
        <v>1084</v>
      </c>
      <c r="C5202" s="323">
        <v>6.0510000000000002</v>
      </c>
    </row>
    <row r="5203" spans="1:3" x14ac:dyDescent="0.15">
      <c r="A5203" s="323">
        <v>5202</v>
      </c>
      <c r="B5203" s="323" t="s">
        <v>3846</v>
      </c>
      <c r="C5203" s="323">
        <v>2.7909999999999999</v>
      </c>
    </row>
    <row r="5204" spans="1:3" x14ac:dyDescent="0.15">
      <c r="A5204" s="323">
        <v>5203</v>
      </c>
      <c r="B5204" s="323" t="s">
        <v>5258</v>
      </c>
      <c r="C5204" s="323">
        <v>2.1960000000000002</v>
      </c>
    </row>
    <row r="5205" spans="1:3" x14ac:dyDescent="0.15">
      <c r="A5205" s="323">
        <v>5204</v>
      </c>
      <c r="B5205" s="323" t="s">
        <v>2236</v>
      </c>
      <c r="C5205" s="323">
        <v>3.8780000000000001</v>
      </c>
    </row>
    <row r="5206" spans="1:3" x14ac:dyDescent="0.15">
      <c r="A5206" s="323">
        <v>5205</v>
      </c>
      <c r="B5206" s="323" t="s">
        <v>1347</v>
      </c>
      <c r="C5206" s="323">
        <v>5.2130000000000001</v>
      </c>
    </row>
    <row r="5207" spans="1:3" x14ac:dyDescent="0.15">
      <c r="A5207" s="323">
        <v>5206</v>
      </c>
      <c r="B5207" s="323" t="s">
        <v>699</v>
      </c>
      <c r="C5207" s="323">
        <v>8.7929999999999993</v>
      </c>
    </row>
    <row r="5208" spans="1:3" x14ac:dyDescent="0.15">
      <c r="A5208" s="323">
        <v>5207</v>
      </c>
      <c r="B5208" s="323" t="s">
        <v>2915</v>
      </c>
      <c r="C5208" s="323">
        <v>3.34</v>
      </c>
    </row>
    <row r="5209" spans="1:3" x14ac:dyDescent="0.15">
      <c r="A5209" s="323">
        <v>5208</v>
      </c>
      <c r="B5209" s="323" t="s">
        <v>7359</v>
      </c>
      <c r="C5209" s="323">
        <v>1.575</v>
      </c>
    </row>
    <row r="5210" spans="1:3" x14ac:dyDescent="0.15">
      <c r="A5210" s="323">
        <v>5209</v>
      </c>
      <c r="B5210" s="323" t="s">
        <v>4254</v>
      </c>
      <c r="C5210" s="323">
        <v>2.6</v>
      </c>
    </row>
    <row r="5211" spans="1:3" x14ac:dyDescent="0.15">
      <c r="A5211" s="323">
        <v>5210</v>
      </c>
      <c r="B5211" s="323" t="s">
        <v>423</v>
      </c>
      <c r="C5211" s="323">
        <v>17.861000000000001</v>
      </c>
    </row>
    <row r="5212" spans="1:3" x14ac:dyDescent="0.15">
      <c r="A5212" s="323">
        <v>5211</v>
      </c>
      <c r="B5212" s="323" t="s">
        <v>8397</v>
      </c>
      <c r="C5212" s="323">
        <v>1.3089999999999999</v>
      </c>
    </row>
    <row r="5213" spans="1:3" x14ac:dyDescent="0.15">
      <c r="A5213" s="323">
        <v>5212</v>
      </c>
      <c r="B5213" s="323" t="s">
        <v>2457</v>
      </c>
      <c r="C5213" s="323">
        <v>3.681</v>
      </c>
    </row>
    <row r="5214" spans="1:3" x14ac:dyDescent="0.15">
      <c r="A5214" s="323">
        <v>5213</v>
      </c>
      <c r="B5214" s="323" t="s">
        <v>1011</v>
      </c>
      <c r="C5214" s="323">
        <v>6.3730000000000002</v>
      </c>
    </row>
    <row r="5215" spans="1:3" x14ac:dyDescent="0.15">
      <c r="A5215" s="323">
        <v>5214</v>
      </c>
      <c r="B5215" s="323" t="s">
        <v>1083</v>
      </c>
      <c r="C5215" s="323">
        <v>6.0739999999999998</v>
      </c>
    </row>
    <row r="5216" spans="1:3" x14ac:dyDescent="0.15">
      <c r="A5216" s="323">
        <v>5215</v>
      </c>
      <c r="B5216" s="323" t="s">
        <v>9676</v>
      </c>
      <c r="C5216" s="323">
        <v>0.98</v>
      </c>
    </row>
    <row r="5217" spans="1:3" x14ac:dyDescent="0.15">
      <c r="A5217" s="323">
        <v>5216</v>
      </c>
      <c r="B5217" s="323" t="s">
        <v>3147</v>
      </c>
      <c r="C5217" s="323">
        <v>3.177</v>
      </c>
    </row>
    <row r="5218" spans="1:3" x14ac:dyDescent="0.15">
      <c r="A5218" s="323">
        <v>5217</v>
      </c>
      <c r="B5218" s="323" t="s">
        <v>1065</v>
      </c>
      <c r="C5218" s="323">
        <v>6.1230000000000002</v>
      </c>
    </row>
    <row r="5219" spans="1:3" x14ac:dyDescent="0.15">
      <c r="A5219" s="323">
        <v>5218</v>
      </c>
      <c r="B5219" s="323" t="s">
        <v>5924</v>
      </c>
      <c r="C5219" s="323">
        <v>1.9770000000000001</v>
      </c>
    </row>
    <row r="5220" spans="1:3" x14ac:dyDescent="0.15">
      <c r="A5220" s="323">
        <v>5219</v>
      </c>
      <c r="B5220" s="323" t="s">
        <v>1146</v>
      </c>
      <c r="C5220" s="323">
        <v>5.8230000000000004</v>
      </c>
    </row>
    <row r="5221" spans="1:3" x14ac:dyDescent="0.15">
      <c r="A5221" s="323">
        <v>5220</v>
      </c>
      <c r="B5221" s="323" t="s">
        <v>3182</v>
      </c>
      <c r="C5221" s="323">
        <v>3.153</v>
      </c>
    </row>
    <row r="5222" spans="1:3" x14ac:dyDescent="0.15">
      <c r="A5222" s="323">
        <v>5221</v>
      </c>
      <c r="B5222" s="323" t="s">
        <v>1420</v>
      </c>
      <c r="C5222" s="323">
        <v>5.0279999999999996</v>
      </c>
    </row>
    <row r="5223" spans="1:3" x14ac:dyDescent="0.15">
      <c r="A5223" s="323">
        <v>5222</v>
      </c>
      <c r="B5223" s="323" t="s">
        <v>747</v>
      </c>
      <c r="C5223" s="323">
        <v>8.2669999999999995</v>
      </c>
    </row>
    <row r="5224" spans="1:3" x14ac:dyDescent="0.15">
      <c r="A5224" s="323">
        <v>5223</v>
      </c>
      <c r="B5224" s="323" t="s">
        <v>1068</v>
      </c>
      <c r="C5224" s="323">
        <v>6.1120000000000001</v>
      </c>
    </row>
    <row r="5225" spans="1:3" x14ac:dyDescent="0.15">
      <c r="A5225" s="323">
        <v>5224</v>
      </c>
      <c r="B5225" s="323" t="s">
        <v>833</v>
      </c>
      <c r="C5225" s="323">
        <v>7.44</v>
      </c>
    </row>
    <row r="5226" spans="1:3" x14ac:dyDescent="0.15">
      <c r="A5226" s="323">
        <v>5225</v>
      </c>
      <c r="B5226" s="323" t="s">
        <v>662</v>
      </c>
      <c r="C5226" s="323">
        <v>9.3089999999999993</v>
      </c>
    </row>
    <row r="5227" spans="1:3" x14ac:dyDescent="0.15">
      <c r="A5227" s="323">
        <v>5226</v>
      </c>
      <c r="B5227" s="323" t="s">
        <v>4271</v>
      </c>
      <c r="C5227" s="323">
        <v>2.593</v>
      </c>
    </row>
    <row r="5228" spans="1:3" x14ac:dyDescent="0.15">
      <c r="A5228" s="323">
        <v>5227</v>
      </c>
      <c r="B5228" s="323" t="s">
        <v>1256</v>
      </c>
      <c r="C5228" s="323">
        <v>5.444</v>
      </c>
    </row>
    <row r="5229" spans="1:3" x14ac:dyDescent="0.15">
      <c r="A5229" s="323">
        <v>5228</v>
      </c>
      <c r="B5229" s="323" t="s">
        <v>3802</v>
      </c>
      <c r="C5229" s="323">
        <v>2.8119999999999998</v>
      </c>
    </row>
    <row r="5230" spans="1:3" x14ac:dyDescent="0.15">
      <c r="A5230" s="323">
        <v>5229</v>
      </c>
      <c r="B5230" s="323" t="s">
        <v>1281</v>
      </c>
      <c r="C5230" s="323">
        <v>5.3789999999999996</v>
      </c>
    </row>
    <row r="5231" spans="1:3" x14ac:dyDescent="0.15">
      <c r="A5231" s="323">
        <v>5230</v>
      </c>
      <c r="B5231" s="323" t="s">
        <v>5738</v>
      </c>
      <c r="C5231" s="323">
        <v>2.0369999999999999</v>
      </c>
    </row>
    <row r="5232" spans="1:3" x14ac:dyDescent="0.15">
      <c r="A5232" s="323">
        <v>5231</v>
      </c>
      <c r="B5232" s="323" t="s">
        <v>1706</v>
      </c>
      <c r="C5232" s="323">
        <v>4.5579999999999998</v>
      </c>
    </row>
    <row r="5233" spans="1:3" x14ac:dyDescent="0.15">
      <c r="A5233" s="323">
        <v>5232</v>
      </c>
      <c r="B5233" s="323" t="s">
        <v>938</v>
      </c>
      <c r="C5233" s="323">
        <v>6.7789999999999999</v>
      </c>
    </row>
    <row r="5234" spans="1:3" x14ac:dyDescent="0.15">
      <c r="A5234" s="323">
        <v>5233</v>
      </c>
      <c r="B5234" s="323" t="s">
        <v>776</v>
      </c>
      <c r="C5234" s="323">
        <v>7.9210000000000003</v>
      </c>
    </row>
    <row r="5235" spans="1:3" x14ac:dyDescent="0.15">
      <c r="A5235" s="323">
        <v>5234</v>
      </c>
      <c r="B5235" s="323" t="s">
        <v>561</v>
      </c>
      <c r="C5235" s="323">
        <v>11.391</v>
      </c>
    </row>
    <row r="5236" spans="1:3" x14ac:dyDescent="0.15">
      <c r="A5236" s="323">
        <v>5235</v>
      </c>
      <c r="B5236" s="323" t="s">
        <v>1633</v>
      </c>
      <c r="C5236" s="323">
        <v>4.66</v>
      </c>
    </row>
    <row r="5237" spans="1:3" x14ac:dyDescent="0.15">
      <c r="A5237" s="323">
        <v>5236</v>
      </c>
      <c r="B5237" s="323" t="s">
        <v>2818</v>
      </c>
      <c r="C5237" s="323">
        <v>3.3980000000000001</v>
      </c>
    </row>
    <row r="5238" spans="1:3" x14ac:dyDescent="0.15">
      <c r="A5238" s="323">
        <v>5237</v>
      </c>
      <c r="B5238" s="323" t="s">
        <v>3423</v>
      </c>
      <c r="C5238" s="323">
        <v>3.0150000000000001</v>
      </c>
    </row>
    <row r="5239" spans="1:3" x14ac:dyDescent="0.15">
      <c r="A5239" s="323">
        <v>5238</v>
      </c>
      <c r="B5239" s="323" t="s">
        <v>2952</v>
      </c>
      <c r="C5239" s="323">
        <v>3.3149999999999999</v>
      </c>
    </row>
    <row r="5240" spans="1:3" x14ac:dyDescent="0.15">
      <c r="A5240" s="323">
        <v>5239</v>
      </c>
      <c r="B5240" s="323" t="s">
        <v>1194</v>
      </c>
      <c r="C5240" s="323">
        <v>5.673</v>
      </c>
    </row>
    <row r="5241" spans="1:3" x14ac:dyDescent="0.15">
      <c r="A5241" s="323">
        <v>5240</v>
      </c>
      <c r="B5241" s="323" t="s">
        <v>1379</v>
      </c>
      <c r="C5241" s="323">
        <v>5.1289999999999996</v>
      </c>
    </row>
    <row r="5242" spans="1:3" x14ac:dyDescent="0.15">
      <c r="A5242" s="323">
        <v>5241</v>
      </c>
      <c r="B5242" s="323" t="s">
        <v>10918</v>
      </c>
      <c r="C5242" s="323">
        <v>0.66800000000000004</v>
      </c>
    </row>
    <row r="5243" spans="1:3" x14ac:dyDescent="0.15">
      <c r="A5243" s="323">
        <v>5242</v>
      </c>
      <c r="B5243" s="323" t="s">
        <v>10414</v>
      </c>
      <c r="C5243" s="323">
        <v>0.78800000000000003</v>
      </c>
    </row>
    <row r="5244" spans="1:3" x14ac:dyDescent="0.15">
      <c r="A5244" s="323">
        <v>5243</v>
      </c>
      <c r="B5244" s="323" t="s">
        <v>11121</v>
      </c>
      <c r="C5244" s="323">
        <v>0.61399999999999999</v>
      </c>
    </row>
    <row r="5245" spans="1:3" x14ac:dyDescent="0.15">
      <c r="A5245" s="323">
        <v>5244</v>
      </c>
      <c r="B5245" s="323" t="s">
        <v>11282</v>
      </c>
      <c r="C5245" s="323">
        <v>0.57399999999999995</v>
      </c>
    </row>
    <row r="5246" spans="1:3" x14ac:dyDescent="0.15">
      <c r="A5246" s="323">
        <v>5245</v>
      </c>
      <c r="B5246" s="323" t="s">
        <v>11995</v>
      </c>
      <c r="C5246" s="323">
        <v>0.33400000000000002</v>
      </c>
    </row>
    <row r="5247" spans="1:3" x14ac:dyDescent="0.15">
      <c r="A5247" s="323">
        <v>5246</v>
      </c>
      <c r="B5247" s="323" t="s">
        <v>11712</v>
      </c>
      <c r="C5247" s="323">
        <v>0.44900000000000001</v>
      </c>
    </row>
    <row r="5248" spans="1:3" x14ac:dyDescent="0.15">
      <c r="A5248" s="323">
        <v>5247</v>
      </c>
      <c r="B5248" s="323" t="s">
        <v>6442</v>
      </c>
      <c r="C5248" s="323">
        <v>1.821</v>
      </c>
    </row>
    <row r="5249" spans="1:3" x14ac:dyDescent="0.15">
      <c r="A5249" s="323">
        <v>5248</v>
      </c>
      <c r="B5249" s="323" t="s">
        <v>8462</v>
      </c>
      <c r="C5249" s="323">
        <v>1.29</v>
      </c>
    </row>
    <row r="5250" spans="1:3" x14ac:dyDescent="0.15">
      <c r="A5250" s="323">
        <v>5249</v>
      </c>
      <c r="B5250" s="323" t="s">
        <v>7011</v>
      </c>
      <c r="C5250" s="323">
        <v>1.6639999999999999</v>
      </c>
    </row>
    <row r="5251" spans="1:3" x14ac:dyDescent="0.15">
      <c r="A5251" s="323">
        <v>5250</v>
      </c>
      <c r="B5251" s="323" t="s">
        <v>7581</v>
      </c>
      <c r="C5251" s="323">
        <v>1.516</v>
      </c>
    </row>
    <row r="5252" spans="1:3" x14ac:dyDescent="0.15">
      <c r="A5252" s="323">
        <v>5251</v>
      </c>
      <c r="B5252" s="323" t="s">
        <v>10360</v>
      </c>
      <c r="C5252" s="323">
        <v>0.80300000000000005</v>
      </c>
    </row>
    <row r="5253" spans="1:3" x14ac:dyDescent="0.15">
      <c r="A5253" s="323">
        <v>5252</v>
      </c>
      <c r="B5253" s="323" t="s">
        <v>2910</v>
      </c>
      <c r="C5253" s="323">
        <v>3.343</v>
      </c>
    </row>
    <row r="5254" spans="1:3" x14ac:dyDescent="0.15">
      <c r="A5254" s="323">
        <v>5253</v>
      </c>
      <c r="B5254" s="323" t="s">
        <v>3732</v>
      </c>
      <c r="C5254" s="323">
        <v>2.8340000000000001</v>
      </c>
    </row>
    <row r="5255" spans="1:3" x14ac:dyDescent="0.15">
      <c r="A5255" s="323">
        <v>5254</v>
      </c>
      <c r="B5255" s="323" t="s">
        <v>3683</v>
      </c>
      <c r="C5255" s="323">
        <v>2.8620000000000001</v>
      </c>
    </row>
    <row r="5256" spans="1:3" x14ac:dyDescent="0.15">
      <c r="A5256" s="323">
        <v>5255</v>
      </c>
      <c r="B5256" s="323" t="s">
        <v>5862</v>
      </c>
      <c r="C5256" s="323">
        <v>1.9950000000000001</v>
      </c>
    </row>
    <row r="5257" spans="1:3" x14ac:dyDescent="0.15">
      <c r="A5257" s="323">
        <v>5256</v>
      </c>
      <c r="B5257" s="323" t="s">
        <v>9341</v>
      </c>
      <c r="C5257" s="323">
        <v>1.0680000000000001</v>
      </c>
    </row>
    <row r="5258" spans="1:3" x14ac:dyDescent="0.15">
      <c r="A5258" s="323">
        <v>5257</v>
      </c>
      <c r="B5258" s="323" t="s">
        <v>4541</v>
      </c>
      <c r="C5258" s="323">
        <v>2.48</v>
      </c>
    </row>
    <row r="5259" spans="1:3" x14ac:dyDescent="0.15">
      <c r="A5259" s="323">
        <v>5258</v>
      </c>
      <c r="B5259" s="323" t="s">
        <v>5943</v>
      </c>
      <c r="C5259" s="323">
        <v>1.972</v>
      </c>
    </row>
    <row r="5260" spans="1:3" x14ac:dyDescent="0.15">
      <c r="A5260" s="323">
        <v>5259</v>
      </c>
      <c r="B5260" s="323" t="s">
        <v>6310</v>
      </c>
      <c r="C5260" s="323">
        <v>1.859</v>
      </c>
    </row>
    <row r="5261" spans="1:3" x14ac:dyDescent="0.15">
      <c r="A5261" s="323">
        <v>5260</v>
      </c>
      <c r="B5261" s="323" t="s">
        <v>6722</v>
      </c>
      <c r="C5261" s="323">
        <v>1.742</v>
      </c>
    </row>
    <row r="5262" spans="1:3" x14ac:dyDescent="0.15">
      <c r="A5262" s="323">
        <v>5261</v>
      </c>
      <c r="B5262" s="323" t="s">
        <v>4080</v>
      </c>
      <c r="C5262" s="323">
        <v>2.6720000000000002</v>
      </c>
    </row>
    <row r="5263" spans="1:3" x14ac:dyDescent="0.15">
      <c r="A5263" s="323">
        <v>5262</v>
      </c>
      <c r="B5263" s="323" t="s">
        <v>6143</v>
      </c>
      <c r="C5263" s="323">
        <v>1.9079999999999999</v>
      </c>
    </row>
    <row r="5264" spans="1:3" x14ac:dyDescent="0.15">
      <c r="A5264" s="323">
        <v>5263</v>
      </c>
      <c r="B5264" s="323" t="s">
        <v>2222</v>
      </c>
      <c r="C5264" s="323">
        <v>3.8940000000000001</v>
      </c>
    </row>
    <row r="5265" spans="1:3" x14ac:dyDescent="0.15">
      <c r="A5265" s="323">
        <v>5264</v>
      </c>
      <c r="B5265" s="323" t="s">
        <v>5931</v>
      </c>
      <c r="C5265" s="323">
        <v>1.9750000000000001</v>
      </c>
    </row>
    <row r="5266" spans="1:3" x14ac:dyDescent="0.15">
      <c r="A5266" s="323">
        <v>5265</v>
      </c>
      <c r="B5266" s="323" t="s">
        <v>6910</v>
      </c>
      <c r="C5266" s="323">
        <v>1.6919999999999999</v>
      </c>
    </row>
    <row r="5267" spans="1:3" x14ac:dyDescent="0.15">
      <c r="A5267" s="323">
        <v>5266</v>
      </c>
      <c r="B5267" s="323" t="s">
        <v>8586</v>
      </c>
      <c r="C5267" s="323">
        <v>1.258</v>
      </c>
    </row>
    <row r="5268" spans="1:3" x14ac:dyDescent="0.15">
      <c r="A5268" s="323">
        <v>5267</v>
      </c>
      <c r="B5268" s="323" t="s">
        <v>9594</v>
      </c>
      <c r="C5268" s="323">
        <v>1</v>
      </c>
    </row>
    <row r="5269" spans="1:3" x14ac:dyDescent="0.15">
      <c r="A5269" s="323">
        <v>5268</v>
      </c>
      <c r="B5269" s="323" t="s">
        <v>9143</v>
      </c>
      <c r="C5269" s="323">
        <v>1.125</v>
      </c>
    </row>
    <row r="5270" spans="1:3" x14ac:dyDescent="0.15">
      <c r="A5270" s="323">
        <v>5269</v>
      </c>
      <c r="B5270" s="323" t="s">
        <v>6359</v>
      </c>
      <c r="C5270" s="323">
        <v>1.845</v>
      </c>
    </row>
    <row r="5271" spans="1:3" x14ac:dyDescent="0.15">
      <c r="A5271" s="323">
        <v>5270</v>
      </c>
      <c r="B5271" s="323" t="s">
        <v>6940</v>
      </c>
      <c r="C5271" s="323">
        <v>1.6830000000000001</v>
      </c>
    </row>
    <row r="5272" spans="1:3" x14ac:dyDescent="0.15">
      <c r="A5272" s="323">
        <v>5271</v>
      </c>
      <c r="B5272" s="323" t="s">
        <v>11725</v>
      </c>
      <c r="C5272" s="323">
        <v>0.443</v>
      </c>
    </row>
    <row r="5273" spans="1:3" x14ac:dyDescent="0.15">
      <c r="A5273" s="323">
        <v>5272</v>
      </c>
      <c r="B5273" s="323" t="s">
        <v>11458</v>
      </c>
      <c r="C5273" s="323">
        <v>0.52600000000000002</v>
      </c>
    </row>
    <row r="5274" spans="1:3" x14ac:dyDescent="0.15">
      <c r="A5274" s="323">
        <v>5273</v>
      </c>
      <c r="B5274" s="323" t="s">
        <v>7343</v>
      </c>
      <c r="C5274" s="323">
        <v>1.579</v>
      </c>
    </row>
    <row r="5275" spans="1:3" x14ac:dyDescent="0.15">
      <c r="A5275" s="323">
        <v>5274</v>
      </c>
      <c r="B5275" s="323" t="s">
        <v>5105</v>
      </c>
      <c r="C5275" s="323">
        <v>2.25</v>
      </c>
    </row>
    <row r="5276" spans="1:3" x14ac:dyDescent="0.15">
      <c r="A5276" s="323">
        <v>5275</v>
      </c>
      <c r="B5276" s="323" t="s">
        <v>3406</v>
      </c>
      <c r="C5276" s="323">
        <v>3.0249999999999999</v>
      </c>
    </row>
    <row r="5277" spans="1:3" x14ac:dyDescent="0.15">
      <c r="A5277" s="323">
        <v>5276</v>
      </c>
      <c r="B5277" s="323" t="s">
        <v>2516</v>
      </c>
      <c r="C5277" s="323">
        <v>3.6360000000000001</v>
      </c>
    </row>
    <row r="5278" spans="1:3" x14ac:dyDescent="0.15">
      <c r="A5278" s="323">
        <v>5277</v>
      </c>
      <c r="B5278" s="323" t="s">
        <v>7701</v>
      </c>
      <c r="C5278" s="323">
        <v>1.49</v>
      </c>
    </row>
    <row r="5279" spans="1:3" x14ac:dyDescent="0.15">
      <c r="A5279" s="323">
        <v>5278</v>
      </c>
      <c r="B5279" s="323" t="s">
        <v>7534</v>
      </c>
      <c r="C5279" s="323">
        <v>1.5289999999999999</v>
      </c>
    </row>
    <row r="5280" spans="1:3" x14ac:dyDescent="0.15">
      <c r="A5280" s="323">
        <v>5279</v>
      </c>
      <c r="B5280" s="323" t="s">
        <v>7534</v>
      </c>
      <c r="C5280" s="323">
        <v>1.5289999999999999</v>
      </c>
    </row>
    <row r="5281" spans="1:3" x14ac:dyDescent="0.15">
      <c r="A5281" s="323">
        <v>5280</v>
      </c>
      <c r="B5281" s="323" t="s">
        <v>9473</v>
      </c>
      <c r="C5281" s="323">
        <v>1.034</v>
      </c>
    </row>
    <row r="5282" spans="1:3" x14ac:dyDescent="0.15">
      <c r="A5282" s="323">
        <v>5281</v>
      </c>
      <c r="B5282" s="323" t="s">
        <v>5045</v>
      </c>
      <c r="C5282" s="323">
        <v>2.2749999999999999</v>
      </c>
    </row>
    <row r="5283" spans="1:3" x14ac:dyDescent="0.15">
      <c r="A5283" s="323">
        <v>5282</v>
      </c>
      <c r="B5283" s="323" t="s">
        <v>11365</v>
      </c>
      <c r="C5283" s="323">
        <v>0.55000000000000004</v>
      </c>
    </row>
    <row r="5284" spans="1:3" x14ac:dyDescent="0.15">
      <c r="A5284" s="323">
        <v>5283</v>
      </c>
      <c r="B5284" s="323" t="s">
        <v>3261</v>
      </c>
      <c r="C5284" s="323">
        <v>3.1030000000000002</v>
      </c>
    </row>
    <row r="5285" spans="1:3" x14ac:dyDescent="0.15">
      <c r="A5285" s="323">
        <v>5284</v>
      </c>
      <c r="B5285" s="323" t="s">
        <v>9516</v>
      </c>
      <c r="C5285" s="323">
        <v>1.0229999999999999</v>
      </c>
    </row>
    <row r="5286" spans="1:3" x14ac:dyDescent="0.15">
      <c r="A5286" s="323">
        <v>5285</v>
      </c>
      <c r="B5286" s="323" t="s">
        <v>12267</v>
      </c>
      <c r="C5286" s="323">
        <v>0.222</v>
      </c>
    </row>
    <row r="5287" spans="1:3" x14ac:dyDescent="0.15">
      <c r="A5287" s="323">
        <v>5286</v>
      </c>
      <c r="B5287" s="323" t="s">
        <v>6779</v>
      </c>
      <c r="C5287" s="323">
        <v>1.7270000000000001</v>
      </c>
    </row>
    <row r="5288" spans="1:3" x14ac:dyDescent="0.15">
      <c r="A5288" s="323">
        <v>5287</v>
      </c>
      <c r="B5288" s="323" t="s">
        <v>2515</v>
      </c>
      <c r="C5288" s="323">
        <v>3.637</v>
      </c>
    </row>
    <row r="5289" spans="1:3" x14ac:dyDescent="0.15">
      <c r="A5289" s="323">
        <v>5288</v>
      </c>
      <c r="B5289" s="323" t="s">
        <v>390</v>
      </c>
      <c r="C5289" s="323">
        <v>22.553000000000001</v>
      </c>
    </row>
    <row r="5290" spans="1:3" x14ac:dyDescent="0.15">
      <c r="A5290" s="323">
        <v>5289</v>
      </c>
      <c r="B5290" s="323" t="s">
        <v>3820</v>
      </c>
      <c r="C5290" s="323">
        <v>2.8039999999999998</v>
      </c>
    </row>
    <row r="5291" spans="1:3" x14ac:dyDescent="0.15">
      <c r="A5291" s="323">
        <v>5290</v>
      </c>
      <c r="B5291" s="323" t="s">
        <v>4492</v>
      </c>
      <c r="C5291" s="323">
        <v>2.5</v>
      </c>
    </row>
    <row r="5292" spans="1:3" x14ac:dyDescent="0.15">
      <c r="A5292" s="323">
        <v>5291</v>
      </c>
      <c r="B5292" s="323" t="s">
        <v>3852</v>
      </c>
      <c r="C5292" s="323">
        <v>2.7879999999999998</v>
      </c>
    </row>
    <row r="5293" spans="1:3" x14ac:dyDescent="0.15">
      <c r="A5293" s="323">
        <v>5292</v>
      </c>
      <c r="B5293" s="323" t="s">
        <v>4202</v>
      </c>
      <c r="C5293" s="323">
        <v>2.621</v>
      </c>
    </row>
    <row r="5294" spans="1:3" x14ac:dyDescent="0.15">
      <c r="A5294" s="323">
        <v>5293</v>
      </c>
      <c r="B5294" s="323" t="s">
        <v>4467</v>
      </c>
      <c r="C5294" s="323">
        <v>2.5070000000000001</v>
      </c>
    </row>
    <row r="5295" spans="1:3" x14ac:dyDescent="0.15">
      <c r="A5295" s="323">
        <v>5294</v>
      </c>
      <c r="B5295" s="323" t="s">
        <v>4455</v>
      </c>
      <c r="C5295" s="323">
        <v>2.5110000000000001</v>
      </c>
    </row>
    <row r="5296" spans="1:3" x14ac:dyDescent="0.15">
      <c r="A5296" s="323">
        <v>5295</v>
      </c>
      <c r="B5296" s="323" t="s">
        <v>490</v>
      </c>
      <c r="C5296" s="323">
        <v>13.939</v>
      </c>
    </row>
    <row r="5297" spans="1:3" x14ac:dyDescent="0.15">
      <c r="A5297" s="323">
        <v>5296</v>
      </c>
      <c r="B5297" s="323" t="s">
        <v>1428</v>
      </c>
      <c r="C5297" s="323">
        <v>5.016</v>
      </c>
    </row>
    <row r="5298" spans="1:3" x14ac:dyDescent="0.15">
      <c r="A5298" s="323">
        <v>5297</v>
      </c>
      <c r="B5298" s="323" t="s">
        <v>3451</v>
      </c>
      <c r="C5298" s="323">
        <v>3</v>
      </c>
    </row>
    <row r="5299" spans="1:3" x14ac:dyDescent="0.15">
      <c r="A5299" s="323">
        <v>5298</v>
      </c>
      <c r="B5299" s="323" t="s">
        <v>2369</v>
      </c>
      <c r="C5299" s="323">
        <v>3.7450000000000001</v>
      </c>
    </row>
    <row r="5300" spans="1:3" x14ac:dyDescent="0.15">
      <c r="A5300" s="323">
        <v>5299</v>
      </c>
      <c r="B5300" s="323" t="s">
        <v>3008</v>
      </c>
      <c r="C5300" s="323">
        <v>3.2759999999999998</v>
      </c>
    </row>
    <row r="5301" spans="1:3" x14ac:dyDescent="0.15">
      <c r="A5301" s="323">
        <v>5300</v>
      </c>
      <c r="B5301" s="323" t="s">
        <v>4838</v>
      </c>
      <c r="C5301" s="323">
        <v>2.3519999999999999</v>
      </c>
    </row>
    <row r="5302" spans="1:3" x14ac:dyDescent="0.15">
      <c r="A5302" s="323">
        <v>5301</v>
      </c>
      <c r="B5302" s="323" t="s">
        <v>3511</v>
      </c>
      <c r="C5302" s="323">
        <v>2.964</v>
      </c>
    </row>
    <row r="5303" spans="1:3" x14ac:dyDescent="0.15">
      <c r="A5303" s="323">
        <v>5302</v>
      </c>
      <c r="B5303" s="323" t="s">
        <v>7441</v>
      </c>
      <c r="C5303" s="323">
        <v>1.5509999999999999</v>
      </c>
    </row>
    <row r="5304" spans="1:3" x14ac:dyDescent="0.15">
      <c r="A5304" s="323">
        <v>5303</v>
      </c>
      <c r="B5304" s="323" t="s">
        <v>7840</v>
      </c>
      <c r="C5304" s="323">
        <v>1.452</v>
      </c>
    </row>
    <row r="5305" spans="1:3" x14ac:dyDescent="0.15">
      <c r="A5305" s="323">
        <v>5304</v>
      </c>
      <c r="B5305" s="323" t="s">
        <v>12403</v>
      </c>
      <c r="C5305" s="323">
        <v>0.123</v>
      </c>
    </row>
    <row r="5306" spans="1:3" x14ac:dyDescent="0.15">
      <c r="A5306" s="323">
        <v>5305</v>
      </c>
      <c r="B5306" s="323" t="s">
        <v>1236</v>
      </c>
      <c r="C5306" s="323">
        <v>5.5309999999999997</v>
      </c>
    </row>
    <row r="5307" spans="1:3" x14ac:dyDescent="0.15">
      <c r="A5307" s="323">
        <v>5306</v>
      </c>
      <c r="B5307" s="323" t="s">
        <v>1236</v>
      </c>
      <c r="C5307" s="323">
        <v>5.5309999999999997</v>
      </c>
    </row>
    <row r="5308" spans="1:3" x14ac:dyDescent="0.15">
      <c r="A5308" s="323">
        <v>5307</v>
      </c>
      <c r="B5308" s="323" t="s">
        <v>11912</v>
      </c>
      <c r="C5308" s="323">
        <v>0.375</v>
      </c>
    </row>
    <row r="5309" spans="1:3" x14ac:dyDescent="0.15">
      <c r="A5309" s="323">
        <v>5308</v>
      </c>
      <c r="B5309" s="323" t="s">
        <v>7008</v>
      </c>
      <c r="C5309" s="323">
        <v>1.665</v>
      </c>
    </row>
    <row r="5310" spans="1:3" x14ac:dyDescent="0.15">
      <c r="A5310" s="323">
        <v>5309</v>
      </c>
      <c r="B5310" s="323" t="s">
        <v>6471</v>
      </c>
      <c r="C5310" s="323">
        <v>1.8140000000000001</v>
      </c>
    </row>
    <row r="5311" spans="1:3" x14ac:dyDescent="0.15">
      <c r="A5311" s="323">
        <v>5310</v>
      </c>
      <c r="B5311" s="323" t="s">
        <v>7476</v>
      </c>
      <c r="C5311" s="323">
        <v>1.5409999999999999</v>
      </c>
    </row>
    <row r="5312" spans="1:3" x14ac:dyDescent="0.15">
      <c r="A5312" s="323">
        <v>5311</v>
      </c>
      <c r="B5312" s="323" t="s">
        <v>10053</v>
      </c>
      <c r="C5312" s="323">
        <v>0.88200000000000001</v>
      </c>
    </row>
    <row r="5313" spans="1:3" x14ac:dyDescent="0.15">
      <c r="A5313" s="323">
        <v>5312</v>
      </c>
      <c r="B5313" s="323" t="s">
        <v>11119</v>
      </c>
      <c r="C5313" s="323">
        <v>0.61499999999999999</v>
      </c>
    </row>
    <row r="5314" spans="1:3" x14ac:dyDescent="0.15">
      <c r="A5314" s="323">
        <v>5313</v>
      </c>
      <c r="B5314" s="323" t="s">
        <v>11903</v>
      </c>
      <c r="C5314" s="323">
        <v>0.378</v>
      </c>
    </row>
    <row r="5315" spans="1:3" x14ac:dyDescent="0.15">
      <c r="A5315" s="323">
        <v>5314</v>
      </c>
      <c r="B5315" s="323" t="s">
        <v>12289</v>
      </c>
      <c r="C5315" s="323">
        <v>0.20799999999999999</v>
      </c>
    </row>
    <row r="5316" spans="1:3" x14ac:dyDescent="0.15">
      <c r="A5316" s="323">
        <v>5315</v>
      </c>
      <c r="B5316" s="323" t="s">
        <v>11859</v>
      </c>
      <c r="C5316" s="323">
        <v>0.39500000000000002</v>
      </c>
    </row>
    <row r="5317" spans="1:3" x14ac:dyDescent="0.15">
      <c r="A5317" s="323">
        <v>5316</v>
      </c>
      <c r="B5317" s="323" t="s">
        <v>12148</v>
      </c>
      <c r="C5317" s="323">
        <v>0.27800000000000002</v>
      </c>
    </row>
    <row r="5318" spans="1:3" x14ac:dyDescent="0.15">
      <c r="A5318" s="323">
        <v>5317</v>
      </c>
      <c r="B5318" s="323" t="s">
        <v>11418</v>
      </c>
      <c r="C5318" s="323">
        <v>0.53700000000000003</v>
      </c>
    </row>
    <row r="5319" spans="1:3" x14ac:dyDescent="0.15">
      <c r="A5319" s="323">
        <v>5318</v>
      </c>
      <c r="B5319" s="323" t="s">
        <v>11814</v>
      </c>
      <c r="C5319" s="323">
        <v>0.41299999999999998</v>
      </c>
    </row>
    <row r="5320" spans="1:3" x14ac:dyDescent="0.15">
      <c r="A5320" s="323">
        <v>5319</v>
      </c>
      <c r="B5320" s="323" t="s">
        <v>10523</v>
      </c>
      <c r="C5320" s="323">
        <v>0.76500000000000001</v>
      </c>
    </row>
    <row r="5321" spans="1:3" x14ac:dyDescent="0.15">
      <c r="A5321" s="323">
        <v>5320</v>
      </c>
      <c r="B5321" s="323" t="s">
        <v>11634</v>
      </c>
      <c r="C5321" s="323">
        <v>0.47499999999999998</v>
      </c>
    </row>
    <row r="5322" spans="1:3" x14ac:dyDescent="0.15">
      <c r="A5322" s="323">
        <v>5321</v>
      </c>
      <c r="B5322" s="323" t="s">
        <v>11580</v>
      </c>
      <c r="C5322" s="323">
        <v>0.48899999999999999</v>
      </c>
    </row>
    <row r="5323" spans="1:3" x14ac:dyDescent="0.15">
      <c r="A5323" s="323">
        <v>5322</v>
      </c>
      <c r="B5323" s="323" t="s">
        <v>11878</v>
      </c>
      <c r="C5323" s="323">
        <v>0.38800000000000001</v>
      </c>
    </row>
    <row r="5324" spans="1:3" x14ac:dyDescent="0.15">
      <c r="A5324" s="323">
        <v>5323</v>
      </c>
      <c r="B5324" s="323" t="s">
        <v>7557</v>
      </c>
      <c r="C5324" s="323">
        <v>1.5229999999999999</v>
      </c>
    </row>
    <row r="5325" spans="1:3" x14ac:dyDescent="0.15">
      <c r="A5325" s="323">
        <v>5324</v>
      </c>
      <c r="B5325" s="323" t="s">
        <v>3999</v>
      </c>
      <c r="C5325" s="323">
        <v>2.7120000000000002</v>
      </c>
    </row>
    <row r="5326" spans="1:3" x14ac:dyDescent="0.15">
      <c r="A5326" s="323">
        <v>5325</v>
      </c>
      <c r="B5326" s="323" t="s">
        <v>11478</v>
      </c>
      <c r="C5326" s="323">
        <v>0.52100000000000002</v>
      </c>
    </row>
    <row r="5327" spans="1:3" x14ac:dyDescent="0.15">
      <c r="A5327" s="323">
        <v>5326</v>
      </c>
      <c r="B5327" s="323" t="s">
        <v>10431</v>
      </c>
      <c r="C5327" s="323">
        <v>0.78300000000000003</v>
      </c>
    </row>
    <row r="5328" spans="1:3" x14ac:dyDescent="0.15">
      <c r="A5328" s="323">
        <v>5327</v>
      </c>
      <c r="B5328" s="323" t="s">
        <v>11713</v>
      </c>
      <c r="C5328" s="323">
        <v>0.44900000000000001</v>
      </c>
    </row>
    <row r="5329" spans="1:3" x14ac:dyDescent="0.15">
      <c r="A5329" s="323">
        <v>5328</v>
      </c>
      <c r="B5329" s="323" t="s">
        <v>12118</v>
      </c>
      <c r="C5329" s="323">
        <v>0.29299999999999998</v>
      </c>
    </row>
    <row r="5330" spans="1:3" x14ac:dyDescent="0.15">
      <c r="A5330" s="323">
        <v>5329</v>
      </c>
      <c r="B5330" s="323" t="s">
        <v>12310</v>
      </c>
      <c r="C5330" s="323">
        <v>0.19500000000000001</v>
      </c>
    </row>
    <row r="5331" spans="1:3" x14ac:dyDescent="0.15">
      <c r="A5331" s="323">
        <v>5330</v>
      </c>
      <c r="B5331" s="323" t="s">
        <v>11349</v>
      </c>
      <c r="C5331" s="323">
        <v>0.55400000000000005</v>
      </c>
    </row>
    <row r="5332" spans="1:3" x14ac:dyDescent="0.15">
      <c r="A5332" s="323">
        <v>5331</v>
      </c>
      <c r="B5332" s="323" t="s">
        <v>12020</v>
      </c>
      <c r="C5332" s="323">
        <v>0.32800000000000001</v>
      </c>
    </row>
    <row r="5333" spans="1:3" x14ac:dyDescent="0.15">
      <c r="A5333" s="323">
        <v>5332</v>
      </c>
      <c r="B5333" s="323" t="s">
        <v>7209</v>
      </c>
      <c r="C5333" s="323">
        <v>1.615</v>
      </c>
    </row>
    <row r="5334" spans="1:3" x14ac:dyDescent="0.15">
      <c r="A5334" s="323">
        <v>5333</v>
      </c>
      <c r="B5334" s="323" t="s">
        <v>12157</v>
      </c>
      <c r="C5334" s="323">
        <v>0.27300000000000002</v>
      </c>
    </row>
    <row r="5335" spans="1:3" x14ac:dyDescent="0.15">
      <c r="A5335" s="323">
        <v>5334</v>
      </c>
      <c r="B5335" s="323" t="s">
        <v>12360</v>
      </c>
      <c r="C5335" s="323">
        <v>0.155</v>
      </c>
    </row>
    <row r="5336" spans="1:3" x14ac:dyDescent="0.15">
      <c r="A5336" s="323">
        <v>5335</v>
      </c>
      <c r="B5336" s="323" t="s">
        <v>9989</v>
      </c>
      <c r="C5336" s="323">
        <v>0.9</v>
      </c>
    </row>
    <row r="5337" spans="1:3" x14ac:dyDescent="0.15">
      <c r="A5337" s="323">
        <v>5336</v>
      </c>
      <c r="B5337" s="323" t="s">
        <v>7645</v>
      </c>
      <c r="C5337" s="323">
        <v>1.5029999999999999</v>
      </c>
    </row>
    <row r="5338" spans="1:3" x14ac:dyDescent="0.15">
      <c r="A5338" s="323">
        <v>5337</v>
      </c>
      <c r="B5338" s="323" t="s">
        <v>6414</v>
      </c>
      <c r="C5338" s="323">
        <v>1.83</v>
      </c>
    </row>
    <row r="5339" spans="1:3" x14ac:dyDescent="0.15">
      <c r="A5339" s="323">
        <v>5338</v>
      </c>
      <c r="B5339" s="323" t="s">
        <v>8621</v>
      </c>
      <c r="C5339" s="323">
        <v>1.25</v>
      </c>
    </row>
    <row r="5340" spans="1:3" x14ac:dyDescent="0.15">
      <c r="A5340" s="323">
        <v>5339</v>
      </c>
      <c r="B5340" s="323" t="s">
        <v>9913</v>
      </c>
      <c r="C5340" s="323">
        <v>0.92</v>
      </c>
    </row>
    <row r="5341" spans="1:3" x14ac:dyDescent="0.15">
      <c r="A5341" s="323">
        <v>5340</v>
      </c>
      <c r="B5341" s="323" t="s">
        <v>10940</v>
      </c>
      <c r="C5341" s="323">
        <v>0.66300000000000003</v>
      </c>
    </row>
    <row r="5342" spans="1:3" x14ac:dyDescent="0.15">
      <c r="A5342" s="323">
        <v>5341</v>
      </c>
      <c r="B5342" s="323" t="s">
        <v>7625</v>
      </c>
      <c r="C5342" s="323">
        <v>1.508</v>
      </c>
    </row>
    <row r="5343" spans="1:3" x14ac:dyDescent="0.15">
      <c r="A5343" s="323">
        <v>5342</v>
      </c>
      <c r="B5343" s="323" t="s">
        <v>11534</v>
      </c>
      <c r="C5343" s="323">
        <v>0.501</v>
      </c>
    </row>
    <row r="5344" spans="1:3" x14ac:dyDescent="0.15">
      <c r="A5344" s="323">
        <v>5343</v>
      </c>
      <c r="B5344" s="323" t="s">
        <v>10694</v>
      </c>
      <c r="C5344" s="323">
        <v>0.72099999999999997</v>
      </c>
    </row>
    <row r="5345" spans="1:3" x14ac:dyDescent="0.15">
      <c r="A5345" s="323">
        <v>5344</v>
      </c>
      <c r="B5345" s="323" t="s">
        <v>10033</v>
      </c>
      <c r="C5345" s="323">
        <v>0.88800000000000001</v>
      </c>
    </row>
    <row r="5346" spans="1:3" x14ac:dyDescent="0.15">
      <c r="A5346" s="323">
        <v>5345</v>
      </c>
      <c r="B5346" s="323" t="s">
        <v>8008</v>
      </c>
      <c r="C5346" s="323">
        <v>1.407</v>
      </c>
    </row>
    <row r="5347" spans="1:3" x14ac:dyDescent="0.15">
      <c r="A5347" s="323">
        <v>5346</v>
      </c>
      <c r="B5347" s="323" t="s">
        <v>9153</v>
      </c>
      <c r="C5347" s="323">
        <v>1.121</v>
      </c>
    </row>
    <row r="5348" spans="1:3" x14ac:dyDescent="0.15">
      <c r="A5348" s="323">
        <v>5347</v>
      </c>
      <c r="B5348" s="323" t="s">
        <v>9153</v>
      </c>
      <c r="C5348" s="323">
        <v>1.121</v>
      </c>
    </row>
    <row r="5349" spans="1:3" x14ac:dyDescent="0.15">
      <c r="A5349" s="323">
        <v>5348</v>
      </c>
      <c r="B5349" s="323" t="s">
        <v>11497</v>
      </c>
      <c r="C5349" s="323">
        <v>0.51600000000000001</v>
      </c>
    </row>
    <row r="5350" spans="1:3" x14ac:dyDescent="0.15">
      <c r="A5350" s="323">
        <v>5349</v>
      </c>
      <c r="B5350" s="323" t="s">
        <v>10981</v>
      </c>
      <c r="C5350" s="323">
        <v>0.65300000000000002</v>
      </c>
    </row>
    <row r="5351" spans="1:3" x14ac:dyDescent="0.15">
      <c r="A5351" s="323">
        <v>5350</v>
      </c>
      <c r="B5351" s="323" t="s">
        <v>11318</v>
      </c>
      <c r="C5351" s="323">
        <v>0.56100000000000005</v>
      </c>
    </row>
    <row r="5352" spans="1:3" x14ac:dyDescent="0.15">
      <c r="A5352" s="323">
        <v>5351</v>
      </c>
      <c r="B5352" s="323" t="s">
        <v>10660</v>
      </c>
      <c r="C5352" s="323">
        <v>0.73099999999999998</v>
      </c>
    </row>
    <row r="5353" spans="1:3" x14ac:dyDescent="0.15">
      <c r="A5353" s="323">
        <v>5352</v>
      </c>
      <c r="B5353" s="323" t="s">
        <v>8899</v>
      </c>
      <c r="C5353" s="323">
        <v>1.1859999999999999</v>
      </c>
    </row>
    <row r="5354" spans="1:3" x14ac:dyDescent="0.15">
      <c r="A5354" s="323">
        <v>5353</v>
      </c>
      <c r="B5354" s="323" t="s">
        <v>8794</v>
      </c>
      <c r="C5354" s="323">
        <v>1.2110000000000001</v>
      </c>
    </row>
    <row r="5355" spans="1:3" x14ac:dyDescent="0.15">
      <c r="A5355" s="323">
        <v>5354</v>
      </c>
      <c r="B5355" s="323" t="s">
        <v>9354</v>
      </c>
      <c r="C5355" s="323">
        <v>1.0649999999999999</v>
      </c>
    </row>
    <row r="5356" spans="1:3" x14ac:dyDescent="0.15">
      <c r="A5356" s="323">
        <v>5355</v>
      </c>
      <c r="B5356" s="323" t="s">
        <v>12047</v>
      </c>
      <c r="C5356" s="323">
        <v>0.32100000000000001</v>
      </c>
    </row>
    <row r="5357" spans="1:3" x14ac:dyDescent="0.15">
      <c r="A5357" s="323">
        <v>5356</v>
      </c>
      <c r="B5357" s="323" t="s">
        <v>1578</v>
      </c>
      <c r="C5357" s="323">
        <v>4.7389999999999999</v>
      </c>
    </row>
    <row r="5358" spans="1:3" x14ac:dyDescent="0.15">
      <c r="A5358" s="323">
        <v>5357</v>
      </c>
      <c r="B5358" s="323" t="s">
        <v>6177</v>
      </c>
      <c r="C5358" s="323">
        <v>1.9</v>
      </c>
    </row>
    <row r="5359" spans="1:3" x14ac:dyDescent="0.15">
      <c r="A5359" s="323">
        <v>5358</v>
      </c>
      <c r="B5359" s="323" t="s">
        <v>2589</v>
      </c>
      <c r="C5359" s="323">
        <v>3.573</v>
      </c>
    </row>
    <row r="5360" spans="1:3" x14ac:dyDescent="0.15">
      <c r="A5360" s="323">
        <v>5359</v>
      </c>
      <c r="B5360" s="323" t="s">
        <v>5906</v>
      </c>
      <c r="C5360" s="323">
        <v>1.9810000000000001</v>
      </c>
    </row>
    <row r="5361" spans="1:3" x14ac:dyDescent="0.15">
      <c r="A5361" s="323">
        <v>5360</v>
      </c>
      <c r="B5361" s="323" t="s">
        <v>3153</v>
      </c>
      <c r="C5361" s="323">
        <v>3.1739999999999999</v>
      </c>
    </row>
    <row r="5362" spans="1:3" x14ac:dyDescent="0.15">
      <c r="A5362" s="323">
        <v>5361</v>
      </c>
      <c r="B5362" s="323" t="s">
        <v>1913</v>
      </c>
      <c r="C5362" s="323">
        <v>4.2439999999999998</v>
      </c>
    </row>
    <row r="5363" spans="1:3" x14ac:dyDescent="0.15">
      <c r="A5363" s="323">
        <v>5362</v>
      </c>
      <c r="B5363" s="323" t="s">
        <v>7779</v>
      </c>
      <c r="C5363" s="323">
        <v>1.4710000000000001</v>
      </c>
    </row>
    <row r="5364" spans="1:3" x14ac:dyDescent="0.15">
      <c r="A5364" s="323">
        <v>5363</v>
      </c>
      <c r="B5364" s="323" t="s">
        <v>10162</v>
      </c>
      <c r="C5364" s="323">
        <v>0.85399999999999998</v>
      </c>
    </row>
    <row r="5365" spans="1:3" x14ac:dyDescent="0.15">
      <c r="A5365" s="323">
        <v>5364</v>
      </c>
      <c r="B5365" s="323" t="s">
        <v>10379</v>
      </c>
      <c r="C5365" s="323">
        <v>0.79800000000000004</v>
      </c>
    </row>
    <row r="5366" spans="1:3" x14ac:dyDescent="0.15">
      <c r="A5366" s="323">
        <v>5365</v>
      </c>
      <c r="B5366" s="323" t="s">
        <v>2935</v>
      </c>
      <c r="C5366" s="323">
        <v>3.3290000000000002</v>
      </c>
    </row>
    <row r="5367" spans="1:3" x14ac:dyDescent="0.15">
      <c r="A5367" s="323">
        <v>5366</v>
      </c>
      <c r="B5367" s="323" t="s">
        <v>1612</v>
      </c>
      <c r="C5367" s="323">
        <v>4.6950000000000003</v>
      </c>
    </row>
    <row r="5368" spans="1:3" x14ac:dyDescent="0.15">
      <c r="A5368" s="323">
        <v>5367</v>
      </c>
      <c r="B5368" s="323" t="s">
        <v>7335</v>
      </c>
      <c r="C5368" s="323">
        <v>1.581</v>
      </c>
    </row>
    <row r="5369" spans="1:3" x14ac:dyDescent="0.15">
      <c r="A5369" s="323">
        <v>5368</v>
      </c>
      <c r="B5369" s="323" t="s">
        <v>9147</v>
      </c>
      <c r="C5369" s="323">
        <v>1.123</v>
      </c>
    </row>
    <row r="5370" spans="1:3" x14ac:dyDescent="0.15">
      <c r="A5370" s="323">
        <v>5369</v>
      </c>
      <c r="B5370" s="323" t="s">
        <v>2902</v>
      </c>
      <c r="C5370" s="323">
        <v>3.351</v>
      </c>
    </row>
    <row r="5371" spans="1:3" x14ac:dyDescent="0.15">
      <c r="A5371" s="323">
        <v>5370</v>
      </c>
      <c r="B5371" s="323" t="s">
        <v>9960</v>
      </c>
      <c r="C5371" s="323">
        <v>0.90700000000000003</v>
      </c>
    </row>
    <row r="5372" spans="1:3" x14ac:dyDescent="0.15">
      <c r="A5372" s="323">
        <v>5371</v>
      </c>
      <c r="B5372" s="323" t="s">
        <v>5787</v>
      </c>
      <c r="C5372" s="323">
        <v>2.0209999999999999</v>
      </c>
    </row>
    <row r="5373" spans="1:3" x14ac:dyDescent="0.15">
      <c r="A5373" s="323">
        <v>5372</v>
      </c>
      <c r="B5373" s="323" t="s">
        <v>9339</v>
      </c>
      <c r="C5373" s="323">
        <v>1.069</v>
      </c>
    </row>
    <row r="5374" spans="1:3" x14ac:dyDescent="0.15">
      <c r="A5374" s="323">
        <v>5373</v>
      </c>
      <c r="B5374" s="323" t="s">
        <v>6943</v>
      </c>
      <c r="C5374" s="323">
        <v>1.6819999999999999</v>
      </c>
    </row>
    <row r="5375" spans="1:3" x14ac:dyDescent="0.15">
      <c r="A5375" s="323">
        <v>5374</v>
      </c>
      <c r="B5375" s="323" t="s">
        <v>8079</v>
      </c>
      <c r="C5375" s="323">
        <v>1.389</v>
      </c>
    </row>
    <row r="5376" spans="1:3" x14ac:dyDescent="0.15">
      <c r="A5376" s="323">
        <v>5375</v>
      </c>
      <c r="B5376" s="323" t="s">
        <v>10328</v>
      </c>
      <c r="C5376" s="323">
        <v>0.81</v>
      </c>
    </row>
    <row r="5377" spans="1:3" x14ac:dyDescent="0.15">
      <c r="A5377" s="323">
        <v>5376</v>
      </c>
      <c r="B5377" s="323" t="s">
        <v>3382</v>
      </c>
      <c r="C5377" s="323">
        <v>3.04</v>
      </c>
    </row>
    <row r="5378" spans="1:3" x14ac:dyDescent="0.15">
      <c r="A5378" s="323">
        <v>5377</v>
      </c>
      <c r="B5378" s="323" t="s">
        <v>3481</v>
      </c>
      <c r="C5378" s="323">
        <v>2.984</v>
      </c>
    </row>
    <row r="5379" spans="1:3" x14ac:dyDescent="0.15">
      <c r="A5379" s="323">
        <v>5378</v>
      </c>
      <c r="B5379" s="323" t="s">
        <v>3118</v>
      </c>
      <c r="C5379" s="323">
        <v>3.2010000000000001</v>
      </c>
    </row>
    <row r="5380" spans="1:3" x14ac:dyDescent="0.15">
      <c r="A5380" s="323">
        <v>5379</v>
      </c>
      <c r="B5380" s="323" t="s">
        <v>3542</v>
      </c>
      <c r="C5380" s="323">
        <v>2.9380000000000002</v>
      </c>
    </row>
    <row r="5381" spans="1:3" x14ac:dyDescent="0.15">
      <c r="A5381" s="323">
        <v>5380</v>
      </c>
      <c r="B5381" s="323" t="s">
        <v>3881</v>
      </c>
      <c r="C5381" s="323">
        <v>2.7730000000000001</v>
      </c>
    </row>
    <row r="5382" spans="1:3" x14ac:dyDescent="0.15">
      <c r="A5382" s="323">
        <v>5381</v>
      </c>
      <c r="B5382" s="323" t="s">
        <v>3950</v>
      </c>
      <c r="C5382" s="323">
        <v>2.74</v>
      </c>
    </row>
    <row r="5383" spans="1:3" x14ac:dyDescent="0.15">
      <c r="A5383" s="323">
        <v>5382</v>
      </c>
      <c r="B5383" s="323" t="s">
        <v>2489</v>
      </c>
      <c r="C5383" s="323">
        <v>3.6549999999999998</v>
      </c>
    </row>
    <row r="5384" spans="1:3" x14ac:dyDescent="0.15">
      <c r="A5384" s="323">
        <v>5383</v>
      </c>
      <c r="B5384" s="323" t="s">
        <v>4509</v>
      </c>
      <c r="C5384" s="323">
        <v>2.4940000000000002</v>
      </c>
    </row>
    <row r="5385" spans="1:3" x14ac:dyDescent="0.15">
      <c r="A5385" s="323">
        <v>5384</v>
      </c>
      <c r="B5385" s="323" t="s">
        <v>1871</v>
      </c>
      <c r="C5385" s="323">
        <v>4.3070000000000004</v>
      </c>
    </row>
    <row r="5386" spans="1:3" x14ac:dyDescent="0.15">
      <c r="A5386" s="323">
        <v>5385</v>
      </c>
      <c r="B5386" s="323" t="s">
        <v>3329</v>
      </c>
      <c r="C5386" s="323">
        <v>3.0670000000000002</v>
      </c>
    </row>
    <row r="5387" spans="1:3" x14ac:dyDescent="0.15">
      <c r="A5387" s="323">
        <v>5386</v>
      </c>
      <c r="B5387" s="323" t="s">
        <v>11341</v>
      </c>
      <c r="C5387" s="323">
        <v>0.55600000000000005</v>
      </c>
    </row>
    <row r="5388" spans="1:3" x14ac:dyDescent="0.15">
      <c r="A5388" s="323">
        <v>5387</v>
      </c>
      <c r="B5388" s="323" t="s">
        <v>3106</v>
      </c>
      <c r="C5388" s="323">
        <v>3.2120000000000002</v>
      </c>
    </row>
    <row r="5389" spans="1:3" x14ac:dyDescent="0.15">
      <c r="A5389" s="323">
        <v>5388</v>
      </c>
      <c r="B5389" s="323" t="s">
        <v>3152</v>
      </c>
      <c r="C5389" s="323">
        <v>3.1739999999999999</v>
      </c>
    </row>
    <row r="5390" spans="1:3" x14ac:dyDescent="0.15">
      <c r="A5390" s="323">
        <v>5389</v>
      </c>
      <c r="B5390" s="323" t="s">
        <v>1900</v>
      </c>
      <c r="C5390" s="323">
        <v>4.2610000000000001</v>
      </c>
    </row>
    <row r="5391" spans="1:3" x14ac:dyDescent="0.15">
      <c r="A5391" s="323">
        <v>5390</v>
      </c>
      <c r="B5391" s="323" t="s">
        <v>3066</v>
      </c>
      <c r="C5391" s="323">
        <v>3.238</v>
      </c>
    </row>
    <row r="5392" spans="1:3" x14ac:dyDescent="0.15">
      <c r="A5392" s="323">
        <v>5391</v>
      </c>
      <c r="B5392" s="323" t="s">
        <v>2996</v>
      </c>
      <c r="C5392" s="323">
        <v>3.2879999999999998</v>
      </c>
    </row>
    <row r="5393" spans="1:3" x14ac:dyDescent="0.15">
      <c r="A5393" s="323">
        <v>5392</v>
      </c>
      <c r="B5393" s="323" t="s">
        <v>9715</v>
      </c>
      <c r="C5393" s="323">
        <v>0.97199999999999998</v>
      </c>
    </row>
    <row r="5394" spans="1:3" x14ac:dyDescent="0.15">
      <c r="A5394" s="323">
        <v>5393</v>
      </c>
      <c r="B5394" s="323" t="s">
        <v>12236</v>
      </c>
      <c r="C5394" s="323">
        <v>0.23899999999999999</v>
      </c>
    </row>
    <row r="5395" spans="1:3" x14ac:dyDescent="0.15">
      <c r="A5395" s="323">
        <v>5394</v>
      </c>
      <c r="B5395" s="323" t="s">
        <v>11985</v>
      </c>
      <c r="C5395" s="323">
        <v>0.34</v>
      </c>
    </row>
    <row r="5396" spans="1:3" x14ac:dyDescent="0.15">
      <c r="A5396" s="323">
        <v>5395</v>
      </c>
      <c r="B5396" s="323" t="s">
        <v>12391</v>
      </c>
      <c r="C5396" s="323">
        <v>0.13300000000000001</v>
      </c>
    </row>
    <row r="5397" spans="1:3" x14ac:dyDescent="0.15">
      <c r="A5397" s="323">
        <v>5396</v>
      </c>
      <c r="B5397" s="323" t="s">
        <v>2957</v>
      </c>
      <c r="C5397" s="323">
        <v>3.3119999999999998</v>
      </c>
    </row>
    <row r="5398" spans="1:3" x14ac:dyDescent="0.15">
      <c r="A5398" s="323">
        <v>5397</v>
      </c>
      <c r="B5398" s="323" t="s">
        <v>5903</v>
      </c>
      <c r="C5398" s="323">
        <v>1.982</v>
      </c>
    </row>
    <row r="5399" spans="1:3" x14ac:dyDescent="0.15">
      <c r="A5399" s="323">
        <v>5398</v>
      </c>
      <c r="B5399" s="323" t="s">
        <v>11604</v>
      </c>
      <c r="C5399" s="323">
        <v>0.48399999999999999</v>
      </c>
    </row>
    <row r="5400" spans="1:3" x14ac:dyDescent="0.15">
      <c r="A5400" s="323">
        <v>5399</v>
      </c>
      <c r="B5400" s="323" t="s">
        <v>1367</v>
      </c>
      <c r="C5400" s="323">
        <v>5.1550000000000002</v>
      </c>
    </row>
    <row r="5401" spans="1:3" x14ac:dyDescent="0.15">
      <c r="A5401" s="323">
        <v>5400</v>
      </c>
      <c r="B5401" s="323" t="s">
        <v>1367</v>
      </c>
      <c r="C5401" s="323">
        <v>5.1550000000000002</v>
      </c>
    </row>
    <row r="5402" spans="1:3" x14ac:dyDescent="0.15">
      <c r="A5402" s="323">
        <v>5401</v>
      </c>
      <c r="B5402" s="323" t="s">
        <v>10098</v>
      </c>
      <c r="C5402" s="323">
        <v>0.872</v>
      </c>
    </row>
    <row r="5403" spans="1:3" x14ac:dyDescent="0.15">
      <c r="A5403" s="323">
        <v>5402</v>
      </c>
      <c r="B5403" s="323" t="s">
        <v>2975</v>
      </c>
      <c r="C5403" s="323">
        <v>3.3</v>
      </c>
    </row>
    <row r="5404" spans="1:3" x14ac:dyDescent="0.15">
      <c r="A5404" s="323">
        <v>5403</v>
      </c>
      <c r="B5404" s="323" t="s">
        <v>3978</v>
      </c>
      <c r="C5404" s="323">
        <v>2.726</v>
      </c>
    </row>
    <row r="5405" spans="1:3" x14ac:dyDescent="0.15">
      <c r="A5405" s="323">
        <v>5404</v>
      </c>
      <c r="B5405" s="323" t="s">
        <v>1705</v>
      </c>
      <c r="C5405" s="323">
        <v>4.5590000000000002</v>
      </c>
    </row>
    <row r="5406" spans="1:3" x14ac:dyDescent="0.15">
      <c r="A5406" s="323">
        <v>5405</v>
      </c>
      <c r="B5406" s="323" t="s">
        <v>7879</v>
      </c>
      <c r="C5406" s="323">
        <v>1.44</v>
      </c>
    </row>
    <row r="5407" spans="1:3" x14ac:dyDescent="0.15">
      <c r="A5407" s="323">
        <v>5406</v>
      </c>
      <c r="B5407" s="323" t="s">
        <v>7053</v>
      </c>
      <c r="C5407" s="323">
        <v>1.6539999999999999</v>
      </c>
    </row>
    <row r="5408" spans="1:3" x14ac:dyDescent="0.15">
      <c r="A5408" s="323">
        <v>5407</v>
      </c>
      <c r="B5408" s="323" t="s">
        <v>495</v>
      </c>
      <c r="C5408" s="323">
        <v>13.669</v>
      </c>
    </row>
    <row r="5409" spans="1:3" x14ac:dyDescent="0.15">
      <c r="A5409" s="323">
        <v>5408</v>
      </c>
      <c r="B5409" s="323" t="s">
        <v>1557</v>
      </c>
      <c r="C5409" s="323">
        <v>4.7869999999999999</v>
      </c>
    </row>
    <row r="5410" spans="1:3" x14ac:dyDescent="0.15">
      <c r="A5410" s="323">
        <v>5409</v>
      </c>
      <c r="B5410" s="323" t="s">
        <v>1557</v>
      </c>
      <c r="C5410" s="323">
        <v>4.7869999999999999</v>
      </c>
    </row>
    <row r="5411" spans="1:3" x14ac:dyDescent="0.15">
      <c r="A5411" s="323">
        <v>5410</v>
      </c>
      <c r="B5411" s="323" t="s">
        <v>10875</v>
      </c>
      <c r="C5411" s="323">
        <v>0.67700000000000005</v>
      </c>
    </row>
    <row r="5412" spans="1:3" x14ac:dyDescent="0.15">
      <c r="A5412" s="323">
        <v>5411</v>
      </c>
      <c r="B5412" s="323" t="s">
        <v>10538</v>
      </c>
      <c r="C5412" s="323">
        <v>0.76300000000000001</v>
      </c>
    </row>
    <row r="5413" spans="1:3" x14ac:dyDescent="0.15">
      <c r="A5413" s="323">
        <v>5412</v>
      </c>
      <c r="B5413" s="323" t="s">
        <v>5222</v>
      </c>
      <c r="C5413" s="323">
        <v>2.2090000000000001</v>
      </c>
    </row>
    <row r="5414" spans="1:3" x14ac:dyDescent="0.15">
      <c r="A5414" s="323">
        <v>5413</v>
      </c>
      <c r="B5414" s="323" t="s">
        <v>1117</v>
      </c>
      <c r="C5414" s="323">
        <v>5.91</v>
      </c>
    </row>
    <row r="5415" spans="1:3" x14ac:dyDescent="0.15">
      <c r="A5415" s="323">
        <v>5414</v>
      </c>
      <c r="B5415" s="323" t="s">
        <v>4778</v>
      </c>
      <c r="C5415" s="323">
        <v>2.3780000000000001</v>
      </c>
    </row>
    <row r="5416" spans="1:3" x14ac:dyDescent="0.15">
      <c r="A5416" s="323">
        <v>5415</v>
      </c>
      <c r="B5416" s="323" t="s">
        <v>4574</v>
      </c>
      <c r="C5416" s="323">
        <v>2.4660000000000002</v>
      </c>
    </row>
    <row r="5417" spans="1:3" x14ac:dyDescent="0.15">
      <c r="A5417" s="323">
        <v>5416</v>
      </c>
      <c r="B5417" s="323" t="s">
        <v>5955</v>
      </c>
      <c r="C5417" s="323">
        <v>1.968</v>
      </c>
    </row>
    <row r="5418" spans="1:3" x14ac:dyDescent="0.15">
      <c r="A5418" s="323">
        <v>5417</v>
      </c>
      <c r="B5418" s="323" t="s">
        <v>2526</v>
      </c>
      <c r="C5418" s="323">
        <v>3.63</v>
      </c>
    </row>
    <row r="5419" spans="1:3" x14ac:dyDescent="0.15">
      <c r="A5419" s="323">
        <v>5418</v>
      </c>
      <c r="B5419" s="323" t="s">
        <v>1959</v>
      </c>
      <c r="C5419" s="323">
        <v>4.1879999999999997</v>
      </c>
    </row>
    <row r="5420" spans="1:3" x14ac:dyDescent="0.15">
      <c r="A5420" s="323">
        <v>5419</v>
      </c>
      <c r="B5420" s="323" t="s">
        <v>7422</v>
      </c>
      <c r="C5420" s="323">
        <v>1.556</v>
      </c>
    </row>
    <row r="5421" spans="1:3" x14ac:dyDescent="0.15">
      <c r="A5421" s="323">
        <v>5420</v>
      </c>
      <c r="B5421" s="323" t="s">
        <v>2573</v>
      </c>
      <c r="C5421" s="323">
        <v>3.585</v>
      </c>
    </row>
    <row r="5422" spans="1:3" x14ac:dyDescent="0.15">
      <c r="A5422" s="323">
        <v>5421</v>
      </c>
      <c r="B5422" s="323" t="s">
        <v>8749</v>
      </c>
      <c r="C5422" s="323">
        <v>1.222</v>
      </c>
    </row>
    <row r="5423" spans="1:3" x14ac:dyDescent="0.15">
      <c r="A5423" s="323">
        <v>5422</v>
      </c>
      <c r="B5423" s="323" t="s">
        <v>4506</v>
      </c>
      <c r="C5423" s="323">
        <v>2.4950000000000001</v>
      </c>
    </row>
    <row r="5424" spans="1:3" x14ac:dyDescent="0.15">
      <c r="A5424" s="323">
        <v>5423</v>
      </c>
      <c r="B5424" s="323" t="s">
        <v>9970</v>
      </c>
      <c r="C5424" s="323">
        <v>0.90500000000000003</v>
      </c>
    </row>
    <row r="5425" spans="1:3" x14ac:dyDescent="0.15">
      <c r="A5425" s="323">
        <v>5424</v>
      </c>
      <c r="B5425" s="323" t="s">
        <v>10324</v>
      </c>
      <c r="C5425" s="323">
        <v>0.81100000000000005</v>
      </c>
    </row>
    <row r="5426" spans="1:3" x14ac:dyDescent="0.15">
      <c r="A5426" s="323">
        <v>5425</v>
      </c>
      <c r="B5426" s="323" t="s">
        <v>10324</v>
      </c>
      <c r="C5426" s="323">
        <v>0.81100000000000005</v>
      </c>
    </row>
    <row r="5427" spans="1:3" x14ac:dyDescent="0.15">
      <c r="A5427" s="323">
        <v>5426</v>
      </c>
      <c r="B5427" s="323" t="s">
        <v>3968</v>
      </c>
      <c r="C5427" s="323">
        <v>2.7330000000000001</v>
      </c>
    </row>
    <row r="5428" spans="1:3" x14ac:dyDescent="0.15">
      <c r="A5428" s="323">
        <v>5427</v>
      </c>
      <c r="B5428" s="323" t="s">
        <v>8338</v>
      </c>
      <c r="C5428" s="323">
        <v>1.325</v>
      </c>
    </row>
    <row r="5429" spans="1:3" x14ac:dyDescent="0.15">
      <c r="A5429" s="323">
        <v>5428</v>
      </c>
      <c r="B5429" s="323" t="s">
        <v>12067</v>
      </c>
      <c r="C5429" s="323">
        <v>0.314</v>
      </c>
    </row>
    <row r="5430" spans="1:3" x14ac:dyDescent="0.15">
      <c r="A5430" s="323">
        <v>5429</v>
      </c>
      <c r="B5430" s="323" t="s">
        <v>7477</v>
      </c>
      <c r="C5430" s="323">
        <v>1.5409999999999999</v>
      </c>
    </row>
    <row r="5431" spans="1:3" x14ac:dyDescent="0.15">
      <c r="A5431" s="323">
        <v>5430</v>
      </c>
      <c r="B5431" s="323" t="s">
        <v>4772</v>
      </c>
      <c r="C5431" s="323">
        <v>2.379</v>
      </c>
    </row>
    <row r="5432" spans="1:3" x14ac:dyDescent="0.15">
      <c r="A5432" s="323">
        <v>5431</v>
      </c>
      <c r="B5432" s="323" t="s">
        <v>4699</v>
      </c>
      <c r="C5432" s="323">
        <v>2.4140000000000001</v>
      </c>
    </row>
    <row r="5433" spans="1:3" x14ac:dyDescent="0.15">
      <c r="A5433" s="323">
        <v>5432</v>
      </c>
      <c r="B5433" s="323" t="s">
        <v>11070</v>
      </c>
      <c r="C5433" s="323">
        <v>0.627</v>
      </c>
    </row>
    <row r="5434" spans="1:3" x14ac:dyDescent="0.15">
      <c r="A5434" s="323">
        <v>5433</v>
      </c>
      <c r="B5434" s="323" t="s">
        <v>6196</v>
      </c>
      <c r="C5434" s="323">
        <v>1.895</v>
      </c>
    </row>
    <row r="5435" spans="1:3" x14ac:dyDescent="0.15">
      <c r="A5435" s="323">
        <v>5434</v>
      </c>
      <c r="B5435" s="323" t="s">
        <v>5279</v>
      </c>
      <c r="C5435" s="323">
        <v>2.1909999999999998</v>
      </c>
    </row>
    <row r="5436" spans="1:3" x14ac:dyDescent="0.15">
      <c r="A5436" s="323">
        <v>5435</v>
      </c>
      <c r="B5436" s="323" t="s">
        <v>5279</v>
      </c>
      <c r="C5436" s="323">
        <v>2.1909999999999998</v>
      </c>
    </row>
    <row r="5437" spans="1:3" x14ac:dyDescent="0.15">
      <c r="A5437" s="323">
        <v>5436</v>
      </c>
      <c r="B5437" s="323" t="s">
        <v>5529</v>
      </c>
      <c r="C5437" s="323">
        <v>2.1059999999999999</v>
      </c>
    </row>
    <row r="5438" spans="1:3" x14ac:dyDescent="0.15">
      <c r="A5438" s="323">
        <v>5437</v>
      </c>
      <c r="B5438" s="323" t="s">
        <v>11611</v>
      </c>
      <c r="C5438" s="323">
        <v>0.48099999999999998</v>
      </c>
    </row>
    <row r="5439" spans="1:3" x14ac:dyDescent="0.15">
      <c r="A5439" s="323">
        <v>5438</v>
      </c>
      <c r="B5439" s="323" t="s">
        <v>7582</v>
      </c>
      <c r="C5439" s="323">
        <v>1.516</v>
      </c>
    </row>
    <row r="5440" spans="1:3" x14ac:dyDescent="0.15">
      <c r="A5440" s="323">
        <v>5439</v>
      </c>
      <c r="B5440" s="323" t="s">
        <v>4975</v>
      </c>
      <c r="C5440" s="323">
        <v>2.298</v>
      </c>
    </row>
    <row r="5441" spans="1:3" x14ac:dyDescent="0.15">
      <c r="A5441" s="323">
        <v>5440</v>
      </c>
      <c r="B5441" s="323" t="s">
        <v>3513</v>
      </c>
      <c r="C5441" s="323">
        <v>2.9620000000000002</v>
      </c>
    </row>
    <row r="5442" spans="1:3" x14ac:dyDescent="0.15">
      <c r="A5442" s="323">
        <v>5441</v>
      </c>
      <c r="B5442" s="323" t="s">
        <v>9633</v>
      </c>
      <c r="C5442" s="323">
        <v>0.99299999999999999</v>
      </c>
    </row>
    <row r="5443" spans="1:3" x14ac:dyDescent="0.15">
      <c r="A5443" s="323">
        <v>5442</v>
      </c>
      <c r="B5443" s="323" t="s">
        <v>8503</v>
      </c>
      <c r="C5443" s="323">
        <v>1.2789999999999999</v>
      </c>
    </row>
    <row r="5444" spans="1:3" x14ac:dyDescent="0.15">
      <c r="A5444" s="323">
        <v>5443</v>
      </c>
      <c r="B5444" s="323" t="s">
        <v>1759</v>
      </c>
      <c r="C5444" s="323">
        <v>4.4770000000000003</v>
      </c>
    </row>
    <row r="5445" spans="1:3" x14ac:dyDescent="0.15">
      <c r="A5445" s="323">
        <v>5444</v>
      </c>
      <c r="B5445" s="323" t="s">
        <v>10221</v>
      </c>
      <c r="C5445" s="323">
        <v>0.83899999999999997</v>
      </c>
    </row>
    <row r="5446" spans="1:3" x14ac:dyDescent="0.15">
      <c r="A5446" s="323">
        <v>5445</v>
      </c>
      <c r="B5446" s="323" t="s">
        <v>1535</v>
      </c>
      <c r="C5446" s="323">
        <v>4.8250000000000002</v>
      </c>
    </row>
    <row r="5447" spans="1:3" x14ac:dyDescent="0.15">
      <c r="A5447" s="323">
        <v>5446</v>
      </c>
      <c r="B5447" s="323" t="s">
        <v>6035</v>
      </c>
      <c r="C5447" s="323">
        <v>1.9430000000000001</v>
      </c>
    </row>
    <row r="5448" spans="1:3" x14ac:dyDescent="0.15">
      <c r="A5448" s="323">
        <v>5447</v>
      </c>
      <c r="B5448" s="323" t="s">
        <v>1110</v>
      </c>
      <c r="C5448" s="323">
        <v>5.9580000000000002</v>
      </c>
    </row>
    <row r="5449" spans="1:3" x14ac:dyDescent="0.15">
      <c r="A5449" s="323">
        <v>5448</v>
      </c>
      <c r="B5449" s="323" t="s">
        <v>10202</v>
      </c>
      <c r="C5449" s="323">
        <v>0.84399999999999997</v>
      </c>
    </row>
    <row r="5450" spans="1:3" x14ac:dyDescent="0.15">
      <c r="A5450" s="323">
        <v>5449</v>
      </c>
      <c r="B5450" s="323" t="s">
        <v>4961</v>
      </c>
      <c r="C5450" s="323">
        <v>2.3039999999999998</v>
      </c>
    </row>
    <row r="5451" spans="1:3" x14ac:dyDescent="0.15">
      <c r="A5451" s="323">
        <v>5450</v>
      </c>
      <c r="B5451" s="323" t="s">
        <v>9845</v>
      </c>
      <c r="C5451" s="323">
        <v>0.93799999999999994</v>
      </c>
    </row>
    <row r="5452" spans="1:3" x14ac:dyDescent="0.15">
      <c r="A5452" s="323">
        <v>5451</v>
      </c>
      <c r="B5452" s="323" t="s">
        <v>8310</v>
      </c>
      <c r="C5452" s="323">
        <v>1.331</v>
      </c>
    </row>
    <row r="5453" spans="1:3" x14ac:dyDescent="0.15">
      <c r="A5453" s="323">
        <v>5452</v>
      </c>
      <c r="B5453" s="323" t="s">
        <v>8310</v>
      </c>
      <c r="C5453" s="323">
        <v>1.331</v>
      </c>
    </row>
    <row r="5454" spans="1:3" x14ac:dyDescent="0.15">
      <c r="A5454" s="323">
        <v>5453</v>
      </c>
      <c r="B5454" s="323" t="s">
        <v>8116</v>
      </c>
      <c r="C5454" s="323">
        <v>1.379</v>
      </c>
    </row>
    <row r="5455" spans="1:3" x14ac:dyDescent="0.15">
      <c r="A5455" s="323">
        <v>5454</v>
      </c>
      <c r="B5455" s="323" t="s">
        <v>2286</v>
      </c>
      <c r="C5455" s="323">
        <v>3.827</v>
      </c>
    </row>
    <row r="5456" spans="1:3" x14ac:dyDescent="0.15">
      <c r="A5456" s="323">
        <v>5455</v>
      </c>
      <c r="B5456" s="323" t="s">
        <v>3973</v>
      </c>
      <c r="C5456" s="323">
        <v>2.7290000000000001</v>
      </c>
    </row>
    <row r="5457" spans="1:3" x14ac:dyDescent="0.15">
      <c r="A5457" s="323">
        <v>5456</v>
      </c>
      <c r="B5457" s="323" t="s">
        <v>4402</v>
      </c>
      <c r="C5457" s="323">
        <v>2.5329999999999999</v>
      </c>
    </row>
    <row r="5458" spans="1:3" x14ac:dyDescent="0.15">
      <c r="A5458" s="323">
        <v>5457</v>
      </c>
      <c r="B5458" s="323" t="s">
        <v>3847</v>
      </c>
      <c r="C5458" s="323">
        <v>2.7909999999999999</v>
      </c>
    </row>
    <row r="5459" spans="1:3" x14ac:dyDescent="0.15">
      <c r="A5459" s="323">
        <v>5458</v>
      </c>
      <c r="B5459" s="323" t="s">
        <v>7000</v>
      </c>
      <c r="C5459" s="323">
        <v>1.667</v>
      </c>
    </row>
    <row r="5460" spans="1:3" x14ac:dyDescent="0.15">
      <c r="A5460" s="323">
        <v>5459</v>
      </c>
      <c r="B5460" s="323" t="s">
        <v>7963</v>
      </c>
      <c r="C5460" s="323">
        <v>1.4179999999999999</v>
      </c>
    </row>
    <row r="5461" spans="1:3" x14ac:dyDescent="0.15">
      <c r="A5461" s="323">
        <v>5460</v>
      </c>
      <c r="B5461" s="323" t="s">
        <v>5184</v>
      </c>
      <c r="C5461" s="323">
        <v>2.2200000000000002</v>
      </c>
    </row>
    <row r="5462" spans="1:3" x14ac:dyDescent="0.15">
      <c r="A5462" s="323">
        <v>5461</v>
      </c>
      <c r="B5462" s="323" t="s">
        <v>10432</v>
      </c>
      <c r="C5462" s="323">
        <v>0.78300000000000003</v>
      </c>
    </row>
    <row r="5463" spans="1:3" x14ac:dyDescent="0.15">
      <c r="A5463" s="323">
        <v>5462</v>
      </c>
      <c r="B5463" s="323" t="s">
        <v>2580</v>
      </c>
      <c r="C5463" s="323">
        <v>3.5790000000000002</v>
      </c>
    </row>
    <row r="5464" spans="1:3" x14ac:dyDescent="0.15">
      <c r="A5464" s="323">
        <v>5463</v>
      </c>
      <c r="B5464" s="323" t="s">
        <v>6755</v>
      </c>
      <c r="C5464" s="323">
        <v>1.734</v>
      </c>
    </row>
    <row r="5465" spans="1:3" x14ac:dyDescent="0.15">
      <c r="A5465" s="323">
        <v>5464</v>
      </c>
      <c r="B5465" s="323" t="s">
        <v>7964</v>
      </c>
      <c r="C5465" s="323">
        <v>1.4179999999999999</v>
      </c>
    </row>
    <row r="5466" spans="1:3" x14ac:dyDescent="0.15">
      <c r="A5466" s="323">
        <v>5465</v>
      </c>
      <c r="B5466" s="323" t="s">
        <v>11726</v>
      </c>
      <c r="C5466" s="323">
        <v>0.443</v>
      </c>
    </row>
    <row r="5467" spans="1:3" x14ac:dyDescent="0.15">
      <c r="A5467" s="323">
        <v>5466</v>
      </c>
      <c r="B5467" s="323" t="s">
        <v>8207</v>
      </c>
      <c r="C5467" s="323">
        <v>1.359</v>
      </c>
    </row>
    <row r="5468" spans="1:3" x14ac:dyDescent="0.15">
      <c r="A5468" s="323">
        <v>5467</v>
      </c>
      <c r="B5468" s="323" t="s">
        <v>8207</v>
      </c>
      <c r="C5468" s="323">
        <v>1.359</v>
      </c>
    </row>
    <row r="5469" spans="1:3" x14ac:dyDescent="0.15">
      <c r="A5469" s="323">
        <v>5468</v>
      </c>
      <c r="B5469" s="323" t="s">
        <v>9909</v>
      </c>
      <c r="C5469" s="323">
        <v>0.92100000000000004</v>
      </c>
    </row>
    <row r="5470" spans="1:3" x14ac:dyDescent="0.15">
      <c r="A5470" s="323">
        <v>5469</v>
      </c>
      <c r="B5470" s="323" t="s">
        <v>10752</v>
      </c>
      <c r="C5470" s="323">
        <v>0.70499999999999996</v>
      </c>
    </row>
    <row r="5471" spans="1:3" x14ac:dyDescent="0.15">
      <c r="A5471" s="323">
        <v>5470</v>
      </c>
      <c r="B5471" s="323" t="s">
        <v>1598</v>
      </c>
      <c r="C5471" s="323">
        <v>4.7060000000000004</v>
      </c>
    </row>
    <row r="5472" spans="1:3" x14ac:dyDescent="0.15">
      <c r="A5472" s="323">
        <v>5471</v>
      </c>
      <c r="B5472" s="323" t="s">
        <v>2760</v>
      </c>
      <c r="C5472" s="323">
        <v>3.44</v>
      </c>
    </row>
    <row r="5473" spans="1:3" x14ac:dyDescent="0.15">
      <c r="A5473" s="323">
        <v>5472</v>
      </c>
      <c r="B5473" s="323" t="s">
        <v>11330</v>
      </c>
      <c r="C5473" s="323">
        <v>0.55700000000000005</v>
      </c>
    </row>
    <row r="5474" spans="1:3" x14ac:dyDescent="0.15">
      <c r="A5474" s="323">
        <v>5473</v>
      </c>
      <c r="B5474" s="323" t="s">
        <v>2750</v>
      </c>
      <c r="C5474" s="323">
        <v>3.4470000000000001</v>
      </c>
    </row>
    <row r="5475" spans="1:3" x14ac:dyDescent="0.15">
      <c r="A5475" s="323">
        <v>5474</v>
      </c>
      <c r="B5475" s="323" t="s">
        <v>8783</v>
      </c>
      <c r="C5475" s="323">
        <v>1.214</v>
      </c>
    </row>
    <row r="5476" spans="1:3" x14ac:dyDescent="0.15">
      <c r="A5476" s="323">
        <v>5475</v>
      </c>
      <c r="B5476" s="323" t="s">
        <v>4165</v>
      </c>
      <c r="C5476" s="323">
        <v>2.637</v>
      </c>
    </row>
    <row r="5477" spans="1:3" x14ac:dyDescent="0.15">
      <c r="A5477" s="323">
        <v>5476</v>
      </c>
      <c r="B5477" s="323" t="s">
        <v>4995</v>
      </c>
      <c r="C5477" s="323">
        <v>2.2909999999999999</v>
      </c>
    </row>
    <row r="5478" spans="1:3" x14ac:dyDescent="0.15">
      <c r="A5478" s="323">
        <v>5477</v>
      </c>
      <c r="B5478" s="323" t="s">
        <v>4773</v>
      </c>
      <c r="C5478" s="323">
        <v>2.379</v>
      </c>
    </row>
    <row r="5479" spans="1:3" x14ac:dyDescent="0.15">
      <c r="A5479" s="323">
        <v>5478</v>
      </c>
      <c r="B5479" s="323" t="s">
        <v>5333</v>
      </c>
      <c r="C5479" s="323">
        <v>2.1720000000000002</v>
      </c>
    </row>
    <row r="5480" spans="1:3" x14ac:dyDescent="0.15">
      <c r="A5480" s="323">
        <v>5479</v>
      </c>
      <c r="B5480" s="323" t="s">
        <v>11056</v>
      </c>
      <c r="C5480" s="323">
        <v>0.63100000000000001</v>
      </c>
    </row>
    <row r="5481" spans="1:3" x14ac:dyDescent="0.15">
      <c r="A5481" s="323">
        <v>5480</v>
      </c>
      <c r="B5481" s="323" t="s">
        <v>4445</v>
      </c>
      <c r="C5481" s="323">
        <v>2.5139999999999998</v>
      </c>
    </row>
    <row r="5482" spans="1:3" x14ac:dyDescent="0.15">
      <c r="A5482" s="323">
        <v>5481</v>
      </c>
      <c r="B5482" s="323" t="s">
        <v>8964</v>
      </c>
      <c r="C5482" s="323">
        <v>1.1719999999999999</v>
      </c>
    </row>
    <row r="5483" spans="1:3" x14ac:dyDescent="0.15">
      <c r="A5483" s="323">
        <v>5482</v>
      </c>
      <c r="B5483" s="323" t="s">
        <v>4568</v>
      </c>
      <c r="C5483" s="323">
        <v>2.4710000000000001</v>
      </c>
    </row>
    <row r="5484" spans="1:3" x14ac:dyDescent="0.15">
      <c r="A5484" s="323">
        <v>5483</v>
      </c>
      <c r="B5484" s="323" t="s">
        <v>11612</v>
      </c>
      <c r="C5484" s="323">
        <v>0.48099999999999998</v>
      </c>
    </row>
    <row r="5485" spans="1:3" x14ac:dyDescent="0.15">
      <c r="A5485" s="323">
        <v>5484</v>
      </c>
      <c r="B5485" s="323" t="s">
        <v>8516</v>
      </c>
      <c r="C5485" s="323">
        <v>1.276</v>
      </c>
    </row>
    <row r="5486" spans="1:3" x14ac:dyDescent="0.15">
      <c r="A5486" s="323">
        <v>5485</v>
      </c>
      <c r="B5486" s="323" t="s">
        <v>10987</v>
      </c>
      <c r="C5486" s="323">
        <v>0.65100000000000002</v>
      </c>
    </row>
    <row r="5487" spans="1:3" x14ac:dyDescent="0.15">
      <c r="A5487" s="323">
        <v>5486</v>
      </c>
      <c r="B5487" s="323" t="s">
        <v>7456</v>
      </c>
      <c r="C5487" s="323">
        <v>1.5469999999999999</v>
      </c>
    </row>
    <row r="5488" spans="1:3" x14ac:dyDescent="0.15">
      <c r="A5488" s="323">
        <v>5487</v>
      </c>
      <c r="B5488" s="323" t="s">
        <v>6228</v>
      </c>
      <c r="C5488" s="323">
        <v>1.8859999999999999</v>
      </c>
    </row>
    <row r="5489" spans="1:3" x14ac:dyDescent="0.15">
      <c r="A5489" s="323">
        <v>5488</v>
      </c>
      <c r="B5489" s="323" t="s">
        <v>6228</v>
      </c>
      <c r="C5489" s="323">
        <v>1.8859999999999999</v>
      </c>
    </row>
    <row r="5490" spans="1:3" x14ac:dyDescent="0.15">
      <c r="A5490" s="323">
        <v>5489</v>
      </c>
      <c r="B5490" s="323" t="s">
        <v>424</v>
      </c>
      <c r="C5490" s="323">
        <v>17.678999999999998</v>
      </c>
    </row>
    <row r="5491" spans="1:3" x14ac:dyDescent="0.15">
      <c r="A5491" s="323">
        <v>5490</v>
      </c>
      <c r="B5491" s="323" t="s">
        <v>9461</v>
      </c>
      <c r="C5491" s="323">
        <v>1.036</v>
      </c>
    </row>
    <row r="5492" spans="1:3" x14ac:dyDescent="0.15">
      <c r="A5492" s="323">
        <v>5491</v>
      </c>
      <c r="B5492" s="323" t="s">
        <v>9461</v>
      </c>
      <c r="C5492" s="323">
        <v>1.036</v>
      </c>
    </row>
    <row r="5493" spans="1:3" x14ac:dyDescent="0.15">
      <c r="A5493" s="323">
        <v>5492</v>
      </c>
      <c r="B5493" s="323" t="s">
        <v>9677</v>
      </c>
      <c r="C5493" s="323">
        <v>0.98</v>
      </c>
    </row>
    <row r="5494" spans="1:3" x14ac:dyDescent="0.15">
      <c r="A5494" s="323">
        <v>5493</v>
      </c>
      <c r="B5494" s="323" t="s">
        <v>6968</v>
      </c>
      <c r="C5494" s="323">
        <v>1.675</v>
      </c>
    </row>
    <row r="5495" spans="1:3" x14ac:dyDescent="0.15">
      <c r="A5495" s="323">
        <v>5494</v>
      </c>
      <c r="B5495" s="323" t="s">
        <v>6049</v>
      </c>
      <c r="C5495" s="323">
        <v>1.9379999999999999</v>
      </c>
    </row>
    <row r="5496" spans="1:3" x14ac:dyDescent="0.15">
      <c r="A5496" s="323">
        <v>5495</v>
      </c>
      <c r="B5496" s="323" t="s">
        <v>11932</v>
      </c>
      <c r="C5496" s="323">
        <v>0.36499999999999999</v>
      </c>
    </row>
    <row r="5497" spans="1:3" x14ac:dyDescent="0.15">
      <c r="A5497" s="323">
        <v>5496</v>
      </c>
      <c r="B5497" s="323" t="s">
        <v>11715</v>
      </c>
      <c r="C5497" s="323">
        <v>0.44800000000000001</v>
      </c>
    </row>
    <row r="5498" spans="1:3" x14ac:dyDescent="0.15">
      <c r="A5498" s="323">
        <v>5497</v>
      </c>
      <c r="B5498" s="323" t="s">
        <v>9016</v>
      </c>
      <c r="C5498" s="323">
        <v>1.1579999999999999</v>
      </c>
    </row>
    <row r="5499" spans="1:3" x14ac:dyDescent="0.15">
      <c r="A5499" s="323">
        <v>5498</v>
      </c>
      <c r="B5499" s="323" t="s">
        <v>12308</v>
      </c>
      <c r="C5499" s="323">
        <v>0.19600000000000001</v>
      </c>
    </row>
    <row r="5500" spans="1:3" x14ac:dyDescent="0.15">
      <c r="A5500" s="323">
        <v>5499</v>
      </c>
      <c r="B5500" s="323" t="s">
        <v>12308</v>
      </c>
      <c r="C5500" s="323">
        <v>0.19600000000000001</v>
      </c>
    </row>
    <row r="5501" spans="1:3" x14ac:dyDescent="0.15">
      <c r="A5501" s="323">
        <v>5500</v>
      </c>
      <c r="B5501" s="323" t="s">
        <v>7600</v>
      </c>
      <c r="C5501" s="323">
        <v>1.512</v>
      </c>
    </row>
    <row r="5502" spans="1:3" x14ac:dyDescent="0.15">
      <c r="A5502" s="323">
        <v>5501</v>
      </c>
      <c r="B5502" s="323" t="s">
        <v>2663</v>
      </c>
      <c r="C5502" s="323">
        <v>3.5139999999999998</v>
      </c>
    </row>
    <row r="5503" spans="1:3" x14ac:dyDescent="0.15">
      <c r="A5503" s="323">
        <v>5502</v>
      </c>
      <c r="B5503" s="323" t="s">
        <v>10475</v>
      </c>
      <c r="C5503" s="323">
        <v>0.77500000000000002</v>
      </c>
    </row>
    <row r="5504" spans="1:3" x14ac:dyDescent="0.15">
      <c r="A5504" s="323">
        <v>5503</v>
      </c>
      <c r="B5504" s="323" t="s">
        <v>10475</v>
      </c>
      <c r="C5504" s="323">
        <v>0.77500000000000002</v>
      </c>
    </row>
    <row r="5505" spans="1:3" x14ac:dyDescent="0.15">
      <c r="A5505" s="323">
        <v>5504</v>
      </c>
      <c r="B5505" s="323" t="s">
        <v>10705</v>
      </c>
      <c r="C5505" s="323">
        <v>0.71799999999999997</v>
      </c>
    </row>
    <row r="5506" spans="1:3" x14ac:dyDescent="0.15">
      <c r="A5506" s="323">
        <v>5505</v>
      </c>
      <c r="B5506" s="323" t="s">
        <v>2819</v>
      </c>
      <c r="C5506" s="323">
        <v>3.3980000000000001</v>
      </c>
    </row>
    <row r="5507" spans="1:3" x14ac:dyDescent="0.15">
      <c r="A5507" s="323">
        <v>5506</v>
      </c>
      <c r="B5507" s="323" t="s">
        <v>4903</v>
      </c>
      <c r="C5507" s="323">
        <v>2.3220000000000001</v>
      </c>
    </row>
    <row r="5508" spans="1:3" x14ac:dyDescent="0.15">
      <c r="A5508" s="323">
        <v>5507</v>
      </c>
      <c r="B5508" s="323" t="s">
        <v>9574</v>
      </c>
      <c r="C5508" s="323">
        <v>1.0049999999999999</v>
      </c>
    </row>
    <row r="5509" spans="1:3" x14ac:dyDescent="0.15">
      <c r="A5509" s="323">
        <v>5508</v>
      </c>
      <c r="B5509" s="323" t="s">
        <v>6964</v>
      </c>
      <c r="C5509" s="323">
        <v>1.677</v>
      </c>
    </row>
    <row r="5510" spans="1:3" x14ac:dyDescent="0.15">
      <c r="A5510" s="323">
        <v>5509</v>
      </c>
      <c r="B5510" s="323" t="s">
        <v>12288</v>
      </c>
      <c r="C5510" s="323">
        <v>0.20899999999999999</v>
      </c>
    </row>
    <row r="5511" spans="1:3" x14ac:dyDescent="0.15">
      <c r="A5511" s="323">
        <v>5510</v>
      </c>
      <c r="B5511" s="323" t="s">
        <v>7394</v>
      </c>
      <c r="C5511" s="323">
        <v>1.5649999999999999</v>
      </c>
    </row>
    <row r="5512" spans="1:3" x14ac:dyDescent="0.15">
      <c r="A5512" s="323">
        <v>5511</v>
      </c>
      <c r="B5512" s="323" t="s">
        <v>2420</v>
      </c>
      <c r="C5512" s="323">
        <v>3.7050000000000001</v>
      </c>
    </row>
    <row r="5513" spans="1:3" x14ac:dyDescent="0.15">
      <c r="A5513" s="323">
        <v>5512</v>
      </c>
      <c r="B5513" s="323" t="s">
        <v>7047</v>
      </c>
      <c r="C5513" s="323">
        <v>1.655</v>
      </c>
    </row>
    <row r="5514" spans="1:3" x14ac:dyDescent="0.15">
      <c r="A5514" s="323">
        <v>5513</v>
      </c>
      <c r="B5514" s="323" t="s">
        <v>5599</v>
      </c>
      <c r="C5514" s="323">
        <v>2.08</v>
      </c>
    </row>
    <row r="5515" spans="1:3" x14ac:dyDescent="0.15">
      <c r="A5515" s="323">
        <v>5514</v>
      </c>
      <c r="B5515" s="323" t="s">
        <v>11653</v>
      </c>
      <c r="C5515" s="323">
        <v>0.46700000000000003</v>
      </c>
    </row>
    <row r="5516" spans="1:3" x14ac:dyDescent="0.15">
      <c r="A5516" s="323">
        <v>5515</v>
      </c>
      <c r="B5516" s="323" t="s">
        <v>3583</v>
      </c>
      <c r="C5516" s="323">
        <v>2.9169999999999998</v>
      </c>
    </row>
    <row r="5517" spans="1:3" x14ac:dyDescent="0.15">
      <c r="A5517" s="323">
        <v>5516</v>
      </c>
      <c r="B5517" s="323" t="s">
        <v>6056</v>
      </c>
      <c r="C5517" s="323">
        <v>1.9350000000000001</v>
      </c>
    </row>
    <row r="5518" spans="1:3" x14ac:dyDescent="0.15">
      <c r="A5518" s="323">
        <v>5517</v>
      </c>
      <c r="B5518" s="323" t="s">
        <v>2060</v>
      </c>
      <c r="C5518" s="323">
        <v>4.0739999999999998</v>
      </c>
    </row>
    <row r="5519" spans="1:3" x14ac:dyDescent="0.15">
      <c r="A5519" s="323">
        <v>5518</v>
      </c>
      <c r="B5519" s="323" t="s">
        <v>8265</v>
      </c>
      <c r="C5519" s="323">
        <v>1.3420000000000001</v>
      </c>
    </row>
    <row r="5520" spans="1:3" x14ac:dyDescent="0.15">
      <c r="A5520" s="323">
        <v>5519</v>
      </c>
      <c r="B5520" s="323" t="s">
        <v>4372</v>
      </c>
      <c r="C5520" s="323">
        <v>2.5449999999999999</v>
      </c>
    </row>
    <row r="5521" spans="1:3" x14ac:dyDescent="0.15">
      <c r="A5521" s="323">
        <v>5520</v>
      </c>
      <c r="B5521" s="323" t="s">
        <v>2177</v>
      </c>
      <c r="C5521" s="323">
        <v>3.9529999999999998</v>
      </c>
    </row>
    <row r="5522" spans="1:3" x14ac:dyDescent="0.15">
      <c r="A5522" s="323">
        <v>5521</v>
      </c>
      <c r="B5522" s="323" t="s">
        <v>6723</v>
      </c>
      <c r="C5522" s="323">
        <v>1.742</v>
      </c>
    </row>
    <row r="5523" spans="1:3" x14ac:dyDescent="0.15">
      <c r="A5523" s="323">
        <v>5522</v>
      </c>
      <c r="B5523" s="323" t="s">
        <v>6258</v>
      </c>
      <c r="C5523" s="323">
        <v>1.877</v>
      </c>
    </row>
    <row r="5524" spans="1:3" x14ac:dyDescent="0.15">
      <c r="A5524" s="323">
        <v>5523</v>
      </c>
      <c r="B5524" s="323" t="s">
        <v>2160</v>
      </c>
      <c r="C5524" s="323">
        <v>3.9710000000000001</v>
      </c>
    </row>
    <row r="5525" spans="1:3" x14ac:dyDescent="0.15">
      <c r="A5525" s="323">
        <v>5524</v>
      </c>
      <c r="B5525" s="323" t="s">
        <v>4451</v>
      </c>
      <c r="C5525" s="323">
        <v>2.512</v>
      </c>
    </row>
    <row r="5526" spans="1:3" x14ac:dyDescent="0.15">
      <c r="A5526" s="323">
        <v>5525</v>
      </c>
      <c r="B5526" s="323" t="s">
        <v>1980</v>
      </c>
      <c r="C5526" s="323">
        <v>4.1619999999999999</v>
      </c>
    </row>
    <row r="5527" spans="1:3" x14ac:dyDescent="0.15">
      <c r="A5527" s="323">
        <v>5526</v>
      </c>
      <c r="B5527" s="323" t="s">
        <v>5735</v>
      </c>
      <c r="C5527" s="323">
        <v>2.0379999999999998</v>
      </c>
    </row>
    <row r="5528" spans="1:3" x14ac:dyDescent="0.15">
      <c r="A5528" s="323">
        <v>5527</v>
      </c>
      <c r="B5528" s="323" t="s">
        <v>8938</v>
      </c>
      <c r="C5528" s="323">
        <v>1.1779999999999999</v>
      </c>
    </row>
    <row r="5529" spans="1:3" x14ac:dyDescent="0.15">
      <c r="A5529" s="323">
        <v>5528</v>
      </c>
      <c r="B5529" s="323" t="s">
        <v>7410</v>
      </c>
      <c r="C5529" s="323">
        <v>1.56</v>
      </c>
    </row>
    <row r="5530" spans="1:3" x14ac:dyDescent="0.15">
      <c r="A5530" s="323">
        <v>5529</v>
      </c>
      <c r="B5530" s="323" t="s">
        <v>5983</v>
      </c>
      <c r="C5530" s="323">
        <v>1.9590000000000001</v>
      </c>
    </row>
    <row r="5531" spans="1:3" x14ac:dyDescent="0.15">
      <c r="A5531" s="323">
        <v>5530</v>
      </c>
      <c r="B5531" s="323" t="s">
        <v>5983</v>
      </c>
      <c r="C5531" s="323">
        <v>1.9590000000000001</v>
      </c>
    </row>
    <row r="5532" spans="1:3" x14ac:dyDescent="0.15">
      <c r="A5532" s="323">
        <v>5531</v>
      </c>
      <c r="B5532" s="323" t="s">
        <v>2316</v>
      </c>
      <c r="C5532" s="323">
        <v>3.8010000000000002</v>
      </c>
    </row>
    <row r="5533" spans="1:3" x14ac:dyDescent="0.15">
      <c r="A5533" s="323">
        <v>5532</v>
      </c>
      <c r="B5533" s="323" t="s">
        <v>2723</v>
      </c>
      <c r="C5533" s="323">
        <v>3.472</v>
      </c>
    </row>
    <row r="5534" spans="1:3" x14ac:dyDescent="0.15">
      <c r="A5534" s="323">
        <v>5533</v>
      </c>
      <c r="B5534" s="323" t="s">
        <v>4456</v>
      </c>
      <c r="C5534" s="323">
        <v>2.5110000000000001</v>
      </c>
    </row>
    <row r="5535" spans="1:3" x14ac:dyDescent="0.15">
      <c r="A5535" s="323">
        <v>5534</v>
      </c>
      <c r="B5535" s="323" t="s">
        <v>8500</v>
      </c>
      <c r="C5535" s="323">
        <v>1.28</v>
      </c>
    </row>
    <row r="5536" spans="1:3" x14ac:dyDescent="0.15">
      <c r="A5536" s="323">
        <v>5535</v>
      </c>
      <c r="B5536" s="323" t="s">
        <v>10187</v>
      </c>
      <c r="C5536" s="323">
        <v>0.84799999999999998</v>
      </c>
    </row>
    <row r="5537" spans="1:3" x14ac:dyDescent="0.15">
      <c r="A5537" s="323">
        <v>5536</v>
      </c>
      <c r="B5537" s="323" t="s">
        <v>9073</v>
      </c>
      <c r="C5537" s="323">
        <v>1.145</v>
      </c>
    </row>
    <row r="5538" spans="1:3" x14ac:dyDescent="0.15">
      <c r="A5538" s="323">
        <v>5537</v>
      </c>
      <c r="B5538" s="323" t="s">
        <v>11137</v>
      </c>
      <c r="C5538" s="323">
        <v>0.61</v>
      </c>
    </row>
    <row r="5539" spans="1:3" x14ac:dyDescent="0.15">
      <c r="A5539" s="323">
        <v>5538</v>
      </c>
      <c r="B5539" s="323" t="s">
        <v>6815</v>
      </c>
      <c r="C5539" s="323">
        <v>1.718</v>
      </c>
    </row>
    <row r="5540" spans="1:3" x14ac:dyDescent="0.15">
      <c r="A5540" s="323">
        <v>5539</v>
      </c>
      <c r="B5540" s="323" t="s">
        <v>4225</v>
      </c>
      <c r="C5540" s="323">
        <v>2.6110000000000002</v>
      </c>
    </row>
    <row r="5541" spans="1:3" x14ac:dyDescent="0.15">
      <c r="A5541" s="323">
        <v>5540</v>
      </c>
      <c r="B5541" s="323" t="s">
        <v>4709</v>
      </c>
      <c r="C5541" s="323">
        <v>2.41</v>
      </c>
    </row>
    <row r="5542" spans="1:3" x14ac:dyDescent="0.15">
      <c r="A5542" s="323">
        <v>5541</v>
      </c>
      <c r="B5542" s="323" t="s">
        <v>2484</v>
      </c>
      <c r="C5542" s="323">
        <v>3.657</v>
      </c>
    </row>
    <row r="5543" spans="1:3" x14ac:dyDescent="0.15">
      <c r="A5543" s="323">
        <v>5542</v>
      </c>
      <c r="B5543" s="323" t="s">
        <v>7012</v>
      </c>
      <c r="C5543" s="323">
        <v>1.6639999999999999</v>
      </c>
    </row>
    <row r="5544" spans="1:3" x14ac:dyDescent="0.15">
      <c r="A5544" s="323">
        <v>5543</v>
      </c>
      <c r="B5544" s="323" t="s">
        <v>7012</v>
      </c>
      <c r="C5544" s="323">
        <v>1.6639999999999999</v>
      </c>
    </row>
    <row r="5545" spans="1:3" x14ac:dyDescent="0.15">
      <c r="A5545" s="323">
        <v>5544</v>
      </c>
      <c r="B5545" s="323" t="s">
        <v>6150</v>
      </c>
      <c r="C5545" s="323">
        <v>1.9059999999999999</v>
      </c>
    </row>
    <row r="5546" spans="1:3" x14ac:dyDescent="0.15">
      <c r="A5546" s="323">
        <v>5545</v>
      </c>
      <c r="B5546" s="323" t="s">
        <v>2658</v>
      </c>
      <c r="C5546" s="323">
        <v>3.5190000000000001</v>
      </c>
    </row>
    <row r="5547" spans="1:3" x14ac:dyDescent="0.15">
      <c r="A5547" s="323">
        <v>5546</v>
      </c>
      <c r="B5547" s="323" t="s">
        <v>2183</v>
      </c>
      <c r="C5547" s="323">
        <v>3.9430000000000001</v>
      </c>
    </row>
    <row r="5548" spans="1:3" x14ac:dyDescent="0.15">
      <c r="A5548" s="323">
        <v>5547</v>
      </c>
      <c r="B5548" s="323" t="s">
        <v>9597</v>
      </c>
      <c r="C5548" s="323">
        <v>1</v>
      </c>
    </row>
    <row r="5549" spans="1:3" x14ac:dyDescent="0.15">
      <c r="A5549" s="323">
        <v>5548</v>
      </c>
      <c r="B5549" s="323" t="s">
        <v>8639</v>
      </c>
      <c r="C5549" s="323">
        <v>1.2470000000000001</v>
      </c>
    </row>
    <row r="5550" spans="1:3" x14ac:dyDescent="0.15">
      <c r="A5550" s="323">
        <v>5549</v>
      </c>
      <c r="B5550" s="323" t="s">
        <v>11669</v>
      </c>
      <c r="C5550" s="323">
        <v>0.46200000000000002</v>
      </c>
    </row>
    <row r="5551" spans="1:3" x14ac:dyDescent="0.15">
      <c r="A5551" s="323">
        <v>5550</v>
      </c>
      <c r="B5551" s="323" t="s">
        <v>8065</v>
      </c>
      <c r="C5551" s="323">
        <v>1.393</v>
      </c>
    </row>
    <row r="5552" spans="1:3" x14ac:dyDescent="0.15">
      <c r="A5552" s="323">
        <v>5551</v>
      </c>
      <c r="B5552" s="323" t="s">
        <v>8949</v>
      </c>
      <c r="C5552" s="323">
        <v>1.1759999999999999</v>
      </c>
    </row>
    <row r="5553" spans="1:3" x14ac:dyDescent="0.15">
      <c r="A5553" s="323">
        <v>5552</v>
      </c>
      <c r="B5553" s="323" t="s">
        <v>4267</v>
      </c>
      <c r="C5553" s="323">
        <v>2.5950000000000002</v>
      </c>
    </row>
    <row r="5554" spans="1:3" x14ac:dyDescent="0.15">
      <c r="A5554" s="323">
        <v>5553</v>
      </c>
      <c r="B5554" s="323" t="s">
        <v>9598</v>
      </c>
      <c r="C5554" s="323">
        <v>1</v>
      </c>
    </row>
    <row r="5555" spans="1:3" x14ac:dyDescent="0.15">
      <c r="A5555" s="323">
        <v>5554</v>
      </c>
      <c r="B5555" s="323" t="s">
        <v>3797</v>
      </c>
      <c r="C5555" s="323">
        <v>2.8140000000000001</v>
      </c>
    </row>
    <row r="5556" spans="1:3" x14ac:dyDescent="0.15">
      <c r="A5556" s="323">
        <v>5555</v>
      </c>
      <c r="B5556" s="323" t="s">
        <v>5552</v>
      </c>
      <c r="C5556" s="323">
        <v>2.097</v>
      </c>
    </row>
    <row r="5557" spans="1:3" x14ac:dyDescent="0.15">
      <c r="A5557" s="323">
        <v>5556</v>
      </c>
      <c r="B5557" s="323" t="s">
        <v>3673</v>
      </c>
      <c r="C5557" s="323">
        <v>2.8660000000000001</v>
      </c>
    </row>
    <row r="5558" spans="1:3" x14ac:dyDescent="0.15">
      <c r="A5558" s="323">
        <v>5557</v>
      </c>
      <c r="B5558" s="323" t="s">
        <v>6496</v>
      </c>
      <c r="C5558" s="323">
        <v>1.8080000000000001</v>
      </c>
    </row>
    <row r="5559" spans="1:3" x14ac:dyDescent="0.15">
      <c r="A5559" s="323">
        <v>5558</v>
      </c>
      <c r="B5559" s="323" t="s">
        <v>2642</v>
      </c>
      <c r="C5559" s="323">
        <v>3.53</v>
      </c>
    </row>
    <row r="5560" spans="1:3" x14ac:dyDescent="0.15">
      <c r="A5560" s="323">
        <v>5559</v>
      </c>
      <c r="B5560" s="323" t="s">
        <v>3436</v>
      </c>
      <c r="C5560" s="323">
        <v>3.0089999999999999</v>
      </c>
    </row>
    <row r="5561" spans="1:3" x14ac:dyDescent="0.15">
      <c r="A5561" s="323">
        <v>5560</v>
      </c>
      <c r="B5561" s="323" t="s">
        <v>6096</v>
      </c>
      <c r="C5561" s="323">
        <v>1.923</v>
      </c>
    </row>
    <row r="5562" spans="1:3" x14ac:dyDescent="0.15">
      <c r="A5562" s="323">
        <v>5561</v>
      </c>
      <c r="B5562" s="323" t="s">
        <v>5991</v>
      </c>
      <c r="C5562" s="323">
        <v>1.9570000000000001</v>
      </c>
    </row>
    <row r="5563" spans="1:3" x14ac:dyDescent="0.15">
      <c r="A5563" s="323">
        <v>5562</v>
      </c>
      <c r="B5563" s="323" t="s">
        <v>5991</v>
      </c>
      <c r="C5563" s="323">
        <v>1.9570000000000001</v>
      </c>
    </row>
    <row r="5564" spans="1:3" x14ac:dyDescent="0.15">
      <c r="A5564" s="323">
        <v>5563</v>
      </c>
      <c r="B5564" s="323" t="s">
        <v>10274</v>
      </c>
      <c r="C5564" s="323">
        <v>0.82399999999999995</v>
      </c>
    </row>
    <row r="5565" spans="1:3" x14ac:dyDescent="0.15">
      <c r="A5565" s="323">
        <v>5564</v>
      </c>
      <c r="B5565" s="323" t="s">
        <v>1481</v>
      </c>
      <c r="C5565" s="323">
        <v>4.9109999999999996</v>
      </c>
    </row>
    <row r="5566" spans="1:3" x14ac:dyDescent="0.15">
      <c r="A5566" s="323">
        <v>5565</v>
      </c>
      <c r="B5566" s="323" t="s">
        <v>10524</v>
      </c>
      <c r="C5566" s="323">
        <v>0.76500000000000001</v>
      </c>
    </row>
    <row r="5567" spans="1:3" x14ac:dyDescent="0.15">
      <c r="A5567" s="323">
        <v>5566</v>
      </c>
      <c r="B5567" s="323" t="s">
        <v>10012</v>
      </c>
      <c r="C5567" s="323">
        <v>0.89400000000000002</v>
      </c>
    </row>
    <row r="5568" spans="1:3" x14ac:dyDescent="0.15">
      <c r="A5568" s="323">
        <v>5567</v>
      </c>
      <c r="B5568" s="323" t="s">
        <v>5585</v>
      </c>
      <c r="C5568" s="323">
        <v>2.0880000000000001</v>
      </c>
    </row>
    <row r="5569" spans="1:3" x14ac:dyDescent="0.15">
      <c r="A5569" s="323">
        <v>5568</v>
      </c>
      <c r="B5569" s="323" t="s">
        <v>10671</v>
      </c>
      <c r="C5569" s="323">
        <v>0.72899999999999998</v>
      </c>
    </row>
    <row r="5570" spans="1:3" x14ac:dyDescent="0.15">
      <c r="A5570" s="323">
        <v>5569</v>
      </c>
      <c r="B5570" s="323" t="s">
        <v>10717</v>
      </c>
      <c r="C5570" s="323">
        <v>0.71399999999999997</v>
      </c>
    </row>
    <row r="5571" spans="1:3" x14ac:dyDescent="0.15">
      <c r="A5571" s="323">
        <v>5570</v>
      </c>
      <c r="B5571" s="323" t="s">
        <v>5497</v>
      </c>
      <c r="C5571" s="323">
        <v>2.1160000000000001</v>
      </c>
    </row>
    <row r="5572" spans="1:3" x14ac:dyDescent="0.15">
      <c r="A5572" s="323">
        <v>5571</v>
      </c>
      <c r="B5572" s="323" t="s">
        <v>4083</v>
      </c>
      <c r="C5572" s="323">
        <v>2.6709999999999998</v>
      </c>
    </row>
    <row r="5573" spans="1:3" x14ac:dyDescent="0.15">
      <c r="A5573" s="323">
        <v>5572</v>
      </c>
      <c r="B5573" s="323" t="s">
        <v>4172</v>
      </c>
      <c r="C5573" s="323">
        <v>2.633</v>
      </c>
    </row>
    <row r="5574" spans="1:3" x14ac:dyDescent="0.15">
      <c r="A5574" s="323">
        <v>5573</v>
      </c>
      <c r="B5574" s="323" t="s">
        <v>7743</v>
      </c>
      <c r="C5574" s="323">
        <v>1.482</v>
      </c>
    </row>
    <row r="5575" spans="1:3" x14ac:dyDescent="0.15">
      <c r="A5575" s="323">
        <v>5574</v>
      </c>
      <c r="B5575" s="323" t="s">
        <v>2555</v>
      </c>
      <c r="C5575" s="323">
        <v>3.6059999999999999</v>
      </c>
    </row>
    <row r="5576" spans="1:3" x14ac:dyDescent="0.15">
      <c r="A5576" s="323">
        <v>5575</v>
      </c>
      <c r="B5576" s="323" t="s">
        <v>8824</v>
      </c>
      <c r="C5576" s="323">
        <v>1.2030000000000001</v>
      </c>
    </row>
    <row r="5577" spans="1:3" x14ac:dyDescent="0.15">
      <c r="A5577" s="323">
        <v>5576</v>
      </c>
      <c r="B5577" s="323" t="s">
        <v>11521</v>
      </c>
      <c r="C5577" s="323">
        <v>0.50900000000000001</v>
      </c>
    </row>
    <row r="5578" spans="1:3" x14ac:dyDescent="0.15">
      <c r="A5578" s="323">
        <v>5577</v>
      </c>
      <c r="B5578" s="323" t="s">
        <v>8708</v>
      </c>
      <c r="C5578" s="323">
        <v>1.23</v>
      </c>
    </row>
    <row r="5579" spans="1:3" x14ac:dyDescent="0.15">
      <c r="A5579" s="323">
        <v>5578</v>
      </c>
      <c r="B5579" s="323" t="s">
        <v>9182</v>
      </c>
      <c r="C5579" s="323">
        <v>1.111</v>
      </c>
    </row>
    <row r="5580" spans="1:3" x14ac:dyDescent="0.15">
      <c r="A5580" s="323">
        <v>5579</v>
      </c>
      <c r="B5580" s="323" t="s">
        <v>9335</v>
      </c>
      <c r="C5580" s="323">
        <v>1.071</v>
      </c>
    </row>
    <row r="5581" spans="1:3" x14ac:dyDescent="0.15">
      <c r="A5581" s="323">
        <v>5580</v>
      </c>
      <c r="B5581" s="323" t="s">
        <v>6763</v>
      </c>
      <c r="C5581" s="323">
        <v>1.7310000000000001</v>
      </c>
    </row>
    <row r="5582" spans="1:3" x14ac:dyDescent="0.15">
      <c r="A5582" s="323">
        <v>5581</v>
      </c>
      <c r="B5582" s="323" t="s">
        <v>5035</v>
      </c>
      <c r="C5582" s="323">
        <v>2.278</v>
      </c>
    </row>
    <row r="5583" spans="1:3" x14ac:dyDescent="0.15">
      <c r="A5583" s="323">
        <v>5582</v>
      </c>
      <c r="B5583" s="323" t="s">
        <v>10285</v>
      </c>
      <c r="C5583" s="323">
        <v>0.82199999999999995</v>
      </c>
    </row>
    <row r="5584" spans="1:3" x14ac:dyDescent="0.15">
      <c r="A5584" s="323">
        <v>5583</v>
      </c>
      <c r="B5584" s="323" t="s">
        <v>11511</v>
      </c>
      <c r="C5584" s="323">
        <v>0.51200000000000001</v>
      </c>
    </row>
    <row r="5585" spans="1:3" x14ac:dyDescent="0.15">
      <c r="A5585" s="323">
        <v>5584</v>
      </c>
      <c r="B5585" s="323" t="s">
        <v>11875</v>
      </c>
      <c r="C5585" s="323">
        <v>0.38900000000000001</v>
      </c>
    </row>
    <row r="5586" spans="1:3" x14ac:dyDescent="0.15">
      <c r="A5586" s="323">
        <v>5585</v>
      </c>
      <c r="B5586" s="323" t="s">
        <v>6961</v>
      </c>
      <c r="C5586" s="323">
        <v>1.6779999999999999</v>
      </c>
    </row>
    <row r="5587" spans="1:3" x14ac:dyDescent="0.15">
      <c r="A5587" s="323">
        <v>5586</v>
      </c>
      <c r="B5587" s="323" t="s">
        <v>8803</v>
      </c>
      <c r="C5587" s="323">
        <v>1.2070000000000001</v>
      </c>
    </row>
    <row r="5588" spans="1:3" x14ac:dyDescent="0.15">
      <c r="A5588" s="323">
        <v>5587</v>
      </c>
      <c r="B5588" s="323" t="s">
        <v>1659</v>
      </c>
      <c r="C5588" s="323">
        <v>4.6210000000000004</v>
      </c>
    </row>
    <row r="5589" spans="1:3" x14ac:dyDescent="0.15">
      <c r="A5589" s="323">
        <v>5588</v>
      </c>
      <c r="B5589" s="323" t="s">
        <v>6653</v>
      </c>
      <c r="C5589" s="323">
        <v>1.762</v>
      </c>
    </row>
    <row r="5590" spans="1:3" x14ac:dyDescent="0.15">
      <c r="A5590" s="323">
        <v>5589</v>
      </c>
      <c r="B5590" s="323" t="s">
        <v>1641</v>
      </c>
      <c r="C5590" s="323">
        <v>4.6500000000000004</v>
      </c>
    </row>
    <row r="5591" spans="1:3" x14ac:dyDescent="0.15">
      <c r="A5591" s="323">
        <v>5590</v>
      </c>
      <c r="B5591" s="323" t="s">
        <v>10838</v>
      </c>
      <c r="C5591" s="323">
        <v>0.68400000000000005</v>
      </c>
    </row>
    <row r="5592" spans="1:3" x14ac:dyDescent="0.15">
      <c r="A5592" s="323">
        <v>5591</v>
      </c>
      <c r="B5592" s="323" t="s">
        <v>6107</v>
      </c>
      <c r="C5592" s="323">
        <v>1.917</v>
      </c>
    </row>
    <row r="5593" spans="1:3" x14ac:dyDescent="0.15">
      <c r="A5593" s="323">
        <v>5592</v>
      </c>
      <c r="B5593" s="323" t="s">
        <v>9736</v>
      </c>
      <c r="C5593" s="323">
        <v>0.96699999999999997</v>
      </c>
    </row>
    <row r="5594" spans="1:3" x14ac:dyDescent="0.15">
      <c r="A5594" s="323">
        <v>5593</v>
      </c>
      <c r="B5594" s="323" t="s">
        <v>4615</v>
      </c>
      <c r="C5594" s="323">
        <v>2.4489999999999998</v>
      </c>
    </row>
    <row r="5595" spans="1:3" x14ac:dyDescent="0.15">
      <c r="A5595" s="323">
        <v>5594</v>
      </c>
      <c r="B5595" s="323" t="s">
        <v>12424</v>
      </c>
      <c r="C5595" s="323">
        <v>0.10199999999999999</v>
      </c>
    </row>
    <row r="5596" spans="1:3" x14ac:dyDescent="0.15">
      <c r="A5596" s="323">
        <v>5595</v>
      </c>
      <c r="B5596" s="323" t="s">
        <v>4063</v>
      </c>
      <c r="C5596" s="323">
        <v>2.6779999999999999</v>
      </c>
    </row>
    <row r="5597" spans="1:3" x14ac:dyDescent="0.15">
      <c r="A5597" s="323">
        <v>5596</v>
      </c>
      <c r="B5597" s="323" t="s">
        <v>6335</v>
      </c>
      <c r="C5597" s="323">
        <v>1.853</v>
      </c>
    </row>
    <row r="5598" spans="1:3" x14ac:dyDescent="0.15">
      <c r="A5598" s="323">
        <v>5597</v>
      </c>
      <c r="B5598" s="323" t="s">
        <v>11635</v>
      </c>
      <c r="C5598" s="323">
        <v>0.47499999999999998</v>
      </c>
    </row>
    <row r="5599" spans="1:3" x14ac:dyDescent="0.15">
      <c r="A5599" s="323">
        <v>5598</v>
      </c>
      <c r="B5599" s="323" t="s">
        <v>8293</v>
      </c>
      <c r="C5599" s="323">
        <v>1.337</v>
      </c>
    </row>
    <row r="5600" spans="1:3" x14ac:dyDescent="0.15">
      <c r="A5600" s="323">
        <v>5599</v>
      </c>
      <c r="B5600" s="323" t="s">
        <v>10426</v>
      </c>
      <c r="C5600" s="323">
        <v>0.78400000000000003</v>
      </c>
    </row>
    <row r="5601" spans="1:3" x14ac:dyDescent="0.15">
      <c r="A5601" s="323">
        <v>5600</v>
      </c>
      <c r="B5601" s="323" t="s">
        <v>5772</v>
      </c>
      <c r="C5601" s="323">
        <v>2.0259999999999998</v>
      </c>
    </row>
    <row r="5602" spans="1:3" x14ac:dyDescent="0.15">
      <c r="A5602" s="323">
        <v>5601</v>
      </c>
      <c r="B5602" s="323" t="s">
        <v>6407</v>
      </c>
      <c r="C5602" s="323">
        <v>1.8320000000000001</v>
      </c>
    </row>
    <row r="5603" spans="1:3" x14ac:dyDescent="0.15">
      <c r="A5603" s="323">
        <v>5602</v>
      </c>
      <c r="B5603" s="323" t="s">
        <v>9474</v>
      </c>
      <c r="C5603" s="323">
        <v>1.034</v>
      </c>
    </row>
    <row r="5604" spans="1:3" x14ac:dyDescent="0.15">
      <c r="A5604" s="323">
        <v>5603</v>
      </c>
      <c r="B5604" s="323" t="s">
        <v>8644</v>
      </c>
      <c r="C5604" s="323">
        <v>1.2450000000000001</v>
      </c>
    </row>
    <row r="5605" spans="1:3" x14ac:dyDescent="0.15">
      <c r="A5605" s="323">
        <v>5604</v>
      </c>
      <c r="B5605" s="323" t="s">
        <v>10368</v>
      </c>
      <c r="C5605" s="323">
        <v>0.8</v>
      </c>
    </row>
    <row r="5606" spans="1:3" x14ac:dyDescent="0.15">
      <c r="A5606" s="323">
        <v>5605</v>
      </c>
      <c r="B5606" s="323" t="s">
        <v>3830</v>
      </c>
      <c r="C5606" s="323">
        <v>2.8</v>
      </c>
    </row>
    <row r="5607" spans="1:3" x14ac:dyDescent="0.15">
      <c r="A5607" s="323">
        <v>5606</v>
      </c>
      <c r="B5607" s="323" t="s">
        <v>6431</v>
      </c>
      <c r="C5607" s="323">
        <v>1.8260000000000001</v>
      </c>
    </row>
    <row r="5608" spans="1:3" x14ac:dyDescent="0.15">
      <c r="A5608" s="323">
        <v>5607</v>
      </c>
      <c r="B5608" s="323" t="s">
        <v>5439</v>
      </c>
      <c r="C5608" s="323">
        <v>2.1389999999999998</v>
      </c>
    </row>
    <row r="5609" spans="1:3" x14ac:dyDescent="0.15">
      <c r="A5609" s="323">
        <v>5608</v>
      </c>
      <c r="B5609" s="323" t="s">
        <v>951</v>
      </c>
      <c r="C5609" s="323">
        <v>6.7140000000000004</v>
      </c>
    </row>
    <row r="5610" spans="1:3" x14ac:dyDescent="0.15">
      <c r="A5610" s="323">
        <v>5609</v>
      </c>
      <c r="B5610" s="323" t="s">
        <v>4572</v>
      </c>
      <c r="C5610" s="323">
        <v>2.4689999999999999</v>
      </c>
    </row>
    <row r="5611" spans="1:3" x14ac:dyDescent="0.15">
      <c r="A5611" s="323">
        <v>5610</v>
      </c>
      <c r="B5611" s="323" t="s">
        <v>5349</v>
      </c>
      <c r="C5611" s="323">
        <v>2.1680000000000001</v>
      </c>
    </row>
    <row r="5612" spans="1:3" x14ac:dyDescent="0.15">
      <c r="A5612" s="323">
        <v>5611</v>
      </c>
      <c r="B5612" s="323" t="s">
        <v>7103</v>
      </c>
      <c r="C5612" s="323">
        <v>1.6419999999999999</v>
      </c>
    </row>
    <row r="5613" spans="1:3" x14ac:dyDescent="0.15">
      <c r="A5613" s="323">
        <v>5612</v>
      </c>
      <c r="B5613" s="323" t="s">
        <v>2461</v>
      </c>
      <c r="C5613" s="323">
        <v>3.673</v>
      </c>
    </row>
    <row r="5614" spans="1:3" x14ac:dyDescent="0.15">
      <c r="A5614" s="323">
        <v>5613</v>
      </c>
      <c r="B5614" s="323" t="s">
        <v>6117</v>
      </c>
      <c r="C5614" s="323">
        <v>1.9139999999999999</v>
      </c>
    </row>
    <row r="5615" spans="1:3" x14ac:dyDescent="0.15">
      <c r="A5615" s="323">
        <v>5614</v>
      </c>
      <c r="B5615" s="323" t="s">
        <v>1364</v>
      </c>
      <c r="C5615" s="323">
        <v>5.1619999999999999</v>
      </c>
    </row>
    <row r="5616" spans="1:3" x14ac:dyDescent="0.15">
      <c r="A5616" s="323">
        <v>5615</v>
      </c>
      <c r="B5616" s="323" t="s">
        <v>6710</v>
      </c>
      <c r="C5616" s="323">
        <v>1.746</v>
      </c>
    </row>
    <row r="5617" spans="1:3" x14ac:dyDescent="0.15">
      <c r="A5617" s="323">
        <v>5616</v>
      </c>
      <c r="B5617" s="323" t="s">
        <v>1515</v>
      </c>
      <c r="C5617" s="323">
        <v>4.8579999999999997</v>
      </c>
    </row>
    <row r="5618" spans="1:3" x14ac:dyDescent="0.15">
      <c r="A5618" s="323">
        <v>5617</v>
      </c>
      <c r="B5618" s="323" t="s">
        <v>9301</v>
      </c>
      <c r="C5618" s="323">
        <v>1.085</v>
      </c>
    </row>
    <row r="5619" spans="1:3" x14ac:dyDescent="0.15">
      <c r="A5619" s="323">
        <v>5618</v>
      </c>
      <c r="B5619" s="323" t="s">
        <v>4060</v>
      </c>
      <c r="C5619" s="323">
        <v>2.68</v>
      </c>
    </row>
    <row r="5620" spans="1:3" x14ac:dyDescent="0.15">
      <c r="A5620" s="323">
        <v>5619</v>
      </c>
      <c r="B5620" s="323" t="s">
        <v>10882</v>
      </c>
      <c r="C5620" s="323">
        <v>0.67600000000000005</v>
      </c>
    </row>
    <row r="5621" spans="1:3" x14ac:dyDescent="0.15">
      <c r="A5621" s="323">
        <v>5620</v>
      </c>
      <c r="B5621" s="323" t="s">
        <v>3507</v>
      </c>
      <c r="C5621" s="323">
        <v>2.9660000000000002</v>
      </c>
    </row>
    <row r="5622" spans="1:3" x14ac:dyDescent="0.15">
      <c r="A5622" s="323">
        <v>5621</v>
      </c>
      <c r="B5622" s="323" t="s">
        <v>8333</v>
      </c>
      <c r="C5622" s="323">
        <v>1.3260000000000001</v>
      </c>
    </row>
    <row r="5623" spans="1:3" x14ac:dyDescent="0.15">
      <c r="A5623" s="323">
        <v>5622</v>
      </c>
      <c r="B5623" s="323" t="s">
        <v>1370</v>
      </c>
      <c r="C5623" s="323">
        <v>5.1449999999999996</v>
      </c>
    </row>
    <row r="5624" spans="1:3" x14ac:dyDescent="0.15">
      <c r="A5624" s="323">
        <v>5623</v>
      </c>
      <c r="B5624" s="323" t="s">
        <v>3078</v>
      </c>
      <c r="C5624" s="323">
        <v>3.2290000000000001</v>
      </c>
    </row>
    <row r="5625" spans="1:3" x14ac:dyDescent="0.15">
      <c r="A5625" s="323">
        <v>5624</v>
      </c>
      <c r="B5625" s="323" t="s">
        <v>5953</v>
      </c>
      <c r="C5625" s="323">
        <v>1.9690000000000001</v>
      </c>
    </row>
    <row r="5626" spans="1:3" x14ac:dyDescent="0.15">
      <c r="A5626" s="323">
        <v>5625</v>
      </c>
      <c r="B5626" s="323" t="s">
        <v>9653</v>
      </c>
      <c r="C5626" s="323">
        <v>0.98699999999999999</v>
      </c>
    </row>
    <row r="5627" spans="1:3" x14ac:dyDescent="0.15">
      <c r="A5627" s="323">
        <v>5626</v>
      </c>
      <c r="B5627" s="323" t="s">
        <v>9327</v>
      </c>
      <c r="C5627" s="323">
        <v>1.0740000000000001</v>
      </c>
    </row>
    <row r="5628" spans="1:3" x14ac:dyDescent="0.15">
      <c r="A5628" s="323">
        <v>5627</v>
      </c>
      <c r="B5628" s="323" t="s">
        <v>6259</v>
      </c>
      <c r="C5628" s="323">
        <v>1.877</v>
      </c>
    </row>
    <row r="5629" spans="1:3" x14ac:dyDescent="0.15">
      <c r="A5629" s="323">
        <v>5628</v>
      </c>
      <c r="B5629" s="323" t="s">
        <v>7527</v>
      </c>
      <c r="C5629" s="323">
        <v>1.5309999999999999</v>
      </c>
    </row>
    <row r="5630" spans="1:3" x14ac:dyDescent="0.15">
      <c r="A5630" s="323">
        <v>5629</v>
      </c>
      <c r="B5630" s="323" t="s">
        <v>9037</v>
      </c>
      <c r="C5630" s="323">
        <v>1.1519999999999999</v>
      </c>
    </row>
    <row r="5631" spans="1:3" x14ac:dyDescent="0.15">
      <c r="A5631" s="323">
        <v>5630</v>
      </c>
      <c r="B5631" s="323" t="s">
        <v>3886</v>
      </c>
      <c r="C5631" s="323">
        <v>2.7719999999999998</v>
      </c>
    </row>
    <row r="5632" spans="1:3" x14ac:dyDescent="0.15">
      <c r="A5632" s="323">
        <v>5631</v>
      </c>
      <c r="B5632" s="323" t="s">
        <v>7336</v>
      </c>
      <c r="C5632" s="323">
        <v>1.581</v>
      </c>
    </row>
    <row r="5633" spans="1:3" x14ac:dyDescent="0.15">
      <c r="A5633" s="323">
        <v>5632</v>
      </c>
      <c r="B5633" s="323" t="s">
        <v>8771</v>
      </c>
      <c r="C5633" s="323">
        <v>1.2170000000000001</v>
      </c>
    </row>
    <row r="5634" spans="1:3" x14ac:dyDescent="0.15">
      <c r="A5634" s="323">
        <v>5633</v>
      </c>
      <c r="B5634" s="323" t="s">
        <v>8771</v>
      </c>
      <c r="C5634" s="323">
        <v>1.2170000000000001</v>
      </c>
    </row>
    <row r="5635" spans="1:3" x14ac:dyDescent="0.15">
      <c r="A5635" s="323">
        <v>5634</v>
      </c>
      <c r="B5635" s="323" t="s">
        <v>7857</v>
      </c>
      <c r="C5635" s="323">
        <v>1.446</v>
      </c>
    </row>
    <row r="5636" spans="1:3" x14ac:dyDescent="0.15">
      <c r="A5636" s="323">
        <v>5635</v>
      </c>
      <c r="B5636" s="323" t="s">
        <v>6564</v>
      </c>
      <c r="C5636" s="323">
        <v>1.7909999999999999</v>
      </c>
    </row>
    <row r="5637" spans="1:3" x14ac:dyDescent="0.15">
      <c r="A5637" s="323">
        <v>5636</v>
      </c>
      <c r="B5637" s="323" t="s">
        <v>2194</v>
      </c>
      <c r="C5637" s="323">
        <v>3.9279999999999999</v>
      </c>
    </row>
    <row r="5638" spans="1:3" x14ac:dyDescent="0.15">
      <c r="A5638" s="323">
        <v>5637</v>
      </c>
      <c r="B5638" s="323" t="s">
        <v>10699</v>
      </c>
      <c r="C5638" s="323">
        <v>0.72</v>
      </c>
    </row>
    <row r="5639" spans="1:3" x14ac:dyDescent="0.15">
      <c r="A5639" s="323">
        <v>5638</v>
      </c>
      <c r="B5639" s="323" t="s">
        <v>12348</v>
      </c>
      <c r="C5639" s="323">
        <v>0.16600000000000001</v>
      </c>
    </row>
    <row r="5640" spans="1:3" x14ac:dyDescent="0.15">
      <c r="A5640" s="323">
        <v>5639</v>
      </c>
      <c r="B5640" s="323" t="s">
        <v>12198</v>
      </c>
      <c r="C5640" s="323">
        <v>0.252</v>
      </c>
    </row>
    <row r="5641" spans="1:3" x14ac:dyDescent="0.15">
      <c r="A5641" s="323">
        <v>5640</v>
      </c>
      <c r="B5641" s="323" t="s">
        <v>1909</v>
      </c>
      <c r="C5641" s="323">
        <v>4.25</v>
      </c>
    </row>
    <row r="5642" spans="1:3" x14ac:dyDescent="0.15">
      <c r="A5642" s="323">
        <v>5641</v>
      </c>
      <c r="B5642" s="323" t="s">
        <v>3654</v>
      </c>
      <c r="C5642" s="323">
        <v>2.879</v>
      </c>
    </row>
    <row r="5643" spans="1:3" x14ac:dyDescent="0.15">
      <c r="A5643" s="323">
        <v>5642</v>
      </c>
      <c r="B5643" s="323" t="s">
        <v>9866</v>
      </c>
      <c r="C5643" s="323">
        <v>0.93100000000000005</v>
      </c>
    </row>
    <row r="5644" spans="1:3" x14ac:dyDescent="0.15">
      <c r="A5644" s="323">
        <v>5643</v>
      </c>
      <c r="B5644" s="323" t="s">
        <v>7206</v>
      </c>
      <c r="C5644" s="323">
        <v>1.6160000000000001</v>
      </c>
    </row>
    <row r="5645" spans="1:3" x14ac:dyDescent="0.15">
      <c r="A5645" s="323">
        <v>5644</v>
      </c>
      <c r="B5645" s="323" t="s">
        <v>4628</v>
      </c>
      <c r="C5645" s="323">
        <v>2.444</v>
      </c>
    </row>
    <row r="5646" spans="1:3" x14ac:dyDescent="0.15">
      <c r="A5646" s="323">
        <v>5645</v>
      </c>
      <c r="B5646" s="323" t="s">
        <v>11215</v>
      </c>
      <c r="C5646" s="323">
        <v>0.58899999999999997</v>
      </c>
    </row>
    <row r="5647" spans="1:3" x14ac:dyDescent="0.15">
      <c r="A5647" s="323">
        <v>5646</v>
      </c>
      <c r="B5647" s="323" t="s">
        <v>1189</v>
      </c>
      <c r="C5647" s="323">
        <v>5.6920000000000002</v>
      </c>
    </row>
    <row r="5648" spans="1:3" x14ac:dyDescent="0.15">
      <c r="A5648" s="323">
        <v>5647</v>
      </c>
      <c r="B5648" s="323" t="s">
        <v>5746</v>
      </c>
      <c r="C5648" s="323">
        <v>2.0339999999999998</v>
      </c>
    </row>
    <row r="5649" spans="1:3" x14ac:dyDescent="0.15">
      <c r="A5649" s="323">
        <v>5648</v>
      </c>
      <c r="B5649" s="323" t="s">
        <v>11257</v>
      </c>
      <c r="C5649" s="323">
        <v>0.57999999999999996</v>
      </c>
    </row>
    <row r="5650" spans="1:3" x14ac:dyDescent="0.15">
      <c r="A5650" s="323">
        <v>5649</v>
      </c>
      <c r="B5650" s="323" t="s">
        <v>5523</v>
      </c>
      <c r="C5650" s="323">
        <v>2.1080000000000001</v>
      </c>
    </row>
    <row r="5651" spans="1:3" x14ac:dyDescent="0.15">
      <c r="A5651" s="323">
        <v>5650</v>
      </c>
      <c r="B5651" s="323" t="s">
        <v>8865</v>
      </c>
      <c r="C5651" s="323">
        <v>1.194</v>
      </c>
    </row>
    <row r="5652" spans="1:3" x14ac:dyDescent="0.15">
      <c r="A5652" s="323">
        <v>5651</v>
      </c>
      <c r="B5652" s="323" t="s">
        <v>8363</v>
      </c>
      <c r="C5652" s="323">
        <v>1.319</v>
      </c>
    </row>
    <row r="5653" spans="1:3" x14ac:dyDescent="0.15">
      <c r="A5653" s="323">
        <v>5652</v>
      </c>
      <c r="B5653" s="323" t="s">
        <v>7954</v>
      </c>
      <c r="C5653" s="323">
        <v>1.421</v>
      </c>
    </row>
    <row r="5654" spans="1:3" x14ac:dyDescent="0.15">
      <c r="A5654" s="323">
        <v>5653</v>
      </c>
      <c r="B5654" s="323" t="s">
        <v>9336</v>
      </c>
      <c r="C5654" s="323">
        <v>1.071</v>
      </c>
    </row>
    <row r="5655" spans="1:3" x14ac:dyDescent="0.15">
      <c r="A5655" s="323">
        <v>5654</v>
      </c>
      <c r="B5655" s="323" t="s">
        <v>6386</v>
      </c>
      <c r="C5655" s="323">
        <v>1.8380000000000001</v>
      </c>
    </row>
    <row r="5656" spans="1:3" x14ac:dyDescent="0.15">
      <c r="A5656" s="323">
        <v>5655</v>
      </c>
      <c r="B5656" s="323" t="s">
        <v>6823</v>
      </c>
      <c r="C5656" s="323">
        <v>1.716</v>
      </c>
    </row>
    <row r="5657" spans="1:3" x14ac:dyDescent="0.15">
      <c r="A5657" s="323">
        <v>5656</v>
      </c>
      <c r="B5657" s="323" t="s">
        <v>4561</v>
      </c>
      <c r="C5657" s="323">
        <v>2.4729999999999999</v>
      </c>
    </row>
    <row r="5658" spans="1:3" x14ac:dyDescent="0.15">
      <c r="A5658" s="323">
        <v>5657</v>
      </c>
      <c r="B5658" s="323" t="s">
        <v>3685</v>
      </c>
      <c r="C5658" s="323">
        <v>2.8610000000000002</v>
      </c>
    </row>
    <row r="5659" spans="1:3" x14ac:dyDescent="0.15">
      <c r="A5659" s="323">
        <v>5658</v>
      </c>
      <c r="B5659" s="323" t="s">
        <v>7259</v>
      </c>
      <c r="C5659" s="323">
        <v>1.6</v>
      </c>
    </row>
    <row r="5660" spans="1:3" x14ac:dyDescent="0.15">
      <c r="A5660" s="323">
        <v>5659</v>
      </c>
      <c r="B5660" s="323" t="s">
        <v>1187</v>
      </c>
      <c r="C5660" s="323">
        <v>5.6980000000000004</v>
      </c>
    </row>
    <row r="5661" spans="1:3" x14ac:dyDescent="0.15">
      <c r="A5661" s="323">
        <v>5660</v>
      </c>
      <c r="B5661" s="323" t="s">
        <v>6832</v>
      </c>
      <c r="C5661" s="323">
        <v>1.714</v>
      </c>
    </row>
    <row r="5662" spans="1:3" x14ac:dyDescent="0.15">
      <c r="A5662" s="323">
        <v>5661</v>
      </c>
      <c r="B5662" s="323" t="s">
        <v>5569</v>
      </c>
      <c r="C5662" s="323">
        <v>2.093</v>
      </c>
    </row>
    <row r="5663" spans="1:3" x14ac:dyDescent="0.15">
      <c r="A5663" s="323">
        <v>5662</v>
      </c>
      <c r="B5663" s="323" t="s">
        <v>2104</v>
      </c>
      <c r="C5663" s="323">
        <v>4.0279999999999996</v>
      </c>
    </row>
    <row r="5664" spans="1:3" x14ac:dyDescent="0.15">
      <c r="A5664" s="323">
        <v>5663</v>
      </c>
      <c r="B5664" s="323" t="s">
        <v>6448</v>
      </c>
      <c r="C5664" s="323">
        <v>1.82</v>
      </c>
    </row>
    <row r="5665" spans="1:3" x14ac:dyDescent="0.15">
      <c r="A5665" s="323">
        <v>5664</v>
      </c>
      <c r="B5665" s="323" t="s">
        <v>9856</v>
      </c>
      <c r="C5665" s="323">
        <v>0.93500000000000005</v>
      </c>
    </row>
    <row r="5666" spans="1:3" x14ac:dyDescent="0.15">
      <c r="A5666" s="323">
        <v>5665</v>
      </c>
      <c r="B5666" s="323" t="s">
        <v>6504</v>
      </c>
      <c r="C5666" s="323">
        <v>1.806</v>
      </c>
    </row>
    <row r="5667" spans="1:3" x14ac:dyDescent="0.15">
      <c r="A5667" s="323">
        <v>5666</v>
      </c>
      <c r="B5667" s="323" t="s">
        <v>7492</v>
      </c>
      <c r="C5667" s="323">
        <v>1.538</v>
      </c>
    </row>
    <row r="5668" spans="1:3" x14ac:dyDescent="0.15">
      <c r="A5668" s="323">
        <v>5667</v>
      </c>
      <c r="B5668" s="323" t="s">
        <v>1197</v>
      </c>
      <c r="C5668" s="323">
        <v>5.6669999999999998</v>
      </c>
    </row>
    <row r="5669" spans="1:3" x14ac:dyDescent="0.15">
      <c r="A5669" s="323">
        <v>5668</v>
      </c>
      <c r="B5669" s="323" t="s">
        <v>3865</v>
      </c>
      <c r="C5669" s="323">
        <v>2.78</v>
      </c>
    </row>
    <row r="5670" spans="1:3" x14ac:dyDescent="0.15">
      <c r="A5670" s="323">
        <v>5669</v>
      </c>
      <c r="B5670" s="323" t="s">
        <v>3967</v>
      </c>
      <c r="C5670" s="323">
        <v>2.7330000000000001</v>
      </c>
    </row>
    <row r="5671" spans="1:3" x14ac:dyDescent="0.15">
      <c r="A5671" s="323">
        <v>5670</v>
      </c>
      <c r="B5671" s="323" t="s">
        <v>6076</v>
      </c>
      <c r="C5671" s="323">
        <v>1.929</v>
      </c>
    </row>
    <row r="5672" spans="1:3" x14ac:dyDescent="0.15">
      <c r="A5672" s="323">
        <v>5671</v>
      </c>
      <c r="B5672" s="323" t="s">
        <v>9088</v>
      </c>
      <c r="C5672" s="323">
        <v>1.139</v>
      </c>
    </row>
    <row r="5673" spans="1:3" x14ac:dyDescent="0.15">
      <c r="A5673" s="323">
        <v>5672</v>
      </c>
      <c r="B5673" s="323" t="s">
        <v>6973</v>
      </c>
      <c r="C5673" s="323">
        <v>1.673</v>
      </c>
    </row>
    <row r="5674" spans="1:3" x14ac:dyDescent="0.15">
      <c r="A5674" s="323">
        <v>5673</v>
      </c>
      <c r="B5674" s="323" t="s">
        <v>7760</v>
      </c>
      <c r="C5674" s="323">
        <v>1.4770000000000001</v>
      </c>
    </row>
    <row r="5675" spans="1:3" x14ac:dyDescent="0.15">
      <c r="A5675" s="323">
        <v>5674</v>
      </c>
      <c r="B5675" s="323" t="s">
        <v>5360</v>
      </c>
      <c r="C5675" s="323">
        <v>2.1640000000000001</v>
      </c>
    </row>
    <row r="5676" spans="1:3" x14ac:dyDescent="0.15">
      <c r="A5676" s="323">
        <v>5675</v>
      </c>
      <c r="B5676" s="323" t="s">
        <v>7266</v>
      </c>
      <c r="C5676" s="323">
        <v>1.5980000000000001</v>
      </c>
    </row>
    <row r="5677" spans="1:3" x14ac:dyDescent="0.15">
      <c r="A5677" s="323">
        <v>5676</v>
      </c>
      <c r="B5677" s="323" t="s">
        <v>10654</v>
      </c>
      <c r="C5677" s="323">
        <v>0.73199999999999998</v>
      </c>
    </row>
    <row r="5678" spans="1:3" x14ac:dyDescent="0.15">
      <c r="A5678" s="323">
        <v>5677</v>
      </c>
      <c r="B5678" s="323" t="s">
        <v>7128</v>
      </c>
      <c r="C5678" s="323">
        <v>1.6359999999999999</v>
      </c>
    </row>
    <row r="5679" spans="1:3" x14ac:dyDescent="0.15">
      <c r="A5679" s="323">
        <v>5678</v>
      </c>
      <c r="B5679" s="323" t="s">
        <v>3222</v>
      </c>
      <c r="C5679" s="323">
        <v>3.125</v>
      </c>
    </row>
    <row r="5680" spans="1:3" x14ac:dyDescent="0.15">
      <c r="A5680" s="323">
        <v>5679</v>
      </c>
      <c r="B5680" s="323" t="s">
        <v>10492</v>
      </c>
      <c r="C5680" s="323">
        <v>0.77200000000000002</v>
      </c>
    </row>
    <row r="5681" spans="1:3" x14ac:dyDescent="0.15">
      <c r="A5681" s="323">
        <v>5680</v>
      </c>
      <c r="B5681" s="323" t="s">
        <v>11833</v>
      </c>
      <c r="C5681" s="323">
        <v>0.40600000000000003</v>
      </c>
    </row>
    <row r="5682" spans="1:3" x14ac:dyDescent="0.15">
      <c r="A5682" s="323">
        <v>5681</v>
      </c>
      <c r="B5682" s="323" t="s">
        <v>8712</v>
      </c>
      <c r="C5682" s="323">
        <v>1.2290000000000001</v>
      </c>
    </row>
    <row r="5683" spans="1:3" x14ac:dyDescent="0.15">
      <c r="A5683" s="323">
        <v>5682</v>
      </c>
      <c r="B5683" s="323" t="s">
        <v>5645</v>
      </c>
      <c r="C5683" s="323">
        <v>2.0670000000000002</v>
      </c>
    </row>
    <row r="5684" spans="1:3" x14ac:dyDescent="0.15">
      <c r="A5684" s="323">
        <v>5683</v>
      </c>
      <c r="B5684" s="323" t="s">
        <v>6505</v>
      </c>
      <c r="C5684" s="323">
        <v>1.806</v>
      </c>
    </row>
    <row r="5685" spans="1:3" x14ac:dyDescent="0.15">
      <c r="A5685" s="323">
        <v>5684</v>
      </c>
      <c r="B5685" s="323" t="s">
        <v>6505</v>
      </c>
      <c r="C5685" s="323">
        <v>1.806</v>
      </c>
    </row>
    <row r="5686" spans="1:3" x14ac:dyDescent="0.15">
      <c r="A5686" s="323">
        <v>5685</v>
      </c>
      <c r="B5686" s="323" t="s">
        <v>9214</v>
      </c>
      <c r="C5686" s="323">
        <v>1.105</v>
      </c>
    </row>
    <row r="5687" spans="1:3" x14ac:dyDescent="0.15">
      <c r="A5687" s="323">
        <v>5686</v>
      </c>
      <c r="B5687" s="323" t="s">
        <v>10369</v>
      </c>
      <c r="C5687" s="323">
        <v>0.8</v>
      </c>
    </row>
    <row r="5688" spans="1:3" x14ac:dyDescent="0.15">
      <c r="A5688" s="323">
        <v>5687</v>
      </c>
      <c r="B5688" s="323" t="s">
        <v>6132</v>
      </c>
      <c r="C5688" s="323">
        <v>1.911</v>
      </c>
    </row>
    <row r="5689" spans="1:3" x14ac:dyDescent="0.15">
      <c r="A5689" s="323">
        <v>5688</v>
      </c>
      <c r="B5689" s="323" t="s">
        <v>11464</v>
      </c>
      <c r="C5689" s="323">
        <v>0.52500000000000002</v>
      </c>
    </row>
    <row r="5690" spans="1:3" x14ac:dyDescent="0.15">
      <c r="A5690" s="323">
        <v>5689</v>
      </c>
      <c r="B5690" s="323" t="s">
        <v>3279</v>
      </c>
      <c r="C5690" s="323">
        <v>3.097</v>
      </c>
    </row>
    <row r="5691" spans="1:3" x14ac:dyDescent="0.15">
      <c r="A5691" s="323">
        <v>5690</v>
      </c>
      <c r="B5691" s="323" t="s">
        <v>10799</v>
      </c>
      <c r="C5691" s="323">
        <v>0.69099999999999995</v>
      </c>
    </row>
    <row r="5692" spans="1:3" x14ac:dyDescent="0.15">
      <c r="A5692" s="323">
        <v>5691</v>
      </c>
      <c r="B5692" s="323" t="s">
        <v>3618</v>
      </c>
      <c r="C5692" s="323">
        <v>2.8959999999999999</v>
      </c>
    </row>
    <row r="5693" spans="1:3" x14ac:dyDescent="0.15">
      <c r="A5693" s="323">
        <v>5692</v>
      </c>
      <c r="B5693" s="323" t="s">
        <v>5702</v>
      </c>
      <c r="C5693" s="323">
        <v>2.048</v>
      </c>
    </row>
    <row r="5694" spans="1:3" x14ac:dyDescent="0.15">
      <c r="A5694" s="323">
        <v>5693</v>
      </c>
      <c r="B5694" s="323" t="s">
        <v>9044</v>
      </c>
      <c r="C5694" s="323">
        <v>1.151</v>
      </c>
    </row>
    <row r="5695" spans="1:3" x14ac:dyDescent="0.15">
      <c r="A5695" s="323">
        <v>5694</v>
      </c>
      <c r="B5695" s="323" t="s">
        <v>1777</v>
      </c>
      <c r="C5695" s="323">
        <v>4.444</v>
      </c>
    </row>
    <row r="5696" spans="1:3" x14ac:dyDescent="0.15">
      <c r="A5696" s="323">
        <v>5695</v>
      </c>
      <c r="B5696" s="323" t="s">
        <v>5034</v>
      </c>
      <c r="C5696" s="323">
        <v>2.278</v>
      </c>
    </row>
    <row r="5697" spans="1:3" x14ac:dyDescent="0.15">
      <c r="A5697" s="323">
        <v>5696</v>
      </c>
      <c r="B5697" s="323" t="s">
        <v>2466</v>
      </c>
      <c r="C5697" s="323">
        <v>3.6680000000000001</v>
      </c>
    </row>
    <row r="5698" spans="1:3" x14ac:dyDescent="0.15">
      <c r="A5698" s="323">
        <v>5697</v>
      </c>
      <c r="B5698" s="323" t="s">
        <v>2466</v>
      </c>
      <c r="C5698" s="323">
        <v>3.6680000000000001</v>
      </c>
    </row>
    <row r="5699" spans="1:3" x14ac:dyDescent="0.15">
      <c r="A5699" s="323">
        <v>5698</v>
      </c>
      <c r="B5699" s="323" t="s">
        <v>12254</v>
      </c>
      <c r="C5699" s="323">
        <v>0.22700000000000001</v>
      </c>
    </row>
    <row r="5700" spans="1:3" x14ac:dyDescent="0.15">
      <c r="A5700" s="323">
        <v>5699</v>
      </c>
      <c r="B5700" s="323" t="s">
        <v>8202</v>
      </c>
      <c r="C5700" s="323">
        <v>1.36</v>
      </c>
    </row>
    <row r="5701" spans="1:3" x14ac:dyDescent="0.15">
      <c r="A5701" s="323">
        <v>5700</v>
      </c>
      <c r="B5701" s="323" t="s">
        <v>6549</v>
      </c>
      <c r="C5701" s="323">
        <v>1.794</v>
      </c>
    </row>
    <row r="5702" spans="1:3" x14ac:dyDescent="0.15">
      <c r="A5702" s="323">
        <v>5701</v>
      </c>
      <c r="B5702" s="323" t="s">
        <v>3306</v>
      </c>
      <c r="C5702" s="323">
        <v>3.08</v>
      </c>
    </row>
    <row r="5703" spans="1:3" x14ac:dyDescent="0.15">
      <c r="A5703" s="323">
        <v>5702</v>
      </c>
      <c r="B5703" s="323" t="s">
        <v>9846</v>
      </c>
      <c r="C5703" s="323">
        <v>0.93799999999999994</v>
      </c>
    </row>
    <row r="5704" spans="1:3" x14ac:dyDescent="0.15">
      <c r="A5704" s="323">
        <v>5703</v>
      </c>
      <c r="B5704" s="323" t="s">
        <v>2569</v>
      </c>
      <c r="C5704" s="323">
        <v>3.5880000000000001</v>
      </c>
    </row>
    <row r="5705" spans="1:3" x14ac:dyDescent="0.15">
      <c r="A5705" s="323">
        <v>5704</v>
      </c>
      <c r="B5705" s="323" t="s">
        <v>7370</v>
      </c>
      <c r="C5705" s="323">
        <v>1.573</v>
      </c>
    </row>
    <row r="5706" spans="1:3" x14ac:dyDescent="0.15">
      <c r="A5706" s="323">
        <v>5705</v>
      </c>
      <c r="B5706" s="323" t="s">
        <v>4525</v>
      </c>
      <c r="C5706" s="323">
        <v>2.488</v>
      </c>
    </row>
    <row r="5707" spans="1:3" x14ac:dyDescent="0.15">
      <c r="A5707" s="323">
        <v>5706</v>
      </c>
      <c r="B5707" s="323" t="s">
        <v>4525</v>
      </c>
      <c r="C5707" s="323">
        <v>2.488</v>
      </c>
    </row>
    <row r="5708" spans="1:3" x14ac:dyDescent="0.15">
      <c r="A5708" s="323">
        <v>5707</v>
      </c>
      <c r="B5708" s="323" t="s">
        <v>9576</v>
      </c>
      <c r="C5708" s="323">
        <v>1.004</v>
      </c>
    </row>
    <row r="5709" spans="1:3" x14ac:dyDescent="0.15">
      <c r="A5709" s="323">
        <v>5708</v>
      </c>
      <c r="B5709" s="323" t="s">
        <v>9527</v>
      </c>
      <c r="C5709" s="323">
        <v>1.022</v>
      </c>
    </row>
    <row r="5710" spans="1:3" x14ac:dyDescent="0.15">
      <c r="A5710" s="323">
        <v>5709</v>
      </c>
      <c r="B5710" s="323" t="s">
        <v>4973</v>
      </c>
      <c r="C5710" s="323">
        <v>2.2989999999999999</v>
      </c>
    </row>
    <row r="5711" spans="1:3" x14ac:dyDescent="0.15">
      <c r="A5711" s="323">
        <v>5710</v>
      </c>
      <c r="B5711" s="323" t="s">
        <v>2381</v>
      </c>
      <c r="C5711" s="323">
        <v>3.7410000000000001</v>
      </c>
    </row>
    <row r="5712" spans="1:3" x14ac:dyDescent="0.15">
      <c r="A5712" s="323">
        <v>5711</v>
      </c>
      <c r="B5712" s="323" t="s">
        <v>4766</v>
      </c>
      <c r="C5712" s="323">
        <v>2.3820000000000001</v>
      </c>
    </row>
    <row r="5713" spans="1:3" x14ac:dyDescent="0.15">
      <c r="A5713" s="323">
        <v>5712</v>
      </c>
      <c r="B5713" s="323" t="s">
        <v>10982</v>
      </c>
      <c r="C5713" s="323">
        <v>0.65300000000000002</v>
      </c>
    </row>
    <row r="5714" spans="1:3" x14ac:dyDescent="0.15">
      <c r="A5714" s="323">
        <v>5713</v>
      </c>
      <c r="B5714" s="323" t="s">
        <v>666</v>
      </c>
      <c r="C5714" s="323">
        <v>9.2189999999999994</v>
      </c>
    </row>
    <row r="5715" spans="1:3" x14ac:dyDescent="0.15">
      <c r="A5715" s="323">
        <v>5714</v>
      </c>
      <c r="B5715" s="323" t="s">
        <v>2643</v>
      </c>
      <c r="C5715" s="323">
        <v>3.5289999999999999</v>
      </c>
    </row>
    <row r="5716" spans="1:3" x14ac:dyDescent="0.15">
      <c r="A5716" s="323">
        <v>5715</v>
      </c>
      <c r="B5716" s="323" t="s">
        <v>11402</v>
      </c>
      <c r="C5716" s="323">
        <v>0.54</v>
      </c>
    </row>
    <row r="5717" spans="1:3" x14ac:dyDescent="0.15">
      <c r="A5717" s="323">
        <v>5716</v>
      </c>
      <c r="B5717" s="323" t="s">
        <v>7913</v>
      </c>
      <c r="C5717" s="323">
        <v>1.431</v>
      </c>
    </row>
    <row r="5718" spans="1:3" x14ac:dyDescent="0.15">
      <c r="A5718" s="323">
        <v>5717</v>
      </c>
      <c r="B5718" s="323" t="s">
        <v>6114</v>
      </c>
      <c r="C5718" s="323">
        <v>1.9159999999999999</v>
      </c>
    </row>
    <row r="5719" spans="1:3" x14ac:dyDescent="0.15">
      <c r="A5719" s="323">
        <v>5718</v>
      </c>
      <c r="B5719" s="323" t="s">
        <v>5824</v>
      </c>
      <c r="C5719" s="323">
        <v>2.0070000000000001</v>
      </c>
    </row>
    <row r="5720" spans="1:3" x14ac:dyDescent="0.15">
      <c r="A5720" s="323">
        <v>5719</v>
      </c>
      <c r="B5720" s="323" t="s">
        <v>3707</v>
      </c>
      <c r="C5720" s="323">
        <v>2.8490000000000002</v>
      </c>
    </row>
    <row r="5721" spans="1:3" x14ac:dyDescent="0.15">
      <c r="A5721" s="323">
        <v>5720</v>
      </c>
      <c r="B5721" s="323" t="s">
        <v>3707</v>
      </c>
      <c r="C5721" s="323">
        <v>2.8490000000000002</v>
      </c>
    </row>
    <row r="5722" spans="1:3" x14ac:dyDescent="0.15">
      <c r="A5722" s="323">
        <v>5721</v>
      </c>
      <c r="B5722" s="323" t="s">
        <v>4383</v>
      </c>
      <c r="C5722" s="323">
        <v>2.54</v>
      </c>
    </row>
    <row r="5723" spans="1:3" x14ac:dyDescent="0.15">
      <c r="A5723" s="323">
        <v>5722</v>
      </c>
      <c r="B5723" s="323" t="s">
        <v>801</v>
      </c>
      <c r="C5723" s="323">
        <v>7.7069999999999999</v>
      </c>
    </row>
    <row r="5724" spans="1:3" x14ac:dyDescent="0.15">
      <c r="A5724" s="323">
        <v>5723</v>
      </c>
      <c r="B5724" s="323" t="s">
        <v>6072</v>
      </c>
      <c r="C5724" s="323">
        <v>1.93</v>
      </c>
    </row>
    <row r="5725" spans="1:3" x14ac:dyDescent="0.15">
      <c r="A5725" s="323">
        <v>5724</v>
      </c>
      <c r="B5725" s="323" t="s">
        <v>9772</v>
      </c>
      <c r="C5725" s="323">
        <v>0.95799999999999996</v>
      </c>
    </row>
    <row r="5726" spans="1:3" x14ac:dyDescent="0.15">
      <c r="A5726" s="323">
        <v>5725</v>
      </c>
      <c r="B5726" s="323" t="s">
        <v>6977</v>
      </c>
      <c r="C5726" s="323">
        <v>1.6719999999999999</v>
      </c>
    </row>
    <row r="5727" spans="1:3" x14ac:dyDescent="0.15">
      <c r="A5727" s="323">
        <v>5726</v>
      </c>
      <c r="B5727" s="323" t="s">
        <v>1826</v>
      </c>
      <c r="C5727" s="323">
        <v>4.3689999999999998</v>
      </c>
    </row>
    <row r="5728" spans="1:3" x14ac:dyDescent="0.15">
      <c r="A5728" s="323">
        <v>5727</v>
      </c>
      <c r="B5728" s="323" t="s">
        <v>11503</v>
      </c>
      <c r="C5728" s="323">
        <v>0.51400000000000001</v>
      </c>
    </row>
    <row r="5729" spans="1:3" x14ac:dyDescent="0.15">
      <c r="A5729" s="323">
        <v>5728</v>
      </c>
      <c r="B5729" s="323" t="s">
        <v>9819</v>
      </c>
      <c r="C5729" s="323">
        <v>0.94299999999999995</v>
      </c>
    </row>
    <row r="5730" spans="1:3" x14ac:dyDescent="0.15">
      <c r="A5730" s="323">
        <v>5729</v>
      </c>
      <c r="B5730" s="323" t="s">
        <v>9528</v>
      </c>
      <c r="C5730" s="323">
        <v>1.022</v>
      </c>
    </row>
    <row r="5731" spans="1:3" x14ac:dyDescent="0.15">
      <c r="A5731" s="323">
        <v>5730</v>
      </c>
      <c r="B5731" s="323" t="s">
        <v>1961</v>
      </c>
      <c r="C5731" s="323">
        <v>4.1870000000000003</v>
      </c>
    </row>
    <row r="5732" spans="1:3" x14ac:dyDescent="0.15">
      <c r="A5732" s="323">
        <v>5731</v>
      </c>
      <c r="B5732" s="323" t="s">
        <v>6497</v>
      </c>
      <c r="C5732" s="323">
        <v>1.8080000000000001</v>
      </c>
    </row>
    <row r="5733" spans="1:3" x14ac:dyDescent="0.15">
      <c r="A5733" s="323">
        <v>5732</v>
      </c>
      <c r="B5733" s="323" t="s">
        <v>3882</v>
      </c>
      <c r="C5733" s="323">
        <v>2.7730000000000001</v>
      </c>
    </row>
    <row r="5734" spans="1:3" x14ac:dyDescent="0.15">
      <c r="A5734" s="323">
        <v>5733</v>
      </c>
      <c r="B5734" s="323" t="s">
        <v>2707</v>
      </c>
      <c r="C5734" s="323">
        <v>3.4830000000000001</v>
      </c>
    </row>
    <row r="5735" spans="1:3" x14ac:dyDescent="0.15">
      <c r="A5735" s="323">
        <v>5734</v>
      </c>
      <c r="B5735" s="323" t="s">
        <v>3765</v>
      </c>
      <c r="C5735" s="323">
        <v>2.8250000000000002</v>
      </c>
    </row>
    <row r="5736" spans="1:3" x14ac:dyDescent="0.15">
      <c r="A5736" s="323">
        <v>5735</v>
      </c>
      <c r="B5736" s="323" t="s">
        <v>9154</v>
      </c>
      <c r="C5736" s="323">
        <v>1.121</v>
      </c>
    </row>
    <row r="5737" spans="1:3" x14ac:dyDescent="0.15">
      <c r="A5737" s="323">
        <v>5736</v>
      </c>
      <c r="B5737" s="323" t="s">
        <v>8091</v>
      </c>
      <c r="C5737" s="323">
        <v>1.3859999999999999</v>
      </c>
    </row>
    <row r="5738" spans="1:3" x14ac:dyDescent="0.15">
      <c r="A5738" s="323">
        <v>5737</v>
      </c>
      <c r="B5738" s="323" t="s">
        <v>11468</v>
      </c>
      <c r="C5738" s="323">
        <v>0.52300000000000002</v>
      </c>
    </row>
    <row r="5739" spans="1:3" x14ac:dyDescent="0.15">
      <c r="A5739" s="323">
        <v>5738</v>
      </c>
      <c r="B5739" s="323" t="s">
        <v>3814</v>
      </c>
      <c r="C5739" s="323">
        <v>2.8069999999999999</v>
      </c>
    </row>
    <row r="5740" spans="1:3" x14ac:dyDescent="0.15">
      <c r="A5740" s="323">
        <v>5739</v>
      </c>
      <c r="B5740" s="323" t="s">
        <v>10075</v>
      </c>
      <c r="C5740" s="323">
        <v>0.877</v>
      </c>
    </row>
    <row r="5741" spans="1:3" x14ac:dyDescent="0.15">
      <c r="A5741" s="323">
        <v>5740</v>
      </c>
      <c r="B5741" s="323" t="s">
        <v>1799</v>
      </c>
      <c r="C5741" s="323">
        <v>4.4059999999999997</v>
      </c>
    </row>
    <row r="5742" spans="1:3" x14ac:dyDescent="0.15">
      <c r="A5742" s="323">
        <v>5741</v>
      </c>
      <c r="B5742" s="323" t="s">
        <v>11299</v>
      </c>
      <c r="C5742" s="323">
        <v>0.56499999999999995</v>
      </c>
    </row>
    <row r="5743" spans="1:3" x14ac:dyDescent="0.15">
      <c r="A5743" s="323">
        <v>5742</v>
      </c>
      <c r="B5743" s="323" t="s">
        <v>11299</v>
      </c>
      <c r="C5743" s="323">
        <v>0.56499999999999995</v>
      </c>
    </row>
    <row r="5744" spans="1:3" x14ac:dyDescent="0.15">
      <c r="A5744" s="323">
        <v>5743</v>
      </c>
      <c r="B5744" s="323" t="s">
        <v>5298</v>
      </c>
      <c r="C5744" s="323">
        <v>2.1859999999999999</v>
      </c>
    </row>
    <row r="5745" spans="1:3" x14ac:dyDescent="0.15">
      <c r="A5745" s="323">
        <v>5744</v>
      </c>
      <c r="B5745" s="323" t="s">
        <v>6080</v>
      </c>
      <c r="C5745" s="323">
        <v>1.927</v>
      </c>
    </row>
    <row r="5746" spans="1:3" x14ac:dyDescent="0.15">
      <c r="A5746" s="323">
        <v>5745</v>
      </c>
      <c r="B5746" s="323" t="s">
        <v>6983</v>
      </c>
      <c r="C5746" s="323">
        <v>1.671</v>
      </c>
    </row>
    <row r="5747" spans="1:3" x14ac:dyDescent="0.15">
      <c r="A5747" s="323">
        <v>5746</v>
      </c>
      <c r="B5747" s="323" t="s">
        <v>4700</v>
      </c>
      <c r="C5747" s="323">
        <v>2.4140000000000001</v>
      </c>
    </row>
    <row r="5748" spans="1:3" x14ac:dyDescent="0.15">
      <c r="A5748" s="323">
        <v>5747</v>
      </c>
      <c r="B5748" s="323" t="s">
        <v>2387</v>
      </c>
      <c r="C5748" s="323">
        <v>3.7330000000000001</v>
      </c>
    </row>
    <row r="5749" spans="1:3" x14ac:dyDescent="0.15">
      <c r="A5749" s="323">
        <v>5748</v>
      </c>
      <c r="B5749" s="323" t="s">
        <v>2387</v>
      </c>
      <c r="C5749" s="323">
        <v>3.7330000000000001</v>
      </c>
    </row>
    <row r="5750" spans="1:3" x14ac:dyDescent="0.15">
      <c r="A5750" s="323">
        <v>5749</v>
      </c>
      <c r="B5750" s="323" t="s">
        <v>4280</v>
      </c>
      <c r="C5750" s="323">
        <v>2.589</v>
      </c>
    </row>
    <row r="5751" spans="1:3" x14ac:dyDescent="0.15">
      <c r="A5751" s="323">
        <v>5750</v>
      </c>
      <c r="B5751" s="323" t="s">
        <v>8473</v>
      </c>
      <c r="C5751" s="323">
        <v>1.2869999999999999</v>
      </c>
    </row>
    <row r="5752" spans="1:3" x14ac:dyDescent="0.15">
      <c r="A5752" s="323">
        <v>5751</v>
      </c>
      <c r="B5752" s="323" t="s">
        <v>4070</v>
      </c>
      <c r="C5752" s="323">
        <v>2.6749999999999998</v>
      </c>
    </row>
    <row r="5753" spans="1:3" x14ac:dyDescent="0.15">
      <c r="A5753" s="323">
        <v>5752</v>
      </c>
      <c r="B5753" s="323" t="s">
        <v>4070</v>
      </c>
      <c r="C5753" s="323">
        <v>2.6749999999999998</v>
      </c>
    </row>
    <row r="5754" spans="1:3" x14ac:dyDescent="0.15">
      <c r="A5754" s="323">
        <v>5753</v>
      </c>
      <c r="B5754" s="323" t="s">
        <v>9545</v>
      </c>
      <c r="C5754" s="323">
        <v>1.016</v>
      </c>
    </row>
    <row r="5755" spans="1:3" x14ac:dyDescent="0.15">
      <c r="A5755" s="323">
        <v>5754</v>
      </c>
      <c r="B5755" s="323" t="s">
        <v>10440</v>
      </c>
      <c r="C5755" s="323">
        <v>0.78200000000000003</v>
      </c>
    </row>
    <row r="5756" spans="1:3" x14ac:dyDescent="0.15">
      <c r="A5756" s="323">
        <v>5755</v>
      </c>
      <c r="B5756" s="323" t="s">
        <v>8084</v>
      </c>
      <c r="C5756" s="323">
        <v>1.3879999999999999</v>
      </c>
    </row>
    <row r="5757" spans="1:3" x14ac:dyDescent="0.15">
      <c r="A5757" s="323">
        <v>5756</v>
      </c>
      <c r="B5757" s="323" t="s">
        <v>2509</v>
      </c>
      <c r="C5757" s="323">
        <v>3.6389999999999998</v>
      </c>
    </row>
    <row r="5758" spans="1:3" x14ac:dyDescent="0.15">
      <c r="A5758" s="323">
        <v>5757</v>
      </c>
      <c r="B5758" s="323" t="s">
        <v>11469</v>
      </c>
      <c r="C5758" s="323">
        <v>0.52300000000000002</v>
      </c>
    </row>
    <row r="5759" spans="1:3" x14ac:dyDescent="0.15">
      <c r="A5759" s="323">
        <v>5758</v>
      </c>
      <c r="B5759" s="323" t="s">
        <v>5558</v>
      </c>
      <c r="C5759" s="323">
        <v>2.0950000000000002</v>
      </c>
    </row>
    <row r="5760" spans="1:3" x14ac:dyDescent="0.15">
      <c r="A5760" s="323">
        <v>5759</v>
      </c>
      <c r="B5760" s="323" t="s">
        <v>6537</v>
      </c>
      <c r="C5760" s="323">
        <v>1.7969999999999999</v>
      </c>
    </row>
    <row r="5761" spans="1:3" x14ac:dyDescent="0.15">
      <c r="A5761" s="323">
        <v>5760</v>
      </c>
      <c r="B5761" s="323" t="s">
        <v>5195</v>
      </c>
      <c r="C5761" s="323">
        <v>2.2160000000000002</v>
      </c>
    </row>
    <row r="5762" spans="1:3" x14ac:dyDescent="0.15">
      <c r="A5762" s="323">
        <v>5761</v>
      </c>
      <c r="B5762" s="323" t="s">
        <v>9689</v>
      </c>
      <c r="C5762" s="323">
        <v>0.97699999999999998</v>
      </c>
    </row>
    <row r="5763" spans="1:3" x14ac:dyDescent="0.15">
      <c r="A5763" s="323">
        <v>5762</v>
      </c>
      <c r="B5763" s="323" t="s">
        <v>3064</v>
      </c>
      <c r="C5763" s="323">
        <v>3.2389999999999999</v>
      </c>
    </row>
    <row r="5764" spans="1:3" x14ac:dyDescent="0.15">
      <c r="A5764" s="323">
        <v>5763</v>
      </c>
      <c r="B5764" s="323" t="s">
        <v>3064</v>
      </c>
      <c r="C5764" s="323">
        <v>3.2389999999999999</v>
      </c>
    </row>
    <row r="5765" spans="1:3" x14ac:dyDescent="0.15">
      <c r="A5765" s="323">
        <v>5764</v>
      </c>
      <c r="B5765" s="323" t="s">
        <v>8171</v>
      </c>
      <c r="C5765" s="323">
        <v>1.367</v>
      </c>
    </row>
    <row r="5766" spans="1:3" x14ac:dyDescent="0.15">
      <c r="A5766" s="323">
        <v>5765</v>
      </c>
      <c r="B5766" s="323" t="s">
        <v>2293</v>
      </c>
      <c r="C5766" s="323">
        <v>3.8210000000000002</v>
      </c>
    </row>
    <row r="5767" spans="1:3" x14ac:dyDescent="0.15">
      <c r="A5767" s="323">
        <v>5766</v>
      </c>
      <c r="B5767" s="323" t="s">
        <v>2293</v>
      </c>
      <c r="C5767" s="323">
        <v>3.8210000000000002</v>
      </c>
    </row>
    <row r="5768" spans="1:3" x14ac:dyDescent="0.15">
      <c r="A5768" s="323">
        <v>5767</v>
      </c>
      <c r="B5768" s="323" t="s">
        <v>8497</v>
      </c>
      <c r="C5768" s="323">
        <v>1.2809999999999999</v>
      </c>
    </row>
    <row r="5769" spans="1:3" x14ac:dyDescent="0.15">
      <c r="A5769" s="323">
        <v>5768</v>
      </c>
      <c r="B5769" s="323" t="s">
        <v>8497</v>
      </c>
      <c r="C5769" s="323">
        <v>1.2809999999999999</v>
      </c>
    </row>
    <row r="5770" spans="1:3" x14ac:dyDescent="0.15">
      <c r="A5770" s="323">
        <v>5769</v>
      </c>
      <c r="B5770" s="323" t="s">
        <v>5620</v>
      </c>
      <c r="C5770" s="323">
        <v>2.073</v>
      </c>
    </row>
    <row r="5771" spans="1:3" x14ac:dyDescent="0.15">
      <c r="A5771" s="323">
        <v>5770</v>
      </c>
      <c r="B5771" s="323" t="s">
        <v>1465</v>
      </c>
      <c r="C5771" s="323">
        <v>4.9470000000000001</v>
      </c>
    </row>
    <row r="5772" spans="1:3" x14ac:dyDescent="0.15">
      <c r="A5772" s="323">
        <v>5771</v>
      </c>
      <c r="B5772" s="323" t="s">
        <v>9938</v>
      </c>
      <c r="C5772" s="323">
        <v>0.91500000000000004</v>
      </c>
    </row>
    <row r="5773" spans="1:3" x14ac:dyDescent="0.15">
      <c r="A5773" s="323">
        <v>5772</v>
      </c>
      <c r="B5773" s="323" t="s">
        <v>5121</v>
      </c>
      <c r="C5773" s="323">
        <v>2.2450000000000001</v>
      </c>
    </row>
    <row r="5774" spans="1:3" x14ac:dyDescent="0.15">
      <c r="A5774" s="323">
        <v>5773</v>
      </c>
      <c r="B5774" s="323" t="s">
        <v>7227</v>
      </c>
      <c r="C5774" s="323">
        <v>1.611</v>
      </c>
    </row>
    <row r="5775" spans="1:3" x14ac:dyDescent="0.15">
      <c r="A5775" s="323">
        <v>5774</v>
      </c>
      <c r="B5775" s="323" t="s">
        <v>4811</v>
      </c>
      <c r="C5775" s="323">
        <v>2.3650000000000002</v>
      </c>
    </row>
    <row r="5776" spans="1:3" x14ac:dyDescent="0.15">
      <c r="A5776" s="323">
        <v>5775</v>
      </c>
      <c r="B5776" s="323" t="s">
        <v>954</v>
      </c>
      <c r="C5776" s="323">
        <v>6.7009999999999996</v>
      </c>
    </row>
    <row r="5777" spans="1:3" x14ac:dyDescent="0.15">
      <c r="A5777" s="323">
        <v>5776</v>
      </c>
      <c r="B5777" s="323" t="s">
        <v>12337</v>
      </c>
      <c r="C5777" s="323">
        <v>0.17199999999999999</v>
      </c>
    </row>
    <row r="5778" spans="1:3" x14ac:dyDescent="0.15">
      <c r="A5778" s="323">
        <v>5777</v>
      </c>
      <c r="B5778" s="323" t="s">
        <v>3383</v>
      </c>
      <c r="C5778" s="323">
        <v>3.04</v>
      </c>
    </row>
    <row r="5779" spans="1:3" x14ac:dyDescent="0.15">
      <c r="A5779" s="323">
        <v>5778</v>
      </c>
      <c r="B5779" s="323" t="s">
        <v>6835</v>
      </c>
      <c r="C5779" s="323">
        <v>1.7130000000000001</v>
      </c>
    </row>
    <row r="5780" spans="1:3" x14ac:dyDescent="0.15">
      <c r="A5780" s="323">
        <v>5779</v>
      </c>
      <c r="B5780" s="323" t="s">
        <v>6835</v>
      </c>
      <c r="C5780" s="323">
        <v>1.7130000000000001</v>
      </c>
    </row>
    <row r="5781" spans="1:3" x14ac:dyDescent="0.15">
      <c r="A5781" s="323">
        <v>5780</v>
      </c>
      <c r="B5781" s="323" t="s">
        <v>3171</v>
      </c>
      <c r="C5781" s="323">
        <v>3.1629999999999998</v>
      </c>
    </row>
    <row r="5782" spans="1:3" x14ac:dyDescent="0.15">
      <c r="A5782" s="323">
        <v>5781</v>
      </c>
      <c r="B5782" s="323" t="s">
        <v>3171</v>
      </c>
      <c r="C5782" s="323">
        <v>3.1629999999999998</v>
      </c>
    </row>
    <row r="5783" spans="1:3" x14ac:dyDescent="0.15">
      <c r="A5783" s="323">
        <v>5782</v>
      </c>
      <c r="B5783" s="323" t="s">
        <v>8057</v>
      </c>
      <c r="C5783" s="323">
        <v>1.3939999999999999</v>
      </c>
    </row>
    <row r="5784" spans="1:3" x14ac:dyDescent="0.15">
      <c r="A5784" s="323">
        <v>5783</v>
      </c>
      <c r="B5784" s="323" t="s">
        <v>1467</v>
      </c>
      <c r="C5784" s="323">
        <v>4.9390000000000001</v>
      </c>
    </row>
    <row r="5785" spans="1:3" x14ac:dyDescent="0.15">
      <c r="A5785" s="323">
        <v>5784</v>
      </c>
      <c r="B5785" s="323" t="s">
        <v>1550</v>
      </c>
      <c r="C5785" s="323">
        <v>4.8010000000000002</v>
      </c>
    </row>
    <row r="5786" spans="1:3" x14ac:dyDescent="0.15">
      <c r="A5786" s="323">
        <v>5785</v>
      </c>
      <c r="B5786" s="323" t="s">
        <v>9117</v>
      </c>
      <c r="C5786" s="323">
        <v>1.1319999999999999</v>
      </c>
    </row>
    <row r="5787" spans="1:3" x14ac:dyDescent="0.15">
      <c r="A5787" s="323">
        <v>5786</v>
      </c>
      <c r="B5787" s="323" t="s">
        <v>2587</v>
      </c>
      <c r="C5787" s="323">
        <v>3.5739999999999998</v>
      </c>
    </row>
    <row r="5788" spans="1:3" x14ac:dyDescent="0.15">
      <c r="A5788" s="323">
        <v>5787</v>
      </c>
      <c r="B5788" s="323" t="s">
        <v>6087</v>
      </c>
      <c r="C5788" s="323">
        <v>1.925</v>
      </c>
    </row>
    <row r="5789" spans="1:3" x14ac:dyDescent="0.15">
      <c r="A5789" s="323">
        <v>5788</v>
      </c>
      <c r="B5789" s="323" t="s">
        <v>9127</v>
      </c>
      <c r="C5789" s="323">
        <v>1.1299999999999999</v>
      </c>
    </row>
    <row r="5790" spans="1:3" x14ac:dyDescent="0.15">
      <c r="A5790" s="323">
        <v>5789</v>
      </c>
      <c r="B5790" s="323" t="s">
        <v>5221</v>
      </c>
      <c r="C5790" s="323">
        <v>2.2090000000000001</v>
      </c>
    </row>
    <row r="5791" spans="1:3" x14ac:dyDescent="0.15">
      <c r="A5791" s="323">
        <v>5790</v>
      </c>
      <c r="B5791" s="323" t="s">
        <v>2504</v>
      </c>
      <c r="C5791" s="323">
        <v>3.6419999999999999</v>
      </c>
    </row>
    <row r="5792" spans="1:3" x14ac:dyDescent="0.15">
      <c r="A5792" s="323">
        <v>5791</v>
      </c>
      <c r="B5792" s="323" t="s">
        <v>5512</v>
      </c>
      <c r="C5792" s="323">
        <v>2.1110000000000002</v>
      </c>
    </row>
    <row r="5793" spans="1:3" x14ac:dyDescent="0.15">
      <c r="A5793" s="323">
        <v>5792</v>
      </c>
      <c r="B5793" s="323" t="s">
        <v>8083</v>
      </c>
      <c r="C5793" s="323">
        <v>1.3879999999999999</v>
      </c>
    </row>
    <row r="5794" spans="1:3" x14ac:dyDescent="0.15">
      <c r="A5794" s="323">
        <v>5793</v>
      </c>
      <c r="B5794" s="323" t="s">
        <v>8187</v>
      </c>
      <c r="C5794" s="323">
        <v>1.363</v>
      </c>
    </row>
    <row r="5795" spans="1:3" x14ac:dyDescent="0.15">
      <c r="A5795" s="323">
        <v>5794</v>
      </c>
      <c r="B5795" s="323" t="s">
        <v>11680</v>
      </c>
      <c r="C5795" s="323">
        <v>0.46</v>
      </c>
    </row>
    <row r="5796" spans="1:3" x14ac:dyDescent="0.15">
      <c r="A5796" s="323">
        <v>5795</v>
      </c>
      <c r="B5796" s="323" t="s">
        <v>7016</v>
      </c>
      <c r="C5796" s="323">
        <v>1.6619999999999999</v>
      </c>
    </row>
    <row r="5797" spans="1:3" x14ac:dyDescent="0.15">
      <c r="A5797" s="323">
        <v>5796</v>
      </c>
      <c r="B5797" s="323" t="s">
        <v>7016</v>
      </c>
      <c r="C5797" s="323">
        <v>1.6619999999999999</v>
      </c>
    </row>
    <row r="5798" spans="1:3" x14ac:dyDescent="0.15">
      <c r="A5798" s="323">
        <v>5797</v>
      </c>
      <c r="B5798" s="323" t="s">
        <v>9173</v>
      </c>
      <c r="C5798" s="323">
        <v>1.113</v>
      </c>
    </row>
    <row r="5799" spans="1:3" x14ac:dyDescent="0.15">
      <c r="A5799" s="323">
        <v>5798</v>
      </c>
      <c r="B5799" s="323" t="s">
        <v>3117</v>
      </c>
      <c r="C5799" s="323">
        <v>3.202</v>
      </c>
    </row>
    <row r="5800" spans="1:3" x14ac:dyDescent="0.15">
      <c r="A5800" s="323">
        <v>5799</v>
      </c>
      <c r="B5800" s="323" t="s">
        <v>753</v>
      </c>
      <c r="C5800" s="323">
        <v>8.2100000000000009</v>
      </c>
    </row>
    <row r="5801" spans="1:3" x14ac:dyDescent="0.15">
      <c r="A5801" s="323">
        <v>5800</v>
      </c>
      <c r="B5801" s="323" t="s">
        <v>7688</v>
      </c>
      <c r="C5801" s="323">
        <v>1.494</v>
      </c>
    </row>
    <row r="5802" spans="1:3" x14ac:dyDescent="0.15">
      <c r="A5802" s="323">
        <v>5801</v>
      </c>
      <c r="B5802" s="323" t="s">
        <v>6203</v>
      </c>
      <c r="C5802" s="323">
        <v>1.8939999999999999</v>
      </c>
    </row>
    <row r="5803" spans="1:3" x14ac:dyDescent="0.15">
      <c r="A5803" s="323">
        <v>5802</v>
      </c>
      <c r="B5803" s="323" t="s">
        <v>8266</v>
      </c>
      <c r="C5803" s="323">
        <v>1.3420000000000001</v>
      </c>
    </row>
    <row r="5804" spans="1:3" x14ac:dyDescent="0.15">
      <c r="A5804" s="323">
        <v>5803</v>
      </c>
      <c r="B5804" s="323" t="s">
        <v>3924</v>
      </c>
      <c r="C5804" s="323">
        <v>2.7530000000000001</v>
      </c>
    </row>
    <row r="5805" spans="1:3" x14ac:dyDescent="0.15">
      <c r="A5805" s="323">
        <v>5804</v>
      </c>
      <c r="B5805" s="323" t="s">
        <v>3924</v>
      </c>
      <c r="C5805" s="323">
        <v>2.7530000000000001</v>
      </c>
    </row>
    <row r="5806" spans="1:3" x14ac:dyDescent="0.15">
      <c r="A5806" s="323">
        <v>5805</v>
      </c>
      <c r="B5806" s="323" t="s">
        <v>608</v>
      </c>
      <c r="C5806" s="323">
        <v>10.311999999999999</v>
      </c>
    </row>
    <row r="5807" spans="1:3" x14ac:dyDescent="0.15">
      <c r="A5807" s="323">
        <v>5806</v>
      </c>
      <c r="B5807" s="323" t="s">
        <v>4348</v>
      </c>
      <c r="C5807" s="323">
        <v>2.5609999999999999</v>
      </c>
    </row>
    <row r="5808" spans="1:3" x14ac:dyDescent="0.15">
      <c r="A5808" s="323">
        <v>5807</v>
      </c>
      <c r="B5808" s="323" t="s">
        <v>5907</v>
      </c>
      <c r="C5808" s="323">
        <v>1.9810000000000001</v>
      </c>
    </row>
    <row r="5809" spans="1:3" x14ac:dyDescent="0.15">
      <c r="A5809" s="323">
        <v>5808</v>
      </c>
      <c r="B5809" s="323" t="s">
        <v>8808</v>
      </c>
      <c r="C5809" s="323">
        <v>1.206</v>
      </c>
    </row>
    <row r="5810" spans="1:3" x14ac:dyDescent="0.15">
      <c r="A5810" s="323">
        <v>5809</v>
      </c>
      <c r="B5810" s="323" t="s">
        <v>5433</v>
      </c>
      <c r="C5810" s="323">
        <v>2.141</v>
      </c>
    </row>
    <row r="5811" spans="1:3" x14ac:dyDescent="0.15">
      <c r="A5811" s="323">
        <v>5810</v>
      </c>
      <c r="B5811" s="323" t="s">
        <v>6741</v>
      </c>
      <c r="C5811" s="323">
        <v>1.738</v>
      </c>
    </row>
    <row r="5812" spans="1:3" x14ac:dyDescent="0.15">
      <c r="A5812" s="323">
        <v>5811</v>
      </c>
      <c r="B5812" s="323" t="s">
        <v>6741</v>
      </c>
      <c r="C5812" s="323">
        <v>1.738</v>
      </c>
    </row>
    <row r="5813" spans="1:3" x14ac:dyDescent="0.15">
      <c r="A5813" s="323">
        <v>5812</v>
      </c>
      <c r="B5813" s="323" t="s">
        <v>8272</v>
      </c>
      <c r="C5813" s="323">
        <v>1.341</v>
      </c>
    </row>
    <row r="5814" spans="1:3" x14ac:dyDescent="0.15">
      <c r="A5814" s="323">
        <v>5813</v>
      </c>
      <c r="B5814" s="323" t="s">
        <v>10486</v>
      </c>
      <c r="C5814" s="323">
        <v>0.77300000000000002</v>
      </c>
    </row>
    <row r="5815" spans="1:3" x14ac:dyDescent="0.15">
      <c r="A5815" s="323">
        <v>5814</v>
      </c>
      <c r="B5815" s="323" t="s">
        <v>10083</v>
      </c>
      <c r="C5815" s="323">
        <v>0.875</v>
      </c>
    </row>
    <row r="5816" spans="1:3" x14ac:dyDescent="0.15">
      <c r="A5816" s="323">
        <v>5815</v>
      </c>
      <c r="B5816" s="323" t="s">
        <v>4457</v>
      </c>
      <c r="C5816" s="323">
        <v>2.5110000000000001</v>
      </c>
    </row>
    <row r="5817" spans="1:3" x14ac:dyDescent="0.15">
      <c r="A5817" s="323">
        <v>5816</v>
      </c>
      <c r="B5817" s="323" t="s">
        <v>4457</v>
      </c>
      <c r="C5817" s="323">
        <v>2.5110000000000001</v>
      </c>
    </row>
    <row r="5818" spans="1:3" x14ac:dyDescent="0.15">
      <c r="A5818" s="323">
        <v>5817</v>
      </c>
      <c r="B5818" s="323" t="s">
        <v>5174</v>
      </c>
      <c r="C5818" s="323">
        <v>2.222</v>
      </c>
    </row>
    <row r="5819" spans="1:3" x14ac:dyDescent="0.15">
      <c r="A5819" s="323">
        <v>5818</v>
      </c>
      <c r="B5819" s="323" t="s">
        <v>11364</v>
      </c>
      <c r="C5819" s="323">
        <v>0.55000000000000004</v>
      </c>
    </row>
    <row r="5820" spans="1:3" x14ac:dyDescent="0.15">
      <c r="A5820" s="323">
        <v>5819</v>
      </c>
      <c r="B5820" s="323" t="s">
        <v>1870</v>
      </c>
      <c r="C5820" s="323">
        <v>4.3070000000000004</v>
      </c>
    </row>
    <row r="5821" spans="1:3" x14ac:dyDescent="0.15">
      <c r="A5821" s="323">
        <v>5820</v>
      </c>
      <c r="B5821" s="323" t="s">
        <v>2940</v>
      </c>
      <c r="C5821" s="323">
        <v>3.3250000000000002</v>
      </c>
    </row>
    <row r="5822" spans="1:3" x14ac:dyDescent="0.15">
      <c r="A5822" s="323">
        <v>5821</v>
      </c>
      <c r="B5822" s="323" t="s">
        <v>5402</v>
      </c>
      <c r="C5822" s="323">
        <v>2.1520000000000001</v>
      </c>
    </row>
    <row r="5823" spans="1:3" x14ac:dyDescent="0.15">
      <c r="A5823" s="323">
        <v>5822</v>
      </c>
      <c r="B5823" s="323" t="s">
        <v>7186</v>
      </c>
      <c r="C5823" s="323">
        <v>1.6220000000000001</v>
      </c>
    </row>
    <row r="5824" spans="1:3" x14ac:dyDescent="0.15">
      <c r="A5824" s="323">
        <v>5823</v>
      </c>
      <c r="B5824" s="323" t="s">
        <v>8112</v>
      </c>
      <c r="C5824" s="323">
        <v>1.38</v>
      </c>
    </row>
    <row r="5825" spans="1:3" x14ac:dyDescent="0.15">
      <c r="A5825" s="323">
        <v>5824</v>
      </c>
      <c r="B5825" s="323" t="s">
        <v>2362</v>
      </c>
      <c r="C5825" s="323">
        <v>3.7530000000000001</v>
      </c>
    </row>
    <row r="5826" spans="1:3" x14ac:dyDescent="0.15">
      <c r="A5826" s="323">
        <v>5825</v>
      </c>
      <c r="B5826" s="323" t="s">
        <v>768</v>
      </c>
      <c r="C5826" s="323">
        <v>8.0190000000000001</v>
      </c>
    </row>
    <row r="5827" spans="1:3" x14ac:dyDescent="0.15">
      <c r="A5827" s="323">
        <v>5826</v>
      </c>
      <c r="B5827" s="323" t="s">
        <v>4832</v>
      </c>
      <c r="C5827" s="323">
        <v>2.3540000000000001</v>
      </c>
    </row>
    <row r="5828" spans="1:3" x14ac:dyDescent="0.15">
      <c r="A5828" s="323">
        <v>5827</v>
      </c>
      <c r="B5828" s="323" t="s">
        <v>712</v>
      </c>
      <c r="C5828" s="323">
        <v>8.6310000000000002</v>
      </c>
    </row>
    <row r="5829" spans="1:3" x14ac:dyDescent="0.15">
      <c r="A5829" s="323">
        <v>5828</v>
      </c>
      <c r="B5829" s="323" t="s">
        <v>5881</v>
      </c>
      <c r="C5829" s="323">
        <v>1.9890000000000001</v>
      </c>
    </row>
    <row r="5830" spans="1:3" x14ac:dyDescent="0.15">
      <c r="A5830" s="323">
        <v>5829</v>
      </c>
      <c r="B5830" s="323" t="s">
        <v>9790</v>
      </c>
      <c r="C5830" s="323">
        <v>0.95299999999999996</v>
      </c>
    </row>
    <row r="5831" spans="1:3" x14ac:dyDescent="0.15">
      <c r="A5831" s="323">
        <v>5830</v>
      </c>
      <c r="B5831" s="323" t="s">
        <v>10925</v>
      </c>
      <c r="C5831" s="323">
        <v>0.66700000000000004</v>
      </c>
    </row>
    <row r="5832" spans="1:3" x14ac:dyDescent="0.15">
      <c r="A5832" s="323">
        <v>5831</v>
      </c>
      <c r="B5832" s="323" t="s">
        <v>11071</v>
      </c>
      <c r="C5832" s="323">
        <v>0.627</v>
      </c>
    </row>
    <row r="5833" spans="1:3" x14ac:dyDescent="0.15">
      <c r="A5833" s="323">
        <v>5832</v>
      </c>
      <c r="B5833" s="323" t="s">
        <v>9268</v>
      </c>
      <c r="C5833" s="323">
        <v>1.093</v>
      </c>
    </row>
    <row r="5834" spans="1:3" x14ac:dyDescent="0.15">
      <c r="A5834" s="323">
        <v>5833</v>
      </c>
      <c r="B5834" s="323" t="s">
        <v>5581</v>
      </c>
      <c r="C5834" s="323">
        <v>2.09</v>
      </c>
    </row>
    <row r="5835" spans="1:3" x14ac:dyDescent="0.15">
      <c r="A5835" s="323">
        <v>5834</v>
      </c>
      <c r="B5835" s="323" t="s">
        <v>7137</v>
      </c>
      <c r="C5835" s="323">
        <v>1.6339999999999999</v>
      </c>
    </row>
    <row r="5836" spans="1:3" x14ac:dyDescent="0.15">
      <c r="A5836" s="323">
        <v>5835</v>
      </c>
      <c r="B5836" s="323" t="s">
        <v>10716</v>
      </c>
      <c r="C5836" s="323">
        <v>0.71399999999999997</v>
      </c>
    </row>
    <row r="5837" spans="1:3" x14ac:dyDescent="0.15">
      <c r="A5837" s="323">
        <v>5836</v>
      </c>
      <c r="B5837" s="323" t="s">
        <v>10983</v>
      </c>
      <c r="C5837" s="323">
        <v>0.65300000000000002</v>
      </c>
    </row>
    <row r="5838" spans="1:3" x14ac:dyDescent="0.15">
      <c r="A5838" s="323">
        <v>5837</v>
      </c>
      <c r="B5838" s="323" t="s">
        <v>11159</v>
      </c>
      <c r="C5838" s="323">
        <v>0.60399999999999998</v>
      </c>
    </row>
    <row r="5839" spans="1:3" x14ac:dyDescent="0.15">
      <c r="A5839" s="323">
        <v>5838</v>
      </c>
      <c r="B5839" s="323" t="s">
        <v>1653</v>
      </c>
      <c r="C5839" s="323">
        <v>4.6310000000000002</v>
      </c>
    </row>
    <row r="5840" spans="1:3" x14ac:dyDescent="0.15">
      <c r="A5840" s="323">
        <v>5839</v>
      </c>
      <c r="B5840" s="323" t="s">
        <v>2712</v>
      </c>
      <c r="C5840" s="323">
        <v>3.48</v>
      </c>
    </row>
    <row r="5841" spans="1:3" x14ac:dyDescent="0.15">
      <c r="A5841" s="323">
        <v>5840</v>
      </c>
      <c r="B5841" s="323" t="s">
        <v>3407</v>
      </c>
      <c r="C5841" s="323">
        <v>3.0249999999999999</v>
      </c>
    </row>
    <row r="5842" spans="1:3" x14ac:dyDescent="0.15">
      <c r="A5842" s="323">
        <v>5841</v>
      </c>
      <c r="B5842" s="323" t="s">
        <v>3244</v>
      </c>
      <c r="C5842" s="323">
        <v>3.113</v>
      </c>
    </row>
    <row r="5843" spans="1:3" x14ac:dyDescent="0.15">
      <c r="A5843" s="323">
        <v>5842</v>
      </c>
      <c r="B5843" s="323" t="s">
        <v>5798</v>
      </c>
      <c r="C5843" s="323">
        <v>2.0150000000000001</v>
      </c>
    </row>
    <row r="5844" spans="1:3" x14ac:dyDescent="0.15">
      <c r="A5844" s="323">
        <v>5843</v>
      </c>
      <c r="B5844" s="323" t="s">
        <v>4424</v>
      </c>
      <c r="C5844" s="323">
        <v>2.5230000000000001</v>
      </c>
    </row>
    <row r="5845" spans="1:3" x14ac:dyDescent="0.15">
      <c r="A5845" s="323">
        <v>5844</v>
      </c>
      <c r="B5845" s="323" t="s">
        <v>7080</v>
      </c>
      <c r="C5845" s="323">
        <v>1.6479999999999999</v>
      </c>
    </row>
    <row r="5846" spans="1:3" x14ac:dyDescent="0.15">
      <c r="A5846" s="323">
        <v>5845</v>
      </c>
      <c r="B5846" s="323" t="s">
        <v>7080</v>
      </c>
      <c r="C5846" s="323">
        <v>1.6479999999999999</v>
      </c>
    </row>
    <row r="5847" spans="1:3" x14ac:dyDescent="0.15">
      <c r="A5847" s="323">
        <v>5846</v>
      </c>
      <c r="B5847" s="323" t="s">
        <v>4764</v>
      </c>
      <c r="C5847" s="323">
        <v>2.383</v>
      </c>
    </row>
    <row r="5848" spans="1:3" x14ac:dyDescent="0.15">
      <c r="A5848" s="323">
        <v>5847</v>
      </c>
      <c r="B5848" s="323" t="s">
        <v>4764</v>
      </c>
      <c r="C5848" s="323">
        <v>2.383</v>
      </c>
    </row>
    <row r="5849" spans="1:3" x14ac:dyDescent="0.15">
      <c r="A5849" s="323">
        <v>5848</v>
      </c>
      <c r="B5849" s="323" t="s">
        <v>5272</v>
      </c>
      <c r="C5849" s="323">
        <v>2.1930000000000001</v>
      </c>
    </row>
    <row r="5850" spans="1:3" x14ac:dyDescent="0.15">
      <c r="A5850" s="323">
        <v>5849</v>
      </c>
      <c r="B5850" s="323" t="s">
        <v>8248</v>
      </c>
      <c r="C5850" s="323">
        <v>1.347</v>
      </c>
    </row>
    <row r="5851" spans="1:3" x14ac:dyDescent="0.15">
      <c r="A5851" s="323">
        <v>5850</v>
      </c>
      <c r="B5851" s="323" t="s">
        <v>4865</v>
      </c>
      <c r="C5851" s="323">
        <v>2.3410000000000002</v>
      </c>
    </row>
    <row r="5852" spans="1:3" x14ac:dyDescent="0.15">
      <c r="A5852" s="323">
        <v>5851</v>
      </c>
      <c r="B5852" s="323" t="s">
        <v>4865</v>
      </c>
      <c r="C5852" s="323">
        <v>2.3410000000000002</v>
      </c>
    </row>
    <row r="5853" spans="1:3" x14ac:dyDescent="0.15">
      <c r="A5853" s="323">
        <v>5852</v>
      </c>
      <c r="B5853" s="323" t="s">
        <v>7563</v>
      </c>
      <c r="C5853" s="323">
        <v>1.5209999999999999</v>
      </c>
    </row>
    <row r="5854" spans="1:3" x14ac:dyDescent="0.15">
      <c r="A5854" s="323">
        <v>5853</v>
      </c>
      <c r="B5854" s="323" t="s">
        <v>9835</v>
      </c>
      <c r="C5854" s="323">
        <v>0.93899999999999995</v>
      </c>
    </row>
    <row r="5855" spans="1:3" x14ac:dyDescent="0.15">
      <c r="A5855" s="323">
        <v>5854</v>
      </c>
      <c r="B5855" s="323" t="s">
        <v>8748</v>
      </c>
      <c r="C5855" s="323">
        <v>1.222</v>
      </c>
    </row>
    <row r="5856" spans="1:3" x14ac:dyDescent="0.15">
      <c r="A5856" s="323">
        <v>5855</v>
      </c>
      <c r="B5856" s="323" t="s">
        <v>6836</v>
      </c>
      <c r="C5856" s="323">
        <v>1.7130000000000001</v>
      </c>
    </row>
    <row r="5857" spans="1:3" x14ac:dyDescent="0.15">
      <c r="A5857" s="323">
        <v>5856</v>
      </c>
      <c r="B5857" s="323" t="s">
        <v>6108</v>
      </c>
      <c r="C5857" s="323">
        <v>1.917</v>
      </c>
    </row>
    <row r="5858" spans="1:3" x14ac:dyDescent="0.15">
      <c r="A5858" s="323">
        <v>5857</v>
      </c>
      <c r="B5858" s="323" t="s">
        <v>2215</v>
      </c>
      <c r="C5858" s="323">
        <v>3.903</v>
      </c>
    </row>
    <row r="5859" spans="1:3" x14ac:dyDescent="0.15">
      <c r="A5859" s="323">
        <v>5858</v>
      </c>
      <c r="B5859" s="323" t="s">
        <v>8321</v>
      </c>
      <c r="C5859" s="323">
        <v>1.3280000000000001</v>
      </c>
    </row>
    <row r="5860" spans="1:3" x14ac:dyDescent="0.15">
      <c r="A5860" s="323">
        <v>5859</v>
      </c>
      <c r="B5860" s="323" t="s">
        <v>7723</v>
      </c>
      <c r="C5860" s="323">
        <v>1.486</v>
      </c>
    </row>
    <row r="5861" spans="1:3" x14ac:dyDescent="0.15">
      <c r="A5861" s="323">
        <v>5860</v>
      </c>
      <c r="B5861" s="323" t="s">
        <v>10244</v>
      </c>
      <c r="C5861" s="323">
        <v>0.83299999999999996</v>
      </c>
    </row>
    <row r="5862" spans="1:3" x14ac:dyDescent="0.15">
      <c r="A5862" s="323">
        <v>5861</v>
      </c>
      <c r="B5862" s="323" t="s">
        <v>8716</v>
      </c>
      <c r="C5862" s="323">
        <v>1.228</v>
      </c>
    </row>
    <row r="5863" spans="1:3" x14ac:dyDescent="0.15">
      <c r="A5863" s="323">
        <v>5862</v>
      </c>
      <c r="B5863" s="323" t="s">
        <v>5393</v>
      </c>
      <c r="C5863" s="323">
        <v>2.1539999999999999</v>
      </c>
    </row>
    <row r="5864" spans="1:3" x14ac:dyDescent="0.15">
      <c r="A5864" s="323">
        <v>5863</v>
      </c>
      <c r="B5864" s="323" t="s">
        <v>9462</v>
      </c>
      <c r="C5864" s="323">
        <v>1.036</v>
      </c>
    </row>
    <row r="5865" spans="1:3" x14ac:dyDescent="0.15">
      <c r="A5865" s="323">
        <v>5864</v>
      </c>
      <c r="B5865" s="323" t="s">
        <v>3277</v>
      </c>
      <c r="C5865" s="323">
        <v>3.0979999999999999</v>
      </c>
    </row>
    <row r="5866" spans="1:3" x14ac:dyDescent="0.15">
      <c r="A5866" s="323">
        <v>5865</v>
      </c>
      <c r="B5866" s="323" t="s">
        <v>1707</v>
      </c>
      <c r="C5866" s="323">
        <v>4.556</v>
      </c>
    </row>
    <row r="5867" spans="1:3" x14ac:dyDescent="0.15">
      <c r="A5867" s="323">
        <v>5866</v>
      </c>
      <c r="B5867" s="323" t="s">
        <v>11556</v>
      </c>
      <c r="C5867" s="323">
        <v>0.499</v>
      </c>
    </row>
    <row r="5868" spans="1:3" x14ac:dyDescent="0.15">
      <c r="A5868" s="323">
        <v>5867</v>
      </c>
      <c r="B5868" s="323" t="s">
        <v>5908</v>
      </c>
      <c r="C5868" s="323">
        <v>1.9810000000000001</v>
      </c>
    </row>
    <row r="5869" spans="1:3" x14ac:dyDescent="0.15">
      <c r="A5869" s="323">
        <v>5868</v>
      </c>
      <c r="B5869" s="323" t="s">
        <v>3301</v>
      </c>
      <c r="C5869" s="323">
        <v>3.0830000000000002</v>
      </c>
    </row>
    <row r="5870" spans="1:3" x14ac:dyDescent="0.15">
      <c r="A5870" s="323">
        <v>5869</v>
      </c>
      <c r="B5870" s="323" t="s">
        <v>11671</v>
      </c>
      <c r="C5870" s="323">
        <v>0.46200000000000002</v>
      </c>
    </row>
    <row r="5871" spans="1:3" x14ac:dyDescent="0.15">
      <c r="A5871" s="323">
        <v>5870</v>
      </c>
      <c r="B5871" s="323" t="s">
        <v>1383</v>
      </c>
      <c r="C5871" s="323">
        <v>5.1150000000000002</v>
      </c>
    </row>
    <row r="5872" spans="1:3" x14ac:dyDescent="0.15">
      <c r="A5872" s="323">
        <v>5871</v>
      </c>
      <c r="B5872" s="323" t="s">
        <v>11442</v>
      </c>
      <c r="C5872" s="323">
        <v>0.53200000000000003</v>
      </c>
    </row>
    <row r="5873" spans="1:3" x14ac:dyDescent="0.15">
      <c r="A5873" s="323">
        <v>5872</v>
      </c>
      <c r="B5873" s="323" t="s">
        <v>5127</v>
      </c>
      <c r="C5873" s="323">
        <v>2.242</v>
      </c>
    </row>
    <row r="5874" spans="1:3" x14ac:dyDescent="0.15">
      <c r="A5874" s="323">
        <v>5873</v>
      </c>
      <c r="B5874" s="323" t="s">
        <v>8286</v>
      </c>
      <c r="C5874" s="323">
        <v>1.3380000000000001</v>
      </c>
    </row>
    <row r="5875" spans="1:3" x14ac:dyDescent="0.15">
      <c r="A5875" s="323">
        <v>5874</v>
      </c>
      <c r="B5875" s="323" t="s">
        <v>1212</v>
      </c>
      <c r="C5875" s="323">
        <v>5.6040000000000001</v>
      </c>
    </row>
    <row r="5876" spans="1:3" x14ac:dyDescent="0.15">
      <c r="A5876" s="323">
        <v>5875</v>
      </c>
      <c r="B5876" s="323" t="s">
        <v>1848</v>
      </c>
      <c r="C5876" s="323">
        <v>4.3330000000000002</v>
      </c>
    </row>
    <row r="5877" spans="1:3" x14ac:dyDescent="0.15">
      <c r="A5877" s="323">
        <v>5876</v>
      </c>
      <c r="B5877" s="323" t="s">
        <v>5526</v>
      </c>
      <c r="C5877" s="323">
        <v>2.1070000000000002</v>
      </c>
    </row>
    <row r="5878" spans="1:3" x14ac:dyDescent="0.15">
      <c r="A5878" s="323">
        <v>5877</v>
      </c>
      <c r="B5878" s="323" t="s">
        <v>4930</v>
      </c>
      <c r="C5878" s="323">
        <v>2.3130000000000002</v>
      </c>
    </row>
    <row r="5879" spans="1:3" x14ac:dyDescent="0.15">
      <c r="A5879" s="323">
        <v>5878</v>
      </c>
      <c r="B5879" s="323" t="s">
        <v>7797</v>
      </c>
      <c r="C5879" s="323">
        <v>1.4670000000000001</v>
      </c>
    </row>
    <row r="5880" spans="1:3" x14ac:dyDescent="0.15">
      <c r="A5880" s="323">
        <v>5879</v>
      </c>
      <c r="B5880" s="323" t="s">
        <v>11149</v>
      </c>
      <c r="C5880" s="323">
        <v>0.60599999999999998</v>
      </c>
    </row>
    <row r="5881" spans="1:3" x14ac:dyDescent="0.15">
      <c r="A5881" s="323">
        <v>5880</v>
      </c>
      <c r="B5881" s="323" t="s">
        <v>9215</v>
      </c>
      <c r="C5881" s="323">
        <v>1.105</v>
      </c>
    </row>
    <row r="5882" spans="1:3" x14ac:dyDescent="0.15">
      <c r="A5882" s="323">
        <v>5881</v>
      </c>
      <c r="B5882" s="323" t="s">
        <v>3665</v>
      </c>
      <c r="C5882" s="323">
        <v>2.871</v>
      </c>
    </row>
    <row r="5883" spans="1:3" x14ac:dyDescent="0.15">
      <c r="A5883" s="323">
        <v>5882</v>
      </c>
      <c r="B5883" s="323" t="s">
        <v>10245</v>
      </c>
      <c r="C5883" s="323">
        <v>0.83299999999999996</v>
      </c>
    </row>
    <row r="5884" spans="1:3" x14ac:dyDescent="0.15">
      <c r="A5884" s="323">
        <v>5883</v>
      </c>
      <c r="B5884" s="323" t="s">
        <v>9124</v>
      </c>
      <c r="C5884" s="323">
        <v>1.131</v>
      </c>
    </row>
    <row r="5885" spans="1:3" x14ac:dyDescent="0.15">
      <c r="A5885" s="323">
        <v>5884</v>
      </c>
      <c r="B5885" s="323" t="s">
        <v>9124</v>
      </c>
      <c r="C5885" s="323">
        <v>1.131</v>
      </c>
    </row>
    <row r="5886" spans="1:3" x14ac:dyDescent="0.15">
      <c r="A5886" s="323">
        <v>5885</v>
      </c>
      <c r="B5886" s="323" t="s">
        <v>9112</v>
      </c>
      <c r="C5886" s="323">
        <v>1.133</v>
      </c>
    </row>
    <row r="5887" spans="1:3" x14ac:dyDescent="0.15">
      <c r="A5887" s="323">
        <v>5886</v>
      </c>
      <c r="B5887" s="323" t="s">
        <v>9112</v>
      </c>
      <c r="C5887" s="323">
        <v>1.133</v>
      </c>
    </row>
    <row r="5888" spans="1:3" x14ac:dyDescent="0.15">
      <c r="A5888" s="323">
        <v>5887</v>
      </c>
      <c r="B5888" s="323" t="s">
        <v>2334</v>
      </c>
      <c r="C5888" s="323">
        <v>3.7829999999999999</v>
      </c>
    </row>
    <row r="5889" spans="1:3" x14ac:dyDescent="0.15">
      <c r="A5889" s="323">
        <v>5888</v>
      </c>
      <c r="B5889" s="323" t="s">
        <v>2334</v>
      </c>
      <c r="C5889" s="323">
        <v>3.7829999999999999</v>
      </c>
    </row>
    <row r="5890" spans="1:3" x14ac:dyDescent="0.15">
      <c r="A5890" s="323">
        <v>5889</v>
      </c>
      <c r="B5890" s="323" t="s">
        <v>1793</v>
      </c>
      <c r="C5890" s="323">
        <v>4.4189999999999996</v>
      </c>
    </row>
    <row r="5891" spans="1:3" x14ac:dyDescent="0.15">
      <c r="A5891" s="323">
        <v>5890</v>
      </c>
      <c r="B5891" s="323" t="s">
        <v>6197</v>
      </c>
      <c r="C5891" s="323">
        <v>1.895</v>
      </c>
    </row>
    <row r="5892" spans="1:3" x14ac:dyDescent="0.15">
      <c r="A5892" s="323">
        <v>5891</v>
      </c>
      <c r="B5892" s="323" t="s">
        <v>8537</v>
      </c>
      <c r="C5892" s="323">
        <v>1.2709999999999999</v>
      </c>
    </row>
    <row r="5893" spans="1:3" x14ac:dyDescent="0.15">
      <c r="A5893" s="323">
        <v>5892</v>
      </c>
      <c r="B5893" s="323" t="s">
        <v>8537</v>
      </c>
      <c r="C5893" s="323">
        <v>1.2709999999999999</v>
      </c>
    </row>
    <row r="5894" spans="1:3" x14ac:dyDescent="0.15">
      <c r="A5894" s="323">
        <v>5893</v>
      </c>
      <c r="B5894" s="323" t="s">
        <v>7478</v>
      </c>
      <c r="C5894" s="323">
        <v>1.5409999999999999</v>
      </c>
    </row>
    <row r="5895" spans="1:3" x14ac:dyDescent="0.15">
      <c r="A5895" s="323">
        <v>5894</v>
      </c>
      <c r="B5895" s="323" t="s">
        <v>7254</v>
      </c>
      <c r="C5895" s="323">
        <v>1.601</v>
      </c>
    </row>
    <row r="5896" spans="1:3" x14ac:dyDescent="0.15">
      <c r="A5896" s="323">
        <v>5895</v>
      </c>
      <c r="B5896" s="323" t="s">
        <v>9493</v>
      </c>
      <c r="C5896" s="323">
        <v>1.0289999999999999</v>
      </c>
    </row>
    <row r="5897" spans="1:3" x14ac:dyDescent="0.15">
      <c r="A5897" s="323">
        <v>5896</v>
      </c>
      <c r="B5897" s="323" t="s">
        <v>9504</v>
      </c>
      <c r="C5897" s="323">
        <v>1.026</v>
      </c>
    </row>
    <row r="5898" spans="1:3" x14ac:dyDescent="0.15">
      <c r="A5898" s="323">
        <v>5897</v>
      </c>
      <c r="B5898" s="323" t="s">
        <v>11160</v>
      </c>
      <c r="C5898" s="323">
        <v>0.60399999999999998</v>
      </c>
    </row>
    <row r="5899" spans="1:3" x14ac:dyDescent="0.15">
      <c r="A5899" s="323">
        <v>5898</v>
      </c>
      <c r="B5899" s="323" t="s">
        <v>10577</v>
      </c>
      <c r="C5899" s="323">
        <v>0.752</v>
      </c>
    </row>
    <row r="5900" spans="1:3" x14ac:dyDescent="0.15">
      <c r="A5900" s="323">
        <v>5899</v>
      </c>
      <c r="B5900" s="323" t="s">
        <v>7269</v>
      </c>
      <c r="C5900" s="323">
        <v>1.597</v>
      </c>
    </row>
    <row r="5901" spans="1:3" x14ac:dyDescent="0.15">
      <c r="A5901" s="323">
        <v>5900</v>
      </c>
      <c r="B5901" s="323" t="s">
        <v>7269</v>
      </c>
      <c r="C5901" s="323">
        <v>1.597</v>
      </c>
    </row>
    <row r="5902" spans="1:3" x14ac:dyDescent="0.15">
      <c r="A5902" s="323">
        <v>5901</v>
      </c>
      <c r="B5902" s="323" t="s">
        <v>2220</v>
      </c>
      <c r="C5902" s="323">
        <v>3.899</v>
      </c>
    </row>
    <row r="5903" spans="1:3" x14ac:dyDescent="0.15">
      <c r="A5903" s="323">
        <v>5902</v>
      </c>
      <c r="B5903" s="323" t="s">
        <v>1662</v>
      </c>
      <c r="C5903" s="323">
        <v>4.6189999999999998</v>
      </c>
    </row>
    <row r="5904" spans="1:3" x14ac:dyDescent="0.15">
      <c r="A5904" s="323">
        <v>5903</v>
      </c>
      <c r="B5904" s="323" t="s">
        <v>8313</v>
      </c>
      <c r="C5904" s="323">
        <v>1.33</v>
      </c>
    </row>
    <row r="5905" spans="1:3" x14ac:dyDescent="0.15">
      <c r="A5905" s="323">
        <v>5904</v>
      </c>
      <c r="B5905" s="323" t="s">
        <v>10116</v>
      </c>
      <c r="C5905" s="323">
        <v>0.86699999999999999</v>
      </c>
    </row>
    <row r="5906" spans="1:3" x14ac:dyDescent="0.15">
      <c r="A5906" s="323">
        <v>5905</v>
      </c>
      <c r="B5906" s="323" t="s">
        <v>10293</v>
      </c>
      <c r="C5906" s="323">
        <v>0.81799999999999995</v>
      </c>
    </row>
    <row r="5907" spans="1:3" x14ac:dyDescent="0.15">
      <c r="A5907" s="323">
        <v>5906</v>
      </c>
      <c r="B5907" s="323" t="s">
        <v>4913</v>
      </c>
      <c r="C5907" s="323">
        <v>2.3199999999999998</v>
      </c>
    </row>
    <row r="5908" spans="1:3" x14ac:dyDescent="0.15">
      <c r="A5908" s="323">
        <v>5907</v>
      </c>
      <c r="B5908" s="323" t="s">
        <v>5639</v>
      </c>
      <c r="C5908" s="323">
        <v>2.0680000000000001</v>
      </c>
    </row>
    <row r="5909" spans="1:3" x14ac:dyDescent="0.15">
      <c r="A5909" s="323">
        <v>5908</v>
      </c>
      <c r="B5909" s="323" t="s">
        <v>3371</v>
      </c>
      <c r="C5909" s="323">
        <v>3.0470000000000002</v>
      </c>
    </row>
    <row r="5910" spans="1:3" x14ac:dyDescent="0.15">
      <c r="A5910" s="323">
        <v>5909</v>
      </c>
      <c r="B5910" s="323" t="s">
        <v>8717</v>
      </c>
      <c r="C5910" s="323">
        <v>1.228</v>
      </c>
    </row>
    <row r="5911" spans="1:3" x14ac:dyDescent="0.15">
      <c r="A5911" s="323">
        <v>5910</v>
      </c>
      <c r="B5911" s="323" t="s">
        <v>8802</v>
      </c>
      <c r="C5911" s="323">
        <v>1.208</v>
      </c>
    </row>
    <row r="5912" spans="1:3" x14ac:dyDescent="0.15">
      <c r="A5912" s="323">
        <v>5911</v>
      </c>
      <c r="B5912" s="323" t="s">
        <v>5866</v>
      </c>
      <c r="C5912" s="323">
        <v>1.9930000000000001</v>
      </c>
    </row>
    <row r="5913" spans="1:3" x14ac:dyDescent="0.15">
      <c r="A5913" s="323">
        <v>5912</v>
      </c>
      <c r="B5913" s="323" t="s">
        <v>7214</v>
      </c>
      <c r="C5913" s="323">
        <v>1.6140000000000001</v>
      </c>
    </row>
    <row r="5914" spans="1:3" x14ac:dyDescent="0.15">
      <c r="A5914" s="323">
        <v>5913</v>
      </c>
      <c r="B5914" s="323" t="s">
        <v>8647</v>
      </c>
      <c r="C5914" s="323">
        <v>1.244</v>
      </c>
    </row>
    <row r="5915" spans="1:3" x14ac:dyDescent="0.15">
      <c r="A5915" s="323">
        <v>5914</v>
      </c>
      <c r="B5915" s="323" t="s">
        <v>8132</v>
      </c>
      <c r="C5915" s="323">
        <v>1.375</v>
      </c>
    </row>
    <row r="5916" spans="1:3" x14ac:dyDescent="0.15">
      <c r="A5916" s="323">
        <v>5915</v>
      </c>
      <c r="B5916" s="323" t="s">
        <v>4140</v>
      </c>
      <c r="C5916" s="323">
        <v>2.6459999999999999</v>
      </c>
    </row>
    <row r="5917" spans="1:3" x14ac:dyDescent="0.15">
      <c r="A5917" s="323">
        <v>5916</v>
      </c>
      <c r="B5917" s="323" t="s">
        <v>8661</v>
      </c>
      <c r="C5917" s="323">
        <v>1.2410000000000001</v>
      </c>
    </row>
    <row r="5918" spans="1:3" x14ac:dyDescent="0.15">
      <c r="A5918" s="323">
        <v>5917</v>
      </c>
      <c r="B5918" s="323" t="s">
        <v>7661</v>
      </c>
      <c r="C5918" s="323">
        <v>1.5</v>
      </c>
    </row>
    <row r="5919" spans="1:3" x14ac:dyDescent="0.15">
      <c r="A5919" s="323">
        <v>5918</v>
      </c>
      <c r="B5919" s="323" t="s">
        <v>7575</v>
      </c>
      <c r="C5919" s="323">
        <v>1.518</v>
      </c>
    </row>
    <row r="5920" spans="1:3" x14ac:dyDescent="0.15">
      <c r="A5920" s="323">
        <v>5919</v>
      </c>
      <c r="B5920" s="323" t="s">
        <v>7593</v>
      </c>
      <c r="C5920" s="323">
        <v>1.5129999999999999</v>
      </c>
    </row>
    <row r="5921" spans="1:3" x14ac:dyDescent="0.15">
      <c r="A5921" s="323">
        <v>5920</v>
      </c>
      <c r="B5921" s="323" t="s">
        <v>9279</v>
      </c>
      <c r="C5921" s="323">
        <v>1.091</v>
      </c>
    </row>
    <row r="5922" spans="1:3" x14ac:dyDescent="0.15">
      <c r="A5922" s="323">
        <v>5921</v>
      </c>
      <c r="B5922" s="323" t="s">
        <v>1524</v>
      </c>
      <c r="C5922" s="323">
        <v>4.8449999999999998</v>
      </c>
    </row>
    <row r="5923" spans="1:3" x14ac:dyDescent="0.15">
      <c r="A5923" s="323">
        <v>5922</v>
      </c>
      <c r="B5923" s="323" t="s">
        <v>10792</v>
      </c>
      <c r="C5923" s="323">
        <v>0.69199999999999995</v>
      </c>
    </row>
    <row r="5924" spans="1:3" x14ac:dyDescent="0.15">
      <c r="A5924" s="323">
        <v>5923</v>
      </c>
      <c r="B5924" s="323" t="s">
        <v>6246</v>
      </c>
      <c r="C5924" s="323">
        <v>1.88</v>
      </c>
    </row>
    <row r="5925" spans="1:3" x14ac:dyDescent="0.15">
      <c r="A5925" s="323">
        <v>5924</v>
      </c>
      <c r="B5925" s="323" t="s">
        <v>1577</v>
      </c>
      <c r="C5925" s="323">
        <v>4.7439999999999998</v>
      </c>
    </row>
    <row r="5926" spans="1:3" x14ac:dyDescent="0.15">
      <c r="A5926" s="323">
        <v>5925</v>
      </c>
      <c r="B5926" s="323" t="s">
        <v>8300</v>
      </c>
      <c r="C5926" s="323">
        <v>1.333</v>
      </c>
    </row>
    <row r="5927" spans="1:3" x14ac:dyDescent="0.15">
      <c r="A5927" s="323">
        <v>5926</v>
      </c>
      <c r="B5927" s="323" t="s">
        <v>4413</v>
      </c>
      <c r="C5927" s="323">
        <v>2.528</v>
      </c>
    </row>
    <row r="5928" spans="1:3" x14ac:dyDescent="0.15">
      <c r="A5928" s="323">
        <v>5927</v>
      </c>
      <c r="B5928" s="323" t="s">
        <v>8978</v>
      </c>
      <c r="C5928" s="323">
        <v>1.169</v>
      </c>
    </row>
    <row r="5929" spans="1:3" x14ac:dyDescent="0.15">
      <c r="A5929" s="323">
        <v>5928</v>
      </c>
      <c r="B5929" s="323" t="s">
        <v>8955</v>
      </c>
      <c r="C5929" s="323">
        <v>1.1739999999999999</v>
      </c>
    </row>
    <row r="5930" spans="1:3" x14ac:dyDescent="0.15">
      <c r="A5930" s="323">
        <v>5929</v>
      </c>
      <c r="B5930" s="323" t="s">
        <v>991</v>
      </c>
      <c r="C5930" s="323">
        <v>6.49</v>
      </c>
    </row>
    <row r="5931" spans="1:3" x14ac:dyDescent="0.15">
      <c r="A5931" s="323">
        <v>5930</v>
      </c>
      <c r="B5931" s="323" t="s">
        <v>6822</v>
      </c>
      <c r="C5931" s="323">
        <v>1.716</v>
      </c>
    </row>
    <row r="5932" spans="1:3" x14ac:dyDescent="0.15">
      <c r="A5932" s="323">
        <v>5931</v>
      </c>
      <c r="B5932" s="323" t="s">
        <v>7088</v>
      </c>
      <c r="C5932" s="323">
        <v>1.6459999999999999</v>
      </c>
    </row>
    <row r="5933" spans="1:3" x14ac:dyDescent="0.15">
      <c r="A5933" s="323">
        <v>5932</v>
      </c>
      <c r="B5933" s="323" t="s">
        <v>5904</v>
      </c>
      <c r="C5933" s="323">
        <v>1.982</v>
      </c>
    </row>
    <row r="5934" spans="1:3" x14ac:dyDescent="0.15">
      <c r="A5934" s="323">
        <v>5933</v>
      </c>
      <c r="B5934" s="323" t="s">
        <v>12300</v>
      </c>
      <c r="C5934" s="323">
        <v>0.2</v>
      </c>
    </row>
    <row r="5935" spans="1:3" x14ac:dyDescent="0.15">
      <c r="A5935" s="323">
        <v>5934</v>
      </c>
      <c r="B5935" s="323" t="s">
        <v>8121</v>
      </c>
      <c r="C5935" s="323">
        <v>1.3779999999999999</v>
      </c>
    </row>
    <row r="5936" spans="1:3" x14ac:dyDescent="0.15">
      <c r="A5936" s="323">
        <v>5935</v>
      </c>
      <c r="B5936" s="323" t="s">
        <v>1972</v>
      </c>
      <c r="C5936" s="323">
        <v>4.1710000000000003</v>
      </c>
    </row>
    <row r="5937" spans="1:3" x14ac:dyDescent="0.15">
      <c r="A5937" s="323">
        <v>5936</v>
      </c>
      <c r="B5937" s="323" t="s">
        <v>4224</v>
      </c>
      <c r="C5937" s="323">
        <v>2.6120000000000001</v>
      </c>
    </row>
    <row r="5938" spans="1:3" x14ac:dyDescent="0.15">
      <c r="A5938" s="323">
        <v>5937</v>
      </c>
      <c r="B5938" s="323" t="s">
        <v>5153</v>
      </c>
      <c r="C5938" s="323">
        <v>2.23</v>
      </c>
    </row>
    <row r="5939" spans="1:3" x14ac:dyDescent="0.15">
      <c r="A5939" s="323">
        <v>5938</v>
      </c>
      <c r="B5939" s="323" t="s">
        <v>6313</v>
      </c>
      <c r="C5939" s="323">
        <v>1.8580000000000001</v>
      </c>
    </row>
    <row r="5940" spans="1:3" x14ac:dyDescent="0.15">
      <c r="A5940" s="323">
        <v>5939</v>
      </c>
      <c r="B5940" s="323" t="s">
        <v>1375</v>
      </c>
      <c r="C5940" s="323">
        <v>5.1340000000000003</v>
      </c>
    </row>
    <row r="5941" spans="1:3" x14ac:dyDescent="0.15">
      <c r="A5941" s="323">
        <v>5940</v>
      </c>
      <c r="B5941" s="323" t="s">
        <v>1694</v>
      </c>
      <c r="C5941" s="323">
        <v>4.577</v>
      </c>
    </row>
    <row r="5942" spans="1:3" x14ac:dyDescent="0.15">
      <c r="A5942" s="323">
        <v>5941</v>
      </c>
      <c r="B5942" s="323" t="s">
        <v>964</v>
      </c>
      <c r="C5942" s="323">
        <v>6.62</v>
      </c>
    </row>
    <row r="5943" spans="1:3" x14ac:dyDescent="0.15">
      <c r="A5943" s="323">
        <v>5942</v>
      </c>
      <c r="B5943" s="323" t="s">
        <v>7702</v>
      </c>
      <c r="C5943" s="323">
        <v>1.49</v>
      </c>
    </row>
    <row r="5944" spans="1:3" x14ac:dyDescent="0.15">
      <c r="A5944" s="323">
        <v>5943</v>
      </c>
      <c r="B5944" s="323" t="s">
        <v>5426</v>
      </c>
      <c r="C5944" s="323">
        <v>2.1440000000000001</v>
      </c>
    </row>
    <row r="5945" spans="1:3" x14ac:dyDescent="0.15">
      <c r="A5945" s="323">
        <v>5944</v>
      </c>
      <c r="B5945" s="323" t="s">
        <v>10687</v>
      </c>
      <c r="C5945" s="323">
        <v>0.72399999999999998</v>
      </c>
    </row>
    <row r="5946" spans="1:3" x14ac:dyDescent="0.15">
      <c r="A5946" s="323">
        <v>5945</v>
      </c>
      <c r="B5946" s="323" t="s">
        <v>10687</v>
      </c>
      <c r="C5946" s="323">
        <v>0.72399999999999998</v>
      </c>
    </row>
    <row r="5947" spans="1:3" x14ac:dyDescent="0.15">
      <c r="A5947" s="323">
        <v>5946</v>
      </c>
      <c r="B5947" s="323" t="s">
        <v>11617</v>
      </c>
      <c r="C5947" s="323">
        <v>0.48</v>
      </c>
    </row>
    <row r="5948" spans="1:3" x14ac:dyDescent="0.15">
      <c r="A5948" s="323">
        <v>5947</v>
      </c>
      <c r="B5948" s="323" t="s">
        <v>10661</v>
      </c>
      <c r="C5948" s="323">
        <v>0.73099999999999998</v>
      </c>
    </row>
    <row r="5949" spans="1:3" x14ac:dyDescent="0.15">
      <c r="A5949" s="323">
        <v>5948</v>
      </c>
      <c r="B5949" s="323" t="s">
        <v>8604</v>
      </c>
      <c r="C5949" s="323">
        <v>1.2549999999999999</v>
      </c>
    </row>
    <row r="5950" spans="1:3" x14ac:dyDescent="0.15">
      <c r="A5950" s="323">
        <v>5949</v>
      </c>
      <c r="B5950" s="323" t="s">
        <v>4179</v>
      </c>
      <c r="C5950" s="323">
        <v>2.6309999999999998</v>
      </c>
    </row>
    <row r="5951" spans="1:3" x14ac:dyDescent="0.15">
      <c r="A5951" s="323">
        <v>5950</v>
      </c>
      <c r="B5951" s="323" t="s">
        <v>4179</v>
      </c>
      <c r="C5951" s="323">
        <v>2.6309999999999998</v>
      </c>
    </row>
    <row r="5952" spans="1:3" x14ac:dyDescent="0.15">
      <c r="A5952" s="323">
        <v>5951</v>
      </c>
      <c r="B5952" s="323" t="s">
        <v>4684</v>
      </c>
      <c r="C5952" s="323">
        <v>2.419</v>
      </c>
    </row>
    <row r="5953" spans="1:3" x14ac:dyDescent="0.15">
      <c r="A5953" s="323">
        <v>5952</v>
      </c>
      <c r="B5953" s="323" t="s">
        <v>4684</v>
      </c>
      <c r="C5953" s="323">
        <v>2.419</v>
      </c>
    </row>
    <row r="5954" spans="1:3" x14ac:dyDescent="0.15">
      <c r="A5954" s="323">
        <v>5953</v>
      </c>
      <c r="B5954" s="323" t="s">
        <v>6601</v>
      </c>
      <c r="C5954" s="323">
        <v>1.7789999999999999</v>
      </c>
    </row>
    <row r="5955" spans="1:3" x14ac:dyDescent="0.15">
      <c r="A5955" s="323">
        <v>5954</v>
      </c>
      <c r="B5955" s="323" t="s">
        <v>2584</v>
      </c>
      <c r="C5955" s="323">
        <v>3.5760000000000001</v>
      </c>
    </row>
    <row r="5956" spans="1:3" x14ac:dyDescent="0.15">
      <c r="A5956" s="323">
        <v>5955</v>
      </c>
      <c r="B5956" s="323" t="s">
        <v>8164</v>
      </c>
      <c r="C5956" s="323">
        <v>1.3680000000000001</v>
      </c>
    </row>
    <row r="5957" spans="1:3" x14ac:dyDescent="0.15">
      <c r="A5957" s="323">
        <v>5956</v>
      </c>
      <c r="B5957" s="323" t="s">
        <v>6707</v>
      </c>
      <c r="C5957" s="323">
        <v>1.7470000000000001</v>
      </c>
    </row>
    <row r="5958" spans="1:3" x14ac:dyDescent="0.15">
      <c r="A5958" s="323">
        <v>5957</v>
      </c>
      <c r="B5958" s="323" t="s">
        <v>8948</v>
      </c>
      <c r="C5958" s="323">
        <v>1.1759999999999999</v>
      </c>
    </row>
    <row r="5959" spans="1:3" x14ac:dyDescent="0.15">
      <c r="A5959" s="323">
        <v>5958</v>
      </c>
      <c r="B5959" s="323" t="s">
        <v>4802</v>
      </c>
      <c r="C5959" s="323">
        <v>2.3679999999999999</v>
      </c>
    </row>
    <row r="5960" spans="1:3" x14ac:dyDescent="0.15">
      <c r="A5960" s="323">
        <v>5959</v>
      </c>
      <c r="B5960" s="323" t="s">
        <v>1134</v>
      </c>
      <c r="C5960" s="323">
        <v>5.859</v>
      </c>
    </row>
    <row r="5961" spans="1:3" x14ac:dyDescent="0.15">
      <c r="A5961" s="323">
        <v>5960</v>
      </c>
      <c r="B5961" s="323" t="s">
        <v>11876</v>
      </c>
      <c r="C5961" s="323">
        <v>0.38900000000000001</v>
      </c>
    </row>
    <row r="5962" spans="1:3" x14ac:dyDescent="0.15">
      <c r="A5962" s="323">
        <v>5961</v>
      </c>
      <c r="B5962" s="323" t="s">
        <v>2809</v>
      </c>
      <c r="C5962" s="323">
        <v>3.407</v>
      </c>
    </row>
    <row r="5963" spans="1:3" x14ac:dyDescent="0.15">
      <c r="A5963" s="323">
        <v>5962</v>
      </c>
      <c r="B5963" s="323" t="s">
        <v>2738</v>
      </c>
      <c r="C5963" s="323">
        <v>3.4609999999999999</v>
      </c>
    </row>
    <row r="5964" spans="1:3" x14ac:dyDescent="0.15">
      <c r="A5964" s="323">
        <v>5963</v>
      </c>
      <c r="B5964" s="323" t="s">
        <v>8215</v>
      </c>
      <c r="C5964" s="323">
        <v>1.357</v>
      </c>
    </row>
    <row r="5965" spans="1:3" x14ac:dyDescent="0.15">
      <c r="A5965" s="323">
        <v>5964</v>
      </c>
      <c r="B5965" s="323" t="s">
        <v>8215</v>
      </c>
      <c r="C5965" s="323">
        <v>1.357</v>
      </c>
    </row>
    <row r="5966" spans="1:3" x14ac:dyDescent="0.15">
      <c r="A5966" s="323">
        <v>5965</v>
      </c>
      <c r="B5966" s="323" t="s">
        <v>3492</v>
      </c>
      <c r="C5966" s="323">
        <v>2.976</v>
      </c>
    </row>
    <row r="5967" spans="1:3" x14ac:dyDescent="0.15">
      <c r="A5967" s="323">
        <v>5966</v>
      </c>
      <c r="B5967" s="323" t="s">
        <v>2898</v>
      </c>
      <c r="C5967" s="323">
        <v>3.3519999999999999</v>
      </c>
    </row>
    <row r="5968" spans="1:3" x14ac:dyDescent="0.15">
      <c r="A5968" s="323">
        <v>5967</v>
      </c>
      <c r="B5968" s="323" t="s">
        <v>4600</v>
      </c>
      <c r="C5968" s="323">
        <v>2.4540000000000002</v>
      </c>
    </row>
    <row r="5969" spans="1:3" x14ac:dyDescent="0.15">
      <c r="A5969" s="323">
        <v>5968</v>
      </c>
      <c r="B5969" s="323" t="s">
        <v>7541</v>
      </c>
      <c r="C5969" s="323">
        <v>1.528</v>
      </c>
    </row>
    <row r="5970" spans="1:3" x14ac:dyDescent="0.15">
      <c r="A5970" s="323">
        <v>5969</v>
      </c>
      <c r="B5970" s="323" t="s">
        <v>5912</v>
      </c>
      <c r="C5970" s="323">
        <v>1.98</v>
      </c>
    </row>
    <row r="5971" spans="1:3" x14ac:dyDescent="0.15">
      <c r="A5971" s="323">
        <v>5970</v>
      </c>
      <c r="B5971" s="323" t="s">
        <v>9654</v>
      </c>
      <c r="C5971" s="323">
        <v>0.98699999999999999</v>
      </c>
    </row>
    <row r="5972" spans="1:3" x14ac:dyDescent="0.15">
      <c r="A5972" s="323">
        <v>5971</v>
      </c>
      <c r="B5972" s="323" t="s">
        <v>1601</v>
      </c>
      <c r="C5972" s="323">
        <v>4.7030000000000003</v>
      </c>
    </row>
    <row r="5973" spans="1:3" x14ac:dyDescent="0.15">
      <c r="A5973" s="323">
        <v>5972</v>
      </c>
      <c r="B5973" s="323" t="s">
        <v>2679</v>
      </c>
      <c r="C5973" s="323">
        <v>3.5030000000000001</v>
      </c>
    </row>
    <row r="5974" spans="1:3" x14ac:dyDescent="0.15">
      <c r="A5974" s="323">
        <v>5973</v>
      </c>
      <c r="B5974" s="323" t="s">
        <v>1991</v>
      </c>
      <c r="C5974" s="323">
        <v>4.1509999999999998</v>
      </c>
    </row>
    <row r="5975" spans="1:3" x14ac:dyDescent="0.15">
      <c r="A5975" s="323">
        <v>5974</v>
      </c>
      <c r="B5975" s="323" t="s">
        <v>7062</v>
      </c>
      <c r="C5975" s="323">
        <v>1.6519999999999999</v>
      </c>
    </row>
    <row r="5976" spans="1:3" x14ac:dyDescent="0.15">
      <c r="A5976" s="323">
        <v>5975</v>
      </c>
      <c r="B5976" s="323" t="s">
        <v>7347</v>
      </c>
      <c r="C5976" s="323">
        <v>1.5780000000000001</v>
      </c>
    </row>
    <row r="5977" spans="1:3" x14ac:dyDescent="0.15">
      <c r="A5977" s="323">
        <v>5976</v>
      </c>
      <c r="B5977" s="323" t="s">
        <v>7730</v>
      </c>
      <c r="C5977" s="323">
        <v>1.4850000000000001</v>
      </c>
    </row>
    <row r="5978" spans="1:3" x14ac:dyDescent="0.15">
      <c r="A5978" s="323">
        <v>5977</v>
      </c>
      <c r="B5978" s="323" t="s">
        <v>4299</v>
      </c>
      <c r="C5978" s="323">
        <v>2.577</v>
      </c>
    </row>
    <row r="5979" spans="1:3" x14ac:dyDescent="0.15">
      <c r="A5979" s="323">
        <v>5978</v>
      </c>
      <c r="B5979" s="323" t="s">
        <v>8831</v>
      </c>
      <c r="C5979" s="323">
        <v>1.2</v>
      </c>
    </row>
    <row r="5980" spans="1:3" x14ac:dyDescent="0.15">
      <c r="A5980" s="323">
        <v>5979</v>
      </c>
      <c r="B5980" s="323" t="s">
        <v>7929</v>
      </c>
      <c r="C5980" s="323">
        <v>1.4279999999999999</v>
      </c>
    </row>
    <row r="5981" spans="1:3" x14ac:dyDescent="0.15">
      <c r="A5981" s="323">
        <v>5980</v>
      </c>
      <c r="B5981" s="323" t="s">
        <v>8877</v>
      </c>
      <c r="C5981" s="323">
        <v>1.1910000000000001</v>
      </c>
    </row>
    <row r="5982" spans="1:3" x14ac:dyDescent="0.15">
      <c r="A5982" s="323">
        <v>5981</v>
      </c>
      <c r="B5982" s="323" t="s">
        <v>9944</v>
      </c>
      <c r="C5982" s="323">
        <v>0.91400000000000003</v>
      </c>
    </row>
    <row r="5983" spans="1:3" x14ac:dyDescent="0.15">
      <c r="A5983" s="323">
        <v>5982</v>
      </c>
      <c r="B5983" s="323" t="s">
        <v>4514</v>
      </c>
      <c r="C5983" s="323">
        <v>2.492</v>
      </c>
    </row>
    <row r="5984" spans="1:3" x14ac:dyDescent="0.15">
      <c r="A5984" s="323">
        <v>5983</v>
      </c>
      <c r="B5984" s="323" t="s">
        <v>7881</v>
      </c>
      <c r="C5984" s="323">
        <v>1.4390000000000001</v>
      </c>
    </row>
    <row r="5985" spans="1:3" x14ac:dyDescent="0.15">
      <c r="A5985" s="323">
        <v>5984</v>
      </c>
      <c r="B5985" s="323" t="s">
        <v>4434</v>
      </c>
      <c r="C5985" s="323">
        <v>2.5190000000000001</v>
      </c>
    </row>
    <row r="5986" spans="1:3" x14ac:dyDescent="0.15">
      <c r="A5986" s="323">
        <v>5985</v>
      </c>
      <c r="B5986" s="323" t="s">
        <v>4442</v>
      </c>
      <c r="C5986" s="323">
        <v>2.516</v>
      </c>
    </row>
    <row r="5987" spans="1:3" x14ac:dyDescent="0.15">
      <c r="A5987" s="323">
        <v>5986</v>
      </c>
      <c r="B5987" s="323" t="s">
        <v>10264</v>
      </c>
      <c r="C5987" s="323">
        <v>0.82799999999999996</v>
      </c>
    </row>
    <row r="5988" spans="1:3" x14ac:dyDescent="0.15">
      <c r="A5988" s="323">
        <v>5987</v>
      </c>
      <c r="B5988" s="323" t="s">
        <v>10038</v>
      </c>
      <c r="C5988" s="323">
        <v>0.88600000000000001</v>
      </c>
    </row>
    <row r="5989" spans="1:3" x14ac:dyDescent="0.15">
      <c r="A5989" s="323">
        <v>5988</v>
      </c>
      <c r="B5989" s="323" t="s">
        <v>3105</v>
      </c>
      <c r="C5989" s="323">
        <v>3.2130000000000001</v>
      </c>
    </row>
    <row r="5990" spans="1:3" x14ac:dyDescent="0.15">
      <c r="A5990" s="323">
        <v>5989</v>
      </c>
      <c r="B5990" s="323" t="s">
        <v>12007</v>
      </c>
      <c r="C5990" s="323">
        <v>0.33300000000000002</v>
      </c>
    </row>
    <row r="5991" spans="1:3" x14ac:dyDescent="0.15">
      <c r="A5991" s="323">
        <v>5990</v>
      </c>
      <c r="B5991" s="323" t="s">
        <v>6758</v>
      </c>
      <c r="C5991" s="323">
        <v>1.7330000000000001</v>
      </c>
    </row>
    <row r="5992" spans="1:3" x14ac:dyDescent="0.15">
      <c r="A5992" s="323">
        <v>5991</v>
      </c>
      <c r="B5992" s="323" t="s">
        <v>6758</v>
      </c>
      <c r="C5992" s="323">
        <v>1.7330000000000001</v>
      </c>
    </row>
    <row r="5993" spans="1:3" x14ac:dyDescent="0.15">
      <c r="A5993" s="323">
        <v>5992</v>
      </c>
      <c r="B5993" s="323" t="s">
        <v>6767</v>
      </c>
      <c r="C5993" s="323">
        <v>1.73</v>
      </c>
    </row>
    <row r="5994" spans="1:3" x14ac:dyDescent="0.15">
      <c r="A5994" s="323">
        <v>5993</v>
      </c>
      <c r="B5994" s="323" t="s">
        <v>5530</v>
      </c>
      <c r="C5994" s="323">
        <v>2.1059999999999999</v>
      </c>
    </row>
    <row r="5995" spans="1:3" x14ac:dyDescent="0.15">
      <c r="A5995" s="323">
        <v>5994</v>
      </c>
      <c r="B5995" s="323" t="s">
        <v>11366</v>
      </c>
      <c r="C5995" s="323">
        <v>0.55000000000000004</v>
      </c>
    </row>
    <row r="5996" spans="1:3" x14ac:dyDescent="0.15">
      <c r="A5996" s="323">
        <v>5995</v>
      </c>
      <c r="B5996" s="323" t="s">
        <v>2231</v>
      </c>
      <c r="C5996" s="323">
        <v>3.8839999999999999</v>
      </c>
    </row>
    <row r="5997" spans="1:3" x14ac:dyDescent="0.15">
      <c r="A5997" s="323">
        <v>5996</v>
      </c>
      <c r="B5997" s="323" t="s">
        <v>10455</v>
      </c>
      <c r="C5997" s="323">
        <v>0.77900000000000003</v>
      </c>
    </row>
    <row r="5998" spans="1:3" x14ac:dyDescent="0.15">
      <c r="A5998" s="323">
        <v>5997</v>
      </c>
      <c r="B5998" s="323" t="s">
        <v>10455</v>
      </c>
      <c r="C5998" s="323">
        <v>0.77900000000000003</v>
      </c>
    </row>
    <row r="5999" spans="1:3" x14ac:dyDescent="0.15">
      <c r="A5999" s="323">
        <v>5998</v>
      </c>
      <c r="B5999" s="323" t="s">
        <v>9324</v>
      </c>
      <c r="C5999" s="323">
        <v>1.075</v>
      </c>
    </row>
    <row r="6000" spans="1:3" x14ac:dyDescent="0.15">
      <c r="A6000" s="323">
        <v>5999</v>
      </c>
      <c r="B6000" s="323" t="s">
        <v>4352</v>
      </c>
      <c r="C6000" s="323">
        <v>2.556</v>
      </c>
    </row>
    <row r="6001" spans="1:3" x14ac:dyDescent="0.15">
      <c r="A6001" s="323">
        <v>6000</v>
      </c>
      <c r="B6001" s="323" t="s">
        <v>2645</v>
      </c>
      <c r="C6001" s="323">
        <v>3.528</v>
      </c>
    </row>
    <row r="6002" spans="1:3" x14ac:dyDescent="0.15">
      <c r="A6002" s="323">
        <v>6001</v>
      </c>
      <c r="B6002" s="323" t="s">
        <v>8686</v>
      </c>
      <c r="C6002" s="323">
        <v>1.2350000000000001</v>
      </c>
    </row>
    <row r="6003" spans="1:3" x14ac:dyDescent="0.15">
      <c r="A6003" s="323">
        <v>6002</v>
      </c>
      <c r="B6003" s="323" t="s">
        <v>6356</v>
      </c>
      <c r="C6003" s="323">
        <v>1.8460000000000001</v>
      </c>
    </row>
    <row r="6004" spans="1:3" x14ac:dyDescent="0.15">
      <c r="A6004" s="323">
        <v>6003</v>
      </c>
      <c r="B6004" s="323" t="s">
        <v>8011</v>
      </c>
      <c r="C6004" s="323">
        <v>1.4059999999999999</v>
      </c>
    </row>
    <row r="6005" spans="1:3" x14ac:dyDescent="0.15">
      <c r="A6005" s="323">
        <v>6004</v>
      </c>
      <c r="B6005" s="323" t="s">
        <v>10071</v>
      </c>
      <c r="C6005" s="323">
        <v>0.878</v>
      </c>
    </row>
    <row r="6006" spans="1:3" x14ac:dyDescent="0.15">
      <c r="A6006" s="323">
        <v>6005</v>
      </c>
      <c r="B6006" s="323" t="s">
        <v>6044</v>
      </c>
      <c r="C6006" s="323">
        <v>1.94</v>
      </c>
    </row>
    <row r="6007" spans="1:3" x14ac:dyDescent="0.15">
      <c r="A6007" s="323">
        <v>6006</v>
      </c>
      <c r="B6007" s="323" t="s">
        <v>6346</v>
      </c>
      <c r="C6007" s="323">
        <v>1.85</v>
      </c>
    </row>
    <row r="6008" spans="1:3" x14ac:dyDescent="0.15">
      <c r="A6008" s="323">
        <v>6007</v>
      </c>
      <c r="B6008" s="323" t="s">
        <v>6346</v>
      </c>
      <c r="C6008" s="323">
        <v>1.85</v>
      </c>
    </row>
    <row r="6009" spans="1:3" x14ac:dyDescent="0.15">
      <c r="A6009" s="323">
        <v>6008</v>
      </c>
      <c r="B6009" s="323" t="s">
        <v>7118</v>
      </c>
      <c r="C6009" s="323">
        <v>1.639</v>
      </c>
    </row>
    <row r="6010" spans="1:3" x14ac:dyDescent="0.15">
      <c r="A6010" s="323">
        <v>6009</v>
      </c>
      <c r="B6010" s="323" t="s">
        <v>5359</v>
      </c>
      <c r="C6010" s="323">
        <v>2.1640000000000001</v>
      </c>
    </row>
    <row r="6011" spans="1:3" x14ac:dyDescent="0.15">
      <c r="A6011" s="323">
        <v>6010</v>
      </c>
      <c r="B6011" s="323" t="s">
        <v>1496</v>
      </c>
      <c r="C6011" s="323">
        <v>4.8819999999999997</v>
      </c>
    </row>
    <row r="6012" spans="1:3" x14ac:dyDescent="0.15">
      <c r="A6012" s="323">
        <v>6011</v>
      </c>
      <c r="B6012" s="323" t="s">
        <v>5799</v>
      </c>
      <c r="C6012" s="323">
        <v>2.0150000000000001</v>
      </c>
    </row>
    <row r="6013" spans="1:3" x14ac:dyDescent="0.15">
      <c r="A6013" s="323">
        <v>6012</v>
      </c>
      <c r="B6013" s="323" t="s">
        <v>11143</v>
      </c>
      <c r="C6013" s="323">
        <v>0.60699999999999998</v>
      </c>
    </row>
    <row r="6014" spans="1:3" x14ac:dyDescent="0.15">
      <c r="A6014" s="323">
        <v>6013</v>
      </c>
      <c r="B6014" s="323" t="s">
        <v>2888</v>
      </c>
      <c r="C6014" s="323">
        <v>3.3570000000000002</v>
      </c>
    </row>
    <row r="6015" spans="1:3" x14ac:dyDescent="0.15">
      <c r="A6015" s="323">
        <v>6014</v>
      </c>
      <c r="B6015" s="323" t="s">
        <v>10099</v>
      </c>
      <c r="C6015" s="323">
        <v>0.872</v>
      </c>
    </row>
    <row r="6016" spans="1:3" x14ac:dyDescent="0.15">
      <c r="A6016" s="323">
        <v>6015</v>
      </c>
      <c r="B6016" s="323" t="s">
        <v>5836</v>
      </c>
      <c r="C6016" s="323">
        <v>2</v>
      </c>
    </row>
    <row r="6017" spans="1:3" x14ac:dyDescent="0.15">
      <c r="A6017" s="323">
        <v>6016</v>
      </c>
      <c r="B6017" s="323" t="s">
        <v>3885</v>
      </c>
      <c r="C6017" s="323">
        <v>2.7719999999999998</v>
      </c>
    </row>
    <row r="6018" spans="1:3" x14ac:dyDescent="0.15">
      <c r="A6018" s="323">
        <v>6017</v>
      </c>
      <c r="B6018" s="323" t="s">
        <v>4007</v>
      </c>
      <c r="C6018" s="323">
        <v>2.7090000000000001</v>
      </c>
    </row>
    <row r="6019" spans="1:3" x14ac:dyDescent="0.15">
      <c r="A6019" s="323">
        <v>6018</v>
      </c>
      <c r="B6019" s="323" t="s">
        <v>5407</v>
      </c>
      <c r="C6019" s="323">
        <v>2.149</v>
      </c>
    </row>
    <row r="6020" spans="1:3" x14ac:dyDescent="0.15">
      <c r="A6020" s="323">
        <v>6019</v>
      </c>
      <c r="B6020" s="323" t="s">
        <v>8332</v>
      </c>
      <c r="C6020" s="323">
        <v>1.3260000000000001</v>
      </c>
    </row>
    <row r="6021" spans="1:3" x14ac:dyDescent="0.15">
      <c r="A6021" s="323">
        <v>6020</v>
      </c>
      <c r="B6021" s="323" t="s">
        <v>8332</v>
      </c>
      <c r="C6021" s="323">
        <v>1.3260000000000001</v>
      </c>
    </row>
    <row r="6022" spans="1:3" x14ac:dyDescent="0.15">
      <c r="A6022" s="323">
        <v>6021</v>
      </c>
      <c r="B6022" s="323" t="s">
        <v>7687</v>
      </c>
      <c r="C6022" s="323">
        <v>1.494</v>
      </c>
    </row>
    <row r="6023" spans="1:3" x14ac:dyDescent="0.15">
      <c r="A6023" s="323">
        <v>6022</v>
      </c>
      <c r="B6023" s="323" t="s">
        <v>8244</v>
      </c>
      <c r="C6023" s="323">
        <v>1.3480000000000001</v>
      </c>
    </row>
    <row r="6024" spans="1:3" x14ac:dyDescent="0.15">
      <c r="A6024" s="323">
        <v>6023</v>
      </c>
      <c r="B6024" s="323" t="s">
        <v>8244</v>
      </c>
      <c r="C6024" s="323">
        <v>1.3480000000000001</v>
      </c>
    </row>
    <row r="6025" spans="1:3" x14ac:dyDescent="0.15">
      <c r="A6025" s="323">
        <v>6024</v>
      </c>
      <c r="B6025" s="323" t="s">
        <v>7947</v>
      </c>
      <c r="C6025" s="323">
        <v>1.423</v>
      </c>
    </row>
    <row r="6026" spans="1:3" x14ac:dyDescent="0.15">
      <c r="A6026" s="323">
        <v>6025</v>
      </c>
      <c r="B6026" s="323" t="s">
        <v>12119</v>
      </c>
      <c r="C6026" s="323">
        <v>0.29299999999999998</v>
      </c>
    </row>
    <row r="6027" spans="1:3" x14ac:dyDescent="0.15">
      <c r="A6027" s="323">
        <v>6026</v>
      </c>
      <c r="B6027" s="323" t="s">
        <v>8247</v>
      </c>
      <c r="C6027" s="323">
        <v>1.347</v>
      </c>
    </row>
    <row r="6028" spans="1:3" x14ac:dyDescent="0.15">
      <c r="A6028" s="323">
        <v>6027</v>
      </c>
      <c r="B6028" s="323" t="s">
        <v>2714</v>
      </c>
      <c r="C6028" s="323">
        <v>3.476</v>
      </c>
    </row>
    <row r="6029" spans="1:3" x14ac:dyDescent="0.15">
      <c r="A6029" s="323">
        <v>6028</v>
      </c>
      <c r="B6029" s="323" t="s">
        <v>10393</v>
      </c>
      <c r="C6029" s="323">
        <v>0.79400000000000004</v>
      </c>
    </row>
    <row r="6030" spans="1:3" x14ac:dyDescent="0.15">
      <c r="A6030" s="323">
        <v>6029</v>
      </c>
      <c r="B6030" s="323" t="s">
        <v>4286</v>
      </c>
      <c r="C6030" s="323">
        <v>2.585</v>
      </c>
    </row>
    <row r="6031" spans="1:3" x14ac:dyDescent="0.15">
      <c r="A6031" s="323">
        <v>6030</v>
      </c>
      <c r="B6031" s="323" t="s">
        <v>8605</v>
      </c>
      <c r="C6031" s="323">
        <v>1.2549999999999999</v>
      </c>
    </row>
    <row r="6032" spans="1:3" x14ac:dyDescent="0.15">
      <c r="A6032" s="323">
        <v>6031</v>
      </c>
      <c r="B6032" s="323" t="s">
        <v>2873</v>
      </c>
      <c r="C6032" s="323">
        <v>3.3690000000000002</v>
      </c>
    </row>
    <row r="6033" spans="1:3" x14ac:dyDescent="0.15">
      <c r="A6033" s="323">
        <v>6032</v>
      </c>
      <c r="B6033" s="323" t="s">
        <v>2873</v>
      </c>
      <c r="C6033" s="323">
        <v>3.3690000000000002</v>
      </c>
    </row>
    <row r="6034" spans="1:3" x14ac:dyDescent="0.15">
      <c r="A6034" s="323">
        <v>6033</v>
      </c>
      <c r="B6034" s="323" t="s">
        <v>7858</v>
      </c>
      <c r="C6034" s="323">
        <v>1.446</v>
      </c>
    </row>
    <row r="6035" spans="1:3" x14ac:dyDescent="0.15">
      <c r="A6035" s="323">
        <v>6034</v>
      </c>
      <c r="B6035" s="323" t="s">
        <v>11522</v>
      </c>
      <c r="C6035" s="323">
        <v>0.50900000000000001</v>
      </c>
    </row>
    <row r="6036" spans="1:3" x14ac:dyDescent="0.15">
      <c r="A6036" s="323">
        <v>6035</v>
      </c>
      <c r="B6036" s="323" t="s">
        <v>11424</v>
      </c>
      <c r="C6036" s="323">
        <v>0.53600000000000003</v>
      </c>
    </row>
    <row r="6037" spans="1:3" x14ac:dyDescent="0.15">
      <c r="A6037" s="323">
        <v>6036</v>
      </c>
      <c r="B6037" s="323" t="s">
        <v>5062</v>
      </c>
      <c r="C6037" s="323">
        <v>2.2679999999999998</v>
      </c>
    </row>
    <row r="6038" spans="1:3" x14ac:dyDescent="0.15">
      <c r="A6038" s="323">
        <v>6037</v>
      </c>
      <c r="B6038" s="323" t="s">
        <v>10647</v>
      </c>
      <c r="C6038" s="323">
        <v>0.73299999999999998</v>
      </c>
    </row>
    <row r="6039" spans="1:3" x14ac:dyDescent="0.15">
      <c r="A6039" s="323">
        <v>6038</v>
      </c>
      <c r="B6039" s="323" t="s">
        <v>8133</v>
      </c>
      <c r="C6039" s="323">
        <v>1.375</v>
      </c>
    </row>
    <row r="6040" spans="1:3" x14ac:dyDescent="0.15">
      <c r="A6040" s="323">
        <v>6039</v>
      </c>
      <c r="B6040" s="323" t="s">
        <v>8117</v>
      </c>
      <c r="C6040" s="323">
        <v>1.379</v>
      </c>
    </row>
    <row r="6041" spans="1:3" x14ac:dyDescent="0.15">
      <c r="A6041" s="323">
        <v>6040</v>
      </c>
      <c r="B6041" s="323" t="s">
        <v>3495</v>
      </c>
      <c r="C6041" s="323">
        <v>2.9750000000000001</v>
      </c>
    </row>
    <row r="6042" spans="1:3" x14ac:dyDescent="0.15">
      <c r="A6042" s="323">
        <v>6041</v>
      </c>
      <c r="B6042" s="323" t="s">
        <v>6410</v>
      </c>
      <c r="C6042" s="323">
        <v>1.831</v>
      </c>
    </row>
    <row r="6043" spans="1:3" x14ac:dyDescent="0.15">
      <c r="A6043" s="323">
        <v>6042</v>
      </c>
      <c r="B6043" s="323" t="s">
        <v>4626</v>
      </c>
      <c r="C6043" s="323">
        <v>2.4449999999999998</v>
      </c>
    </row>
    <row r="6044" spans="1:3" x14ac:dyDescent="0.15">
      <c r="A6044" s="323">
        <v>6043</v>
      </c>
      <c r="B6044" s="323" t="s">
        <v>6630</v>
      </c>
      <c r="C6044" s="323">
        <v>1.7709999999999999</v>
      </c>
    </row>
    <row r="6045" spans="1:3" x14ac:dyDescent="0.15">
      <c r="A6045" s="323">
        <v>6044</v>
      </c>
      <c r="B6045" s="323" t="s">
        <v>10655</v>
      </c>
      <c r="C6045" s="323">
        <v>0.73199999999999998</v>
      </c>
    </row>
    <row r="6046" spans="1:3" x14ac:dyDescent="0.15">
      <c r="A6046" s="323">
        <v>6045</v>
      </c>
      <c r="B6046" s="323" t="s">
        <v>3212</v>
      </c>
      <c r="C6046" s="323">
        <v>3.1360000000000001</v>
      </c>
    </row>
    <row r="6047" spans="1:3" x14ac:dyDescent="0.15">
      <c r="A6047" s="323">
        <v>6046</v>
      </c>
      <c r="B6047" s="323" t="s">
        <v>10629</v>
      </c>
      <c r="C6047" s="323">
        <v>0.73899999999999999</v>
      </c>
    </row>
    <row r="6048" spans="1:3" x14ac:dyDescent="0.15">
      <c r="A6048" s="323">
        <v>6047</v>
      </c>
      <c r="B6048" s="323" t="s">
        <v>3933</v>
      </c>
      <c r="C6048" s="323">
        <v>2.75</v>
      </c>
    </row>
    <row r="6049" spans="1:3" x14ac:dyDescent="0.15">
      <c r="A6049" s="323">
        <v>6048</v>
      </c>
      <c r="B6049" s="323" t="s">
        <v>10110</v>
      </c>
      <c r="C6049" s="323">
        <v>0.86799999999999999</v>
      </c>
    </row>
    <row r="6050" spans="1:3" x14ac:dyDescent="0.15">
      <c r="A6050" s="323">
        <v>6049</v>
      </c>
      <c r="B6050" s="323" t="s">
        <v>4192</v>
      </c>
      <c r="C6050" s="323">
        <v>2.6269999999999998</v>
      </c>
    </row>
    <row r="6051" spans="1:3" x14ac:dyDescent="0.15">
      <c r="A6051" s="323">
        <v>6050</v>
      </c>
      <c r="B6051" s="323" t="s">
        <v>10811</v>
      </c>
      <c r="C6051" s="323">
        <v>0.68899999999999995</v>
      </c>
    </row>
    <row r="6052" spans="1:3" x14ac:dyDescent="0.15">
      <c r="A6052" s="323">
        <v>6051</v>
      </c>
      <c r="B6052" s="323" t="s">
        <v>7724</v>
      </c>
      <c r="C6052" s="323">
        <v>1.486</v>
      </c>
    </row>
    <row r="6053" spans="1:3" x14ac:dyDescent="0.15">
      <c r="A6053" s="323">
        <v>6052</v>
      </c>
      <c r="B6053" s="323" t="s">
        <v>6724</v>
      </c>
      <c r="C6053" s="323">
        <v>1.742</v>
      </c>
    </row>
    <row r="6054" spans="1:3" x14ac:dyDescent="0.15">
      <c r="A6054" s="323">
        <v>6053</v>
      </c>
      <c r="B6054" s="323" t="s">
        <v>9811</v>
      </c>
      <c r="C6054" s="323">
        <v>0.94499999999999995</v>
      </c>
    </row>
    <row r="6055" spans="1:3" x14ac:dyDescent="0.15">
      <c r="A6055" s="323">
        <v>6054</v>
      </c>
      <c r="B6055" s="323" t="s">
        <v>11936</v>
      </c>
      <c r="C6055" s="323">
        <v>0.36399999999999999</v>
      </c>
    </row>
    <row r="6056" spans="1:3" x14ac:dyDescent="0.15">
      <c r="A6056" s="323">
        <v>6055</v>
      </c>
      <c r="B6056" s="323" t="s">
        <v>7244</v>
      </c>
      <c r="C6056" s="323">
        <v>1.6040000000000001</v>
      </c>
    </row>
    <row r="6057" spans="1:3" x14ac:dyDescent="0.15">
      <c r="A6057" s="323">
        <v>6056</v>
      </c>
      <c r="B6057" s="323" t="s">
        <v>3600</v>
      </c>
      <c r="C6057" s="323">
        <v>2.907</v>
      </c>
    </row>
    <row r="6058" spans="1:3" x14ac:dyDescent="0.15">
      <c r="A6058" s="323">
        <v>6057</v>
      </c>
      <c r="B6058" s="323" t="s">
        <v>481</v>
      </c>
      <c r="C6058" s="323">
        <v>14.429</v>
      </c>
    </row>
    <row r="6059" spans="1:3" x14ac:dyDescent="0.15">
      <c r="A6059" s="323">
        <v>6058</v>
      </c>
      <c r="B6059" s="323" t="s">
        <v>8457</v>
      </c>
      <c r="C6059" s="323">
        <v>1.2909999999999999</v>
      </c>
    </row>
    <row r="6060" spans="1:3" x14ac:dyDescent="0.15">
      <c r="A6060" s="323">
        <v>6059</v>
      </c>
      <c r="B6060" s="323" t="s">
        <v>6401</v>
      </c>
      <c r="C6060" s="323">
        <v>1.833</v>
      </c>
    </row>
    <row r="6061" spans="1:3" x14ac:dyDescent="0.15">
      <c r="A6061" s="323">
        <v>6060</v>
      </c>
      <c r="B6061" s="323" t="s">
        <v>8522</v>
      </c>
      <c r="C6061" s="323">
        <v>1.274</v>
      </c>
    </row>
    <row r="6062" spans="1:3" x14ac:dyDescent="0.15">
      <c r="A6062" s="323">
        <v>6061</v>
      </c>
      <c r="B6062" s="323" t="s">
        <v>6032</v>
      </c>
      <c r="C6062" s="323">
        <v>1.944</v>
      </c>
    </row>
    <row r="6063" spans="1:3" x14ac:dyDescent="0.15">
      <c r="A6063" s="323">
        <v>6062</v>
      </c>
      <c r="B6063" s="323" t="s">
        <v>7260</v>
      </c>
      <c r="C6063" s="323">
        <v>1.6</v>
      </c>
    </row>
    <row r="6064" spans="1:3" x14ac:dyDescent="0.15">
      <c r="A6064" s="323">
        <v>6063</v>
      </c>
      <c r="B6064" s="323" t="s">
        <v>6550</v>
      </c>
      <c r="C6064" s="323">
        <v>1.794</v>
      </c>
    </row>
    <row r="6065" spans="1:3" x14ac:dyDescent="0.15">
      <c r="A6065" s="323">
        <v>6064</v>
      </c>
      <c r="B6065" s="323" t="s">
        <v>5745</v>
      </c>
      <c r="C6065" s="323">
        <v>2.0339999999999998</v>
      </c>
    </row>
    <row r="6066" spans="1:3" x14ac:dyDescent="0.15">
      <c r="A6066" s="323">
        <v>6065</v>
      </c>
      <c r="B6066" s="323" t="s">
        <v>5745</v>
      </c>
      <c r="C6066" s="323">
        <v>2.0339999999999998</v>
      </c>
    </row>
    <row r="6067" spans="1:3" x14ac:dyDescent="0.15">
      <c r="A6067" s="323">
        <v>6066</v>
      </c>
      <c r="B6067" s="323" t="s">
        <v>8382</v>
      </c>
      <c r="C6067" s="323">
        <v>1.3140000000000001</v>
      </c>
    </row>
    <row r="6068" spans="1:3" x14ac:dyDescent="0.15">
      <c r="A6068" s="323">
        <v>6067</v>
      </c>
      <c r="B6068" s="323" t="s">
        <v>1435</v>
      </c>
      <c r="C6068" s="323">
        <v>5</v>
      </c>
    </row>
    <row r="6069" spans="1:3" x14ac:dyDescent="0.15">
      <c r="A6069" s="323">
        <v>6068</v>
      </c>
      <c r="B6069" s="323" t="s">
        <v>3697</v>
      </c>
      <c r="C6069" s="323">
        <v>2.8540000000000001</v>
      </c>
    </row>
    <row r="6070" spans="1:3" x14ac:dyDescent="0.15">
      <c r="A6070" s="323">
        <v>6069</v>
      </c>
      <c r="B6070" s="323" t="s">
        <v>7415</v>
      </c>
      <c r="C6070" s="323">
        <v>1.5589999999999999</v>
      </c>
    </row>
    <row r="6071" spans="1:3" x14ac:dyDescent="0.15">
      <c r="A6071" s="323">
        <v>6070</v>
      </c>
      <c r="B6071" s="323" t="s">
        <v>10415</v>
      </c>
      <c r="C6071" s="323">
        <v>0.78800000000000003</v>
      </c>
    </row>
    <row r="6072" spans="1:3" x14ac:dyDescent="0.15">
      <c r="A6072" s="323">
        <v>6071</v>
      </c>
      <c r="B6072" s="323" t="s">
        <v>9034</v>
      </c>
      <c r="C6072" s="323">
        <v>1.153</v>
      </c>
    </row>
    <row r="6073" spans="1:3" x14ac:dyDescent="0.15">
      <c r="A6073" s="323">
        <v>6072</v>
      </c>
      <c r="B6073" s="323" t="s">
        <v>4643</v>
      </c>
      <c r="C6073" s="323">
        <v>2.4380000000000002</v>
      </c>
    </row>
    <row r="6074" spans="1:3" x14ac:dyDescent="0.15">
      <c r="A6074" s="323">
        <v>6073</v>
      </c>
      <c r="B6074" s="323" t="s">
        <v>11104</v>
      </c>
      <c r="C6074" s="323">
        <v>0.61899999999999999</v>
      </c>
    </row>
    <row r="6075" spans="1:3" x14ac:dyDescent="0.15">
      <c r="A6075" s="323">
        <v>6074</v>
      </c>
      <c r="B6075" s="323" t="s">
        <v>10444</v>
      </c>
      <c r="C6075" s="323">
        <v>0.78100000000000003</v>
      </c>
    </row>
    <row r="6076" spans="1:3" x14ac:dyDescent="0.15">
      <c r="A6076" s="323">
        <v>6075</v>
      </c>
      <c r="B6076" s="323" t="s">
        <v>3541</v>
      </c>
      <c r="C6076" s="323">
        <v>2.94</v>
      </c>
    </row>
    <row r="6077" spans="1:3" x14ac:dyDescent="0.15">
      <c r="A6077" s="323">
        <v>6076</v>
      </c>
      <c r="B6077" s="323" t="s">
        <v>3541</v>
      </c>
      <c r="C6077" s="323">
        <v>2.94</v>
      </c>
    </row>
    <row r="6078" spans="1:3" x14ac:dyDescent="0.15">
      <c r="A6078" s="323">
        <v>6077</v>
      </c>
      <c r="B6078" s="323" t="s">
        <v>6978</v>
      </c>
      <c r="C6078" s="323">
        <v>1.6719999999999999</v>
      </c>
    </row>
    <row r="6079" spans="1:3" x14ac:dyDescent="0.15">
      <c r="A6079" s="323">
        <v>6078</v>
      </c>
      <c r="B6079" s="323" t="s">
        <v>5210</v>
      </c>
      <c r="C6079" s="323">
        <v>2.2130000000000001</v>
      </c>
    </row>
    <row r="6080" spans="1:3" x14ac:dyDescent="0.15">
      <c r="A6080" s="323">
        <v>6079</v>
      </c>
      <c r="B6080" s="323" t="s">
        <v>8622</v>
      </c>
      <c r="C6080" s="323">
        <v>1.25</v>
      </c>
    </row>
    <row r="6081" spans="1:3" x14ac:dyDescent="0.15">
      <c r="A6081" s="323">
        <v>6080</v>
      </c>
      <c r="B6081" s="323" t="s">
        <v>8013</v>
      </c>
      <c r="C6081" s="323">
        <v>1.4059999999999999</v>
      </c>
    </row>
    <row r="6082" spans="1:3" x14ac:dyDescent="0.15">
      <c r="A6082" s="323">
        <v>6081</v>
      </c>
      <c r="B6082" s="323" t="s">
        <v>5791</v>
      </c>
      <c r="C6082" s="323">
        <v>2.0190000000000001</v>
      </c>
    </row>
    <row r="6083" spans="1:3" x14ac:dyDescent="0.15">
      <c r="A6083" s="323">
        <v>6082</v>
      </c>
      <c r="B6083" s="323" t="s">
        <v>5458</v>
      </c>
      <c r="C6083" s="323">
        <v>2.129</v>
      </c>
    </row>
    <row r="6084" spans="1:3" x14ac:dyDescent="0.15">
      <c r="A6084" s="323">
        <v>6083</v>
      </c>
      <c r="B6084" s="323" t="s">
        <v>1470</v>
      </c>
      <c r="C6084" s="323">
        <v>4.9340000000000002</v>
      </c>
    </row>
    <row r="6085" spans="1:3" x14ac:dyDescent="0.15">
      <c r="A6085" s="323">
        <v>6084</v>
      </c>
      <c r="B6085" s="323" t="s">
        <v>6454</v>
      </c>
      <c r="C6085" s="323">
        <v>1.8180000000000001</v>
      </c>
    </row>
    <row r="6086" spans="1:3" x14ac:dyDescent="0.15">
      <c r="A6086" s="323">
        <v>6085</v>
      </c>
      <c r="B6086" s="323" t="s">
        <v>10117</v>
      </c>
      <c r="C6086" s="323">
        <v>0.86699999999999999</v>
      </c>
    </row>
    <row r="6087" spans="1:3" x14ac:dyDescent="0.15">
      <c r="A6087" s="323">
        <v>6086</v>
      </c>
      <c r="B6087" s="323" t="s">
        <v>8943</v>
      </c>
      <c r="C6087" s="323">
        <v>1.177</v>
      </c>
    </row>
    <row r="6088" spans="1:3" x14ac:dyDescent="0.15">
      <c r="A6088" s="323">
        <v>6087</v>
      </c>
      <c r="B6088" s="323" t="s">
        <v>4501</v>
      </c>
      <c r="C6088" s="323">
        <v>2.4969999999999999</v>
      </c>
    </row>
    <row r="6089" spans="1:3" x14ac:dyDescent="0.15">
      <c r="A6089" s="323">
        <v>6088</v>
      </c>
      <c r="B6089" s="323" t="s">
        <v>7946</v>
      </c>
      <c r="C6089" s="323">
        <v>1.423</v>
      </c>
    </row>
    <row r="6090" spans="1:3" x14ac:dyDescent="0.15">
      <c r="A6090" s="323">
        <v>6089</v>
      </c>
      <c r="B6090" s="323" t="s">
        <v>10342</v>
      </c>
      <c r="C6090" s="323">
        <v>0.80600000000000005</v>
      </c>
    </row>
    <row r="6091" spans="1:3" x14ac:dyDescent="0.15">
      <c r="A6091" s="323">
        <v>6090</v>
      </c>
      <c r="B6091" s="323" t="s">
        <v>4193</v>
      </c>
      <c r="C6091" s="323">
        <v>2.6269999999999998</v>
      </c>
    </row>
    <row r="6092" spans="1:3" x14ac:dyDescent="0.15">
      <c r="A6092" s="323">
        <v>6091</v>
      </c>
      <c r="B6092" s="323" t="s">
        <v>4184</v>
      </c>
      <c r="C6092" s="323">
        <v>2.63</v>
      </c>
    </row>
    <row r="6093" spans="1:3" x14ac:dyDescent="0.15">
      <c r="A6093" s="323">
        <v>6092</v>
      </c>
      <c r="B6093" s="323" t="s">
        <v>8874</v>
      </c>
      <c r="C6093" s="323">
        <v>1.1919999999999999</v>
      </c>
    </row>
    <row r="6094" spans="1:3" x14ac:dyDescent="0.15">
      <c r="A6094" s="323">
        <v>6093</v>
      </c>
      <c r="B6094" s="323" t="s">
        <v>4978</v>
      </c>
      <c r="C6094" s="323">
        <v>2.2970000000000002</v>
      </c>
    </row>
    <row r="6095" spans="1:3" x14ac:dyDescent="0.15">
      <c r="A6095" s="323">
        <v>6094</v>
      </c>
      <c r="B6095" s="323" t="s">
        <v>11441</v>
      </c>
      <c r="C6095" s="323">
        <v>0.53200000000000003</v>
      </c>
    </row>
    <row r="6096" spans="1:3" x14ac:dyDescent="0.15">
      <c r="A6096" s="323">
        <v>6095</v>
      </c>
      <c r="B6096" s="323" t="s">
        <v>4895</v>
      </c>
      <c r="C6096" s="323">
        <v>2.3260000000000001</v>
      </c>
    </row>
    <row r="6097" spans="1:3" x14ac:dyDescent="0.15">
      <c r="A6097" s="323">
        <v>6096</v>
      </c>
      <c r="B6097" s="323" t="s">
        <v>485</v>
      </c>
      <c r="C6097" s="323">
        <v>14.333</v>
      </c>
    </row>
    <row r="6098" spans="1:3" x14ac:dyDescent="0.15">
      <c r="A6098" s="323">
        <v>6097</v>
      </c>
      <c r="B6098" s="323" t="s">
        <v>12356</v>
      </c>
      <c r="C6098" s="323">
        <v>0.161</v>
      </c>
    </row>
    <row r="6099" spans="1:3" x14ac:dyDescent="0.15">
      <c r="A6099" s="323">
        <v>6098</v>
      </c>
      <c r="B6099" s="323" t="s">
        <v>1737</v>
      </c>
      <c r="C6099" s="323">
        <v>4.5</v>
      </c>
    </row>
    <row r="6100" spans="1:3" x14ac:dyDescent="0.15">
      <c r="A6100" s="323">
        <v>6099</v>
      </c>
      <c r="B6100" s="323" t="s">
        <v>1688</v>
      </c>
      <c r="C6100" s="323">
        <v>4.58</v>
      </c>
    </row>
    <row r="6101" spans="1:3" x14ac:dyDescent="0.15">
      <c r="A6101" s="323">
        <v>6100</v>
      </c>
      <c r="B6101" s="323" t="s">
        <v>1263</v>
      </c>
      <c r="C6101" s="323">
        <v>5.4320000000000004</v>
      </c>
    </row>
    <row r="6102" spans="1:3" x14ac:dyDescent="0.15">
      <c r="A6102" s="323">
        <v>6101</v>
      </c>
      <c r="B6102" s="323" t="s">
        <v>2358</v>
      </c>
      <c r="C6102" s="323">
        <v>3.7559999999999998</v>
      </c>
    </row>
    <row r="6103" spans="1:3" x14ac:dyDescent="0.15">
      <c r="A6103" s="323">
        <v>6102</v>
      </c>
      <c r="B6103" s="323" t="s">
        <v>10063</v>
      </c>
      <c r="C6103" s="323">
        <v>0.88</v>
      </c>
    </row>
    <row r="6104" spans="1:3" x14ac:dyDescent="0.15">
      <c r="A6104" s="323">
        <v>6103</v>
      </c>
      <c r="B6104" s="323" t="s">
        <v>8656</v>
      </c>
      <c r="C6104" s="323">
        <v>1.242</v>
      </c>
    </row>
    <row r="6105" spans="1:3" x14ac:dyDescent="0.15">
      <c r="A6105" s="323">
        <v>6104</v>
      </c>
      <c r="B6105" s="323" t="s">
        <v>2344</v>
      </c>
      <c r="C6105" s="323">
        <v>3.77</v>
      </c>
    </row>
    <row r="6106" spans="1:3" x14ac:dyDescent="0.15">
      <c r="A6106" s="323">
        <v>6105</v>
      </c>
      <c r="B6106" s="323" t="s">
        <v>3949</v>
      </c>
      <c r="C6106" s="323">
        <v>2.74</v>
      </c>
    </row>
    <row r="6107" spans="1:3" x14ac:dyDescent="0.15">
      <c r="A6107" s="323">
        <v>6106</v>
      </c>
      <c r="B6107" s="323" t="s">
        <v>9961</v>
      </c>
      <c r="C6107" s="323">
        <v>0.90700000000000003</v>
      </c>
    </row>
    <row r="6108" spans="1:3" x14ac:dyDescent="0.15">
      <c r="A6108" s="323">
        <v>6107</v>
      </c>
      <c r="B6108" s="323" t="s">
        <v>5420</v>
      </c>
      <c r="C6108" s="323">
        <v>2.1459999999999999</v>
      </c>
    </row>
    <row r="6109" spans="1:3" x14ac:dyDescent="0.15">
      <c r="A6109" s="323">
        <v>6108</v>
      </c>
      <c r="B6109" s="323" t="s">
        <v>5147</v>
      </c>
      <c r="C6109" s="323">
        <v>2.2320000000000002</v>
      </c>
    </row>
    <row r="6110" spans="1:3" x14ac:dyDescent="0.15">
      <c r="A6110" s="323">
        <v>6109</v>
      </c>
      <c r="B6110" s="323" t="s">
        <v>12375</v>
      </c>
      <c r="C6110" s="323">
        <v>0.14199999999999999</v>
      </c>
    </row>
    <row r="6111" spans="1:3" x14ac:dyDescent="0.15">
      <c r="A6111" s="323">
        <v>6110</v>
      </c>
      <c r="B6111" s="323" t="s">
        <v>12454</v>
      </c>
      <c r="C6111" s="323">
        <v>5.6000000000000001E-2</v>
      </c>
    </row>
    <row r="6112" spans="1:3" x14ac:dyDescent="0.15">
      <c r="A6112" s="323">
        <v>6111</v>
      </c>
      <c r="B6112" s="323" t="s">
        <v>9894</v>
      </c>
      <c r="C6112" s="323">
        <v>0.92500000000000004</v>
      </c>
    </row>
    <row r="6113" spans="1:3" x14ac:dyDescent="0.15">
      <c r="A6113" s="323">
        <v>6112</v>
      </c>
      <c r="B6113" s="323" t="s">
        <v>5837</v>
      </c>
      <c r="C6113" s="323">
        <v>2</v>
      </c>
    </row>
    <row r="6114" spans="1:3" x14ac:dyDescent="0.15">
      <c r="A6114" s="323">
        <v>6113</v>
      </c>
      <c r="B6114" s="323" t="s">
        <v>3475</v>
      </c>
      <c r="C6114" s="323">
        <v>2.9870000000000001</v>
      </c>
    </row>
    <row r="6115" spans="1:3" x14ac:dyDescent="0.15">
      <c r="A6115" s="323">
        <v>6114</v>
      </c>
      <c r="B6115" s="323" t="s">
        <v>3475</v>
      </c>
      <c r="C6115" s="323">
        <v>2.9870000000000001</v>
      </c>
    </row>
    <row r="6116" spans="1:3" x14ac:dyDescent="0.15">
      <c r="A6116" s="323">
        <v>6115</v>
      </c>
      <c r="B6116" s="323" t="s">
        <v>6911</v>
      </c>
      <c r="C6116" s="323">
        <v>1.6919999999999999</v>
      </c>
    </row>
    <row r="6117" spans="1:3" x14ac:dyDescent="0.15">
      <c r="A6117" s="323">
        <v>6116</v>
      </c>
      <c r="B6117" s="323" t="s">
        <v>5626</v>
      </c>
      <c r="C6117" s="323">
        <v>2.0710000000000002</v>
      </c>
    </row>
    <row r="6118" spans="1:3" x14ac:dyDescent="0.15">
      <c r="A6118" s="323">
        <v>6117</v>
      </c>
      <c r="B6118" s="323" t="s">
        <v>6366</v>
      </c>
      <c r="C6118" s="323">
        <v>1.843</v>
      </c>
    </row>
    <row r="6119" spans="1:3" x14ac:dyDescent="0.15">
      <c r="A6119" s="323">
        <v>6118</v>
      </c>
      <c r="B6119" s="323" t="s">
        <v>3766</v>
      </c>
      <c r="C6119" s="323">
        <v>2.8250000000000002</v>
      </c>
    </row>
    <row r="6120" spans="1:3" x14ac:dyDescent="0.15">
      <c r="A6120" s="323">
        <v>6119</v>
      </c>
      <c r="B6120" s="323" t="s">
        <v>975</v>
      </c>
      <c r="C6120" s="323">
        <v>6.5659999999999998</v>
      </c>
    </row>
    <row r="6121" spans="1:3" x14ac:dyDescent="0.15">
      <c r="A6121" s="323">
        <v>6120</v>
      </c>
      <c r="B6121" s="323" t="s">
        <v>2667</v>
      </c>
      <c r="C6121" s="323">
        <v>3.5129999999999999</v>
      </c>
    </row>
    <row r="6122" spans="1:3" x14ac:dyDescent="0.15">
      <c r="A6122" s="323">
        <v>6121</v>
      </c>
      <c r="B6122" s="323" t="s">
        <v>2667</v>
      </c>
      <c r="C6122" s="323">
        <v>3.5129999999999999</v>
      </c>
    </row>
    <row r="6123" spans="1:3" x14ac:dyDescent="0.15">
      <c r="A6123" s="323">
        <v>6122</v>
      </c>
      <c r="B6123" s="323" t="s">
        <v>1596</v>
      </c>
      <c r="C6123" s="323">
        <v>4.7080000000000002</v>
      </c>
    </row>
    <row r="6124" spans="1:3" x14ac:dyDescent="0.15">
      <c r="A6124" s="323">
        <v>6123</v>
      </c>
      <c r="B6124" s="323" t="s">
        <v>1596</v>
      </c>
      <c r="C6124" s="323">
        <v>4.7080000000000002</v>
      </c>
    </row>
    <row r="6125" spans="1:3" x14ac:dyDescent="0.15">
      <c r="A6125" s="323">
        <v>6124</v>
      </c>
      <c r="B6125" s="323" t="s">
        <v>11764</v>
      </c>
      <c r="C6125" s="323">
        <v>0.432</v>
      </c>
    </row>
    <row r="6126" spans="1:3" x14ac:dyDescent="0.15">
      <c r="A6126" s="323">
        <v>6125</v>
      </c>
      <c r="B6126" s="323" t="s">
        <v>8058</v>
      </c>
      <c r="C6126" s="323">
        <v>1.3939999999999999</v>
      </c>
    </row>
    <row r="6127" spans="1:3" x14ac:dyDescent="0.15">
      <c r="A6127" s="323">
        <v>6126</v>
      </c>
      <c r="B6127" s="323" t="s">
        <v>10058</v>
      </c>
      <c r="C6127" s="323">
        <v>0.88100000000000001</v>
      </c>
    </row>
    <row r="6128" spans="1:3" x14ac:dyDescent="0.15">
      <c r="A6128" s="323">
        <v>6127</v>
      </c>
      <c r="B6128" s="323" t="s">
        <v>11289</v>
      </c>
      <c r="C6128" s="323">
        <v>0.57099999999999995</v>
      </c>
    </row>
    <row r="6129" spans="1:3" x14ac:dyDescent="0.15">
      <c r="A6129" s="323">
        <v>6128</v>
      </c>
      <c r="B6129" s="323" t="s">
        <v>11508</v>
      </c>
      <c r="C6129" s="323">
        <v>0.51300000000000001</v>
      </c>
    </row>
    <row r="6130" spans="1:3" x14ac:dyDescent="0.15">
      <c r="A6130" s="323">
        <v>6129</v>
      </c>
      <c r="B6130" s="323" t="s">
        <v>10134</v>
      </c>
      <c r="C6130" s="323">
        <v>0.86</v>
      </c>
    </row>
    <row r="6131" spans="1:3" x14ac:dyDescent="0.15">
      <c r="A6131" s="323">
        <v>6130</v>
      </c>
      <c r="B6131" s="323" t="s">
        <v>7753</v>
      </c>
      <c r="C6131" s="323">
        <v>1.4790000000000001</v>
      </c>
    </row>
    <row r="6132" spans="1:3" x14ac:dyDescent="0.15">
      <c r="A6132" s="323">
        <v>6131</v>
      </c>
      <c r="B6132" s="323" t="s">
        <v>11886</v>
      </c>
      <c r="C6132" s="323">
        <v>0.38600000000000001</v>
      </c>
    </row>
    <row r="6133" spans="1:3" x14ac:dyDescent="0.15">
      <c r="A6133" s="323">
        <v>6132</v>
      </c>
      <c r="B6133" s="323" t="s">
        <v>8685</v>
      </c>
      <c r="C6133" s="323">
        <v>1.2350000000000001</v>
      </c>
    </row>
    <row r="6134" spans="1:3" x14ac:dyDescent="0.15">
      <c r="A6134" s="323">
        <v>6133</v>
      </c>
      <c r="B6134" s="323" t="s">
        <v>9971</v>
      </c>
      <c r="C6134" s="323">
        <v>0.90500000000000003</v>
      </c>
    </row>
    <row r="6135" spans="1:3" x14ac:dyDescent="0.15">
      <c r="A6135" s="323">
        <v>6134</v>
      </c>
      <c r="B6135" s="323" t="s">
        <v>3476</v>
      </c>
      <c r="C6135" s="323">
        <v>2.9860000000000002</v>
      </c>
    </row>
    <row r="6136" spans="1:3" x14ac:dyDescent="0.15">
      <c r="A6136" s="323">
        <v>6135</v>
      </c>
      <c r="B6136" s="323" t="s">
        <v>5893</v>
      </c>
      <c r="C6136" s="323">
        <v>1.9850000000000001</v>
      </c>
    </row>
    <row r="6137" spans="1:3" x14ac:dyDescent="0.15">
      <c r="A6137" s="323">
        <v>6136</v>
      </c>
      <c r="B6137" s="323" t="s">
        <v>8147</v>
      </c>
      <c r="C6137" s="323">
        <v>1.373</v>
      </c>
    </row>
    <row r="6138" spans="1:3" x14ac:dyDescent="0.15">
      <c r="A6138" s="323">
        <v>6137</v>
      </c>
      <c r="B6138" s="323" t="s">
        <v>8383</v>
      </c>
      <c r="C6138" s="323">
        <v>1.3140000000000001</v>
      </c>
    </row>
    <row r="6139" spans="1:3" x14ac:dyDescent="0.15">
      <c r="A6139" s="323">
        <v>6138</v>
      </c>
      <c r="B6139" s="323" t="s">
        <v>8012</v>
      </c>
      <c r="C6139" s="323">
        <v>1.4059999999999999</v>
      </c>
    </row>
    <row r="6140" spans="1:3" x14ac:dyDescent="0.15">
      <c r="A6140" s="323">
        <v>6139</v>
      </c>
      <c r="B6140" s="323" t="s">
        <v>11342</v>
      </c>
      <c r="C6140" s="323">
        <v>0.55600000000000005</v>
      </c>
    </row>
    <row r="6141" spans="1:3" x14ac:dyDescent="0.15">
      <c r="A6141" s="323">
        <v>6140</v>
      </c>
      <c r="B6141" s="323" t="s">
        <v>11238</v>
      </c>
      <c r="C6141" s="323">
        <v>0.58499999999999996</v>
      </c>
    </row>
    <row r="6142" spans="1:3" x14ac:dyDescent="0.15">
      <c r="A6142" s="323">
        <v>6141</v>
      </c>
      <c r="B6142" s="323" t="s">
        <v>5245</v>
      </c>
      <c r="C6142" s="323">
        <v>2.2000000000000002</v>
      </c>
    </row>
    <row r="6143" spans="1:3" x14ac:dyDescent="0.15">
      <c r="A6143" s="323">
        <v>6142</v>
      </c>
      <c r="B6143" s="323" t="s">
        <v>11958</v>
      </c>
      <c r="C6143" s="323">
        <v>0.35</v>
      </c>
    </row>
    <row r="6144" spans="1:3" x14ac:dyDescent="0.15">
      <c r="A6144" s="323">
        <v>6143</v>
      </c>
      <c r="B6144" s="323" t="s">
        <v>12188</v>
      </c>
      <c r="C6144" s="323">
        <v>0.26200000000000001</v>
      </c>
    </row>
    <row r="6145" spans="1:3" x14ac:dyDescent="0.15">
      <c r="A6145" s="323">
        <v>6144</v>
      </c>
      <c r="B6145" s="323" t="s">
        <v>2650</v>
      </c>
      <c r="C6145" s="323">
        <v>3.5249999999999999</v>
      </c>
    </row>
    <row r="6146" spans="1:3" x14ac:dyDescent="0.15">
      <c r="A6146" s="323">
        <v>6145</v>
      </c>
      <c r="B6146" s="323" t="s">
        <v>6695</v>
      </c>
      <c r="C6146" s="323">
        <v>1.75</v>
      </c>
    </row>
    <row r="6147" spans="1:3" x14ac:dyDescent="0.15">
      <c r="A6147" s="323">
        <v>6146</v>
      </c>
      <c r="B6147" s="323" t="s">
        <v>2728</v>
      </c>
      <c r="C6147" s="323">
        <v>3.47</v>
      </c>
    </row>
    <row r="6148" spans="1:3" x14ac:dyDescent="0.15">
      <c r="A6148" s="323">
        <v>6147</v>
      </c>
      <c r="B6148" s="323" t="s">
        <v>1366</v>
      </c>
      <c r="C6148" s="323">
        <v>5.1559999999999997</v>
      </c>
    </row>
    <row r="6149" spans="1:3" x14ac:dyDescent="0.15">
      <c r="A6149" s="323">
        <v>6148</v>
      </c>
      <c r="B6149" s="323" t="s">
        <v>9707</v>
      </c>
      <c r="C6149" s="323">
        <v>0.97399999999999998</v>
      </c>
    </row>
    <row r="6150" spans="1:3" x14ac:dyDescent="0.15">
      <c r="A6150" s="323">
        <v>6149</v>
      </c>
      <c r="B6150" s="323" t="s">
        <v>9599</v>
      </c>
      <c r="C6150" s="323">
        <v>1</v>
      </c>
    </row>
    <row r="6151" spans="1:3" x14ac:dyDescent="0.15">
      <c r="A6151" s="323">
        <v>6150</v>
      </c>
      <c r="B6151" s="323" t="s">
        <v>4746</v>
      </c>
      <c r="C6151" s="323">
        <v>2.3940000000000001</v>
      </c>
    </row>
    <row r="6152" spans="1:3" x14ac:dyDescent="0.15">
      <c r="A6152" s="323">
        <v>6151</v>
      </c>
      <c r="B6152" s="323" t="s">
        <v>9595</v>
      </c>
      <c r="C6152" s="323">
        <v>1</v>
      </c>
    </row>
    <row r="6153" spans="1:3" x14ac:dyDescent="0.15">
      <c r="A6153" s="323">
        <v>6152</v>
      </c>
      <c r="B6153" s="323" t="s">
        <v>7507</v>
      </c>
      <c r="C6153" s="323">
        <v>1.5349999999999999</v>
      </c>
    </row>
    <row r="6154" spans="1:3" x14ac:dyDescent="0.15">
      <c r="A6154" s="323">
        <v>6153</v>
      </c>
      <c r="B6154" s="323" t="s">
        <v>11003</v>
      </c>
      <c r="C6154" s="323">
        <v>0.64700000000000002</v>
      </c>
    </row>
    <row r="6155" spans="1:3" x14ac:dyDescent="0.15">
      <c r="A6155" s="323">
        <v>6154</v>
      </c>
      <c r="B6155" s="323" t="s">
        <v>9195</v>
      </c>
      <c r="C6155" s="323">
        <v>1.109</v>
      </c>
    </row>
    <row r="6156" spans="1:3" x14ac:dyDescent="0.15">
      <c r="A6156" s="323">
        <v>6155</v>
      </c>
      <c r="B6156" s="323" t="s">
        <v>5421</v>
      </c>
      <c r="C6156" s="323">
        <v>2.1459999999999999</v>
      </c>
    </row>
    <row r="6157" spans="1:3" x14ac:dyDescent="0.15">
      <c r="A6157" s="323">
        <v>6156</v>
      </c>
      <c r="B6157" s="323" t="s">
        <v>9711</v>
      </c>
      <c r="C6157" s="323">
        <v>0.97299999999999998</v>
      </c>
    </row>
    <row r="6158" spans="1:3" x14ac:dyDescent="0.15">
      <c r="A6158" s="323">
        <v>6157</v>
      </c>
      <c r="B6158" s="323" t="s">
        <v>11161</v>
      </c>
      <c r="C6158" s="323">
        <v>0.60399999999999998</v>
      </c>
    </row>
    <row r="6159" spans="1:3" x14ac:dyDescent="0.15">
      <c r="A6159" s="323">
        <v>6158</v>
      </c>
      <c r="B6159" s="323" t="s">
        <v>10732</v>
      </c>
      <c r="C6159" s="323">
        <v>0.71099999999999997</v>
      </c>
    </row>
    <row r="6160" spans="1:3" x14ac:dyDescent="0.15">
      <c r="A6160" s="323">
        <v>6159</v>
      </c>
      <c r="B6160" s="323" t="s">
        <v>5042</v>
      </c>
      <c r="C6160" s="323">
        <v>2.2759999999999998</v>
      </c>
    </row>
    <row r="6161" spans="1:3" x14ac:dyDescent="0.15">
      <c r="A6161" s="323">
        <v>6160</v>
      </c>
      <c r="B6161" s="323" t="s">
        <v>9342</v>
      </c>
      <c r="C6161" s="323">
        <v>1.0680000000000001</v>
      </c>
    </row>
    <row r="6162" spans="1:3" x14ac:dyDescent="0.15">
      <c r="A6162" s="323">
        <v>6161</v>
      </c>
      <c r="B6162" s="323" t="s">
        <v>9478</v>
      </c>
      <c r="C6162" s="323">
        <v>1.0329999999999999</v>
      </c>
    </row>
    <row r="6163" spans="1:3" x14ac:dyDescent="0.15">
      <c r="A6163" s="323">
        <v>6162</v>
      </c>
      <c r="B6163" s="323" t="s">
        <v>9538</v>
      </c>
      <c r="C6163" s="323">
        <v>1.018</v>
      </c>
    </row>
    <row r="6164" spans="1:3" x14ac:dyDescent="0.15">
      <c r="A6164" s="323">
        <v>6163</v>
      </c>
      <c r="B6164" s="323" t="s">
        <v>11924</v>
      </c>
      <c r="C6164" s="323">
        <v>0.37</v>
      </c>
    </row>
    <row r="6165" spans="1:3" x14ac:dyDescent="0.15">
      <c r="A6165" s="323">
        <v>6164</v>
      </c>
      <c r="B6165" s="323" t="s">
        <v>7635</v>
      </c>
      <c r="C6165" s="323">
        <v>1.5049999999999999</v>
      </c>
    </row>
    <row r="6166" spans="1:3" x14ac:dyDescent="0.15">
      <c r="A6166" s="323">
        <v>6165</v>
      </c>
      <c r="B6166" s="323" t="s">
        <v>8458</v>
      </c>
      <c r="C6166" s="323">
        <v>1.2909999999999999</v>
      </c>
    </row>
    <row r="6167" spans="1:3" x14ac:dyDescent="0.15">
      <c r="A6167" s="323">
        <v>6166</v>
      </c>
      <c r="B6167" s="323" t="s">
        <v>8458</v>
      </c>
      <c r="C6167" s="323">
        <v>1.2909999999999999</v>
      </c>
    </row>
    <row r="6168" spans="1:3" x14ac:dyDescent="0.15">
      <c r="A6168" s="323">
        <v>6167</v>
      </c>
      <c r="B6168" s="323" t="s">
        <v>12286</v>
      </c>
      <c r="C6168" s="323">
        <v>0.21</v>
      </c>
    </row>
    <row r="6169" spans="1:3" x14ac:dyDescent="0.15">
      <c r="A6169" s="323">
        <v>6168</v>
      </c>
      <c r="B6169" s="323" t="s">
        <v>10084</v>
      </c>
      <c r="C6169" s="323">
        <v>0.875</v>
      </c>
    </row>
    <row r="6170" spans="1:3" x14ac:dyDescent="0.15">
      <c r="A6170" s="323">
        <v>6169</v>
      </c>
      <c r="B6170" s="323" t="s">
        <v>9699</v>
      </c>
      <c r="C6170" s="323">
        <v>0.97499999999999998</v>
      </c>
    </row>
    <row r="6171" spans="1:3" x14ac:dyDescent="0.15">
      <c r="A6171" s="323">
        <v>6170</v>
      </c>
      <c r="B6171" s="323" t="s">
        <v>10959</v>
      </c>
      <c r="C6171" s="323">
        <v>0.65700000000000003</v>
      </c>
    </row>
    <row r="6172" spans="1:3" x14ac:dyDescent="0.15">
      <c r="A6172" s="323">
        <v>6171</v>
      </c>
      <c r="B6172" s="323" t="s">
        <v>9494</v>
      </c>
      <c r="C6172" s="323">
        <v>1.0289999999999999</v>
      </c>
    </row>
    <row r="6173" spans="1:3" x14ac:dyDescent="0.15">
      <c r="A6173" s="323">
        <v>6172</v>
      </c>
      <c r="B6173" s="323" t="s">
        <v>9683</v>
      </c>
      <c r="C6173" s="323">
        <v>0.97799999999999998</v>
      </c>
    </row>
    <row r="6174" spans="1:3" x14ac:dyDescent="0.15">
      <c r="A6174" s="323">
        <v>6173</v>
      </c>
      <c r="B6174" s="323" t="s">
        <v>6860</v>
      </c>
      <c r="C6174" s="323">
        <v>1.7070000000000001</v>
      </c>
    </row>
    <row r="6175" spans="1:3" x14ac:dyDescent="0.15">
      <c r="A6175" s="323">
        <v>6174</v>
      </c>
      <c r="B6175" s="323" t="s">
        <v>11774</v>
      </c>
      <c r="C6175" s="323">
        <v>0.42699999999999999</v>
      </c>
    </row>
    <row r="6176" spans="1:3" x14ac:dyDescent="0.15">
      <c r="A6176" s="323">
        <v>6175</v>
      </c>
      <c r="B6176" s="323" t="s">
        <v>12114</v>
      </c>
      <c r="C6176" s="323">
        <v>0.29599999999999999</v>
      </c>
    </row>
    <row r="6177" spans="1:3" x14ac:dyDescent="0.15">
      <c r="A6177" s="323">
        <v>6176</v>
      </c>
      <c r="B6177" s="323" t="s">
        <v>9526</v>
      </c>
      <c r="C6177" s="323">
        <v>1.022</v>
      </c>
    </row>
    <row r="6178" spans="1:3" x14ac:dyDescent="0.15">
      <c r="A6178" s="323">
        <v>6177</v>
      </c>
      <c r="B6178" s="323" t="s">
        <v>11350</v>
      </c>
      <c r="C6178" s="323">
        <v>0.55400000000000005</v>
      </c>
    </row>
    <row r="6179" spans="1:3" x14ac:dyDescent="0.15">
      <c r="A6179" s="323">
        <v>6178</v>
      </c>
      <c r="B6179" s="323" t="s">
        <v>9430</v>
      </c>
      <c r="C6179" s="323">
        <v>1.048</v>
      </c>
    </row>
    <row r="6180" spans="1:3" x14ac:dyDescent="0.15">
      <c r="A6180" s="323">
        <v>6179</v>
      </c>
      <c r="B6180" s="323" t="s">
        <v>9242</v>
      </c>
      <c r="C6180" s="323">
        <v>1.1000000000000001</v>
      </c>
    </row>
    <row r="6181" spans="1:3" x14ac:dyDescent="0.15">
      <c r="A6181" s="323">
        <v>6180</v>
      </c>
      <c r="B6181" s="323" t="s">
        <v>10188</v>
      </c>
      <c r="C6181" s="323">
        <v>0.84799999999999998</v>
      </c>
    </row>
    <row r="6182" spans="1:3" x14ac:dyDescent="0.15">
      <c r="A6182" s="323">
        <v>6181</v>
      </c>
      <c r="B6182" s="323" t="s">
        <v>6443</v>
      </c>
      <c r="C6182" s="323">
        <v>1.821</v>
      </c>
    </row>
    <row r="6183" spans="1:3" x14ac:dyDescent="0.15">
      <c r="A6183" s="323">
        <v>6182</v>
      </c>
      <c r="B6183" s="323" t="s">
        <v>8233</v>
      </c>
      <c r="C6183" s="323">
        <v>1.3520000000000001</v>
      </c>
    </row>
    <row r="6184" spans="1:3" x14ac:dyDescent="0.15">
      <c r="A6184" s="323">
        <v>6183</v>
      </c>
      <c r="B6184" s="323" t="s">
        <v>8825</v>
      </c>
      <c r="C6184" s="323">
        <v>1.202</v>
      </c>
    </row>
    <row r="6185" spans="1:3" x14ac:dyDescent="0.15">
      <c r="A6185" s="323">
        <v>6184</v>
      </c>
      <c r="B6185" s="323" t="s">
        <v>3425</v>
      </c>
      <c r="C6185" s="323">
        <v>3.0139999999999998</v>
      </c>
    </row>
    <row r="6186" spans="1:3" x14ac:dyDescent="0.15">
      <c r="A6186" s="323">
        <v>6185</v>
      </c>
      <c r="B6186" s="323" t="s">
        <v>1875</v>
      </c>
      <c r="C6186" s="323">
        <v>4.3049999999999997</v>
      </c>
    </row>
    <row r="6187" spans="1:3" x14ac:dyDescent="0.15">
      <c r="A6187" s="323">
        <v>6186</v>
      </c>
      <c r="B6187" s="323" t="s">
        <v>1776</v>
      </c>
      <c r="C6187" s="323">
        <v>4.4470000000000001</v>
      </c>
    </row>
    <row r="6188" spans="1:3" x14ac:dyDescent="0.15">
      <c r="A6188" s="323">
        <v>6187</v>
      </c>
      <c r="B6188" s="323" t="s">
        <v>12223</v>
      </c>
      <c r="C6188" s="323">
        <v>0.245</v>
      </c>
    </row>
    <row r="6189" spans="1:3" x14ac:dyDescent="0.15">
      <c r="A6189" s="323">
        <v>6188</v>
      </c>
      <c r="B6189" s="323" t="s">
        <v>8020</v>
      </c>
      <c r="C6189" s="323">
        <v>1.405</v>
      </c>
    </row>
    <row r="6190" spans="1:3" x14ac:dyDescent="0.15">
      <c r="A6190" s="323">
        <v>6189</v>
      </c>
      <c r="B6190" s="323" t="s">
        <v>10939</v>
      </c>
      <c r="C6190" s="323">
        <v>0.66300000000000003</v>
      </c>
    </row>
    <row r="6191" spans="1:3" x14ac:dyDescent="0.15">
      <c r="A6191" s="323">
        <v>6190</v>
      </c>
      <c r="B6191" s="323" t="s">
        <v>10939</v>
      </c>
      <c r="C6191" s="323">
        <v>0.66300000000000003</v>
      </c>
    </row>
    <row r="6192" spans="1:3" x14ac:dyDescent="0.15">
      <c r="A6192" s="323">
        <v>6191</v>
      </c>
      <c r="B6192" s="323" t="s">
        <v>10451</v>
      </c>
      <c r="C6192" s="323">
        <v>0.78</v>
      </c>
    </row>
    <row r="6193" spans="1:3" x14ac:dyDescent="0.15">
      <c r="A6193" s="323">
        <v>6192</v>
      </c>
      <c r="B6193" s="323" t="s">
        <v>7046</v>
      </c>
      <c r="C6193" s="323">
        <v>1.655</v>
      </c>
    </row>
    <row r="6194" spans="1:3" x14ac:dyDescent="0.15">
      <c r="A6194" s="323">
        <v>6193</v>
      </c>
      <c r="B6194" s="323" t="s">
        <v>9208</v>
      </c>
      <c r="C6194" s="323">
        <v>1.1060000000000001</v>
      </c>
    </row>
    <row r="6195" spans="1:3" x14ac:dyDescent="0.15">
      <c r="A6195" s="323">
        <v>6194</v>
      </c>
      <c r="B6195" s="323" t="s">
        <v>4527</v>
      </c>
      <c r="C6195" s="323">
        <v>2.4860000000000002</v>
      </c>
    </row>
    <row r="6196" spans="1:3" x14ac:dyDescent="0.15">
      <c r="A6196" s="323">
        <v>6195</v>
      </c>
      <c r="B6196" s="323" t="s">
        <v>669</v>
      </c>
      <c r="C6196" s="323">
        <v>9.18</v>
      </c>
    </row>
    <row r="6197" spans="1:3" x14ac:dyDescent="0.15">
      <c r="A6197" s="323">
        <v>6196</v>
      </c>
      <c r="B6197" s="323" t="s">
        <v>11637</v>
      </c>
      <c r="C6197" s="323">
        <v>0.47399999999999998</v>
      </c>
    </row>
    <row r="6198" spans="1:3" x14ac:dyDescent="0.15">
      <c r="A6198" s="323">
        <v>6197</v>
      </c>
      <c r="B6198" s="323" t="s">
        <v>7063</v>
      </c>
      <c r="C6198" s="323">
        <v>1.6519999999999999</v>
      </c>
    </row>
    <row r="6199" spans="1:3" x14ac:dyDescent="0.15">
      <c r="A6199" s="323">
        <v>6198</v>
      </c>
      <c r="B6199" s="323" t="s">
        <v>5135</v>
      </c>
      <c r="C6199" s="323">
        <v>2.2389999999999999</v>
      </c>
    </row>
    <row r="6200" spans="1:3" x14ac:dyDescent="0.15">
      <c r="A6200" s="323">
        <v>6199</v>
      </c>
      <c r="B6200" s="323" t="s">
        <v>846</v>
      </c>
      <c r="C6200" s="323">
        <v>7.319</v>
      </c>
    </row>
    <row r="6201" spans="1:3" x14ac:dyDescent="0.15">
      <c r="A6201" s="323">
        <v>6200</v>
      </c>
      <c r="B6201" s="323" t="s">
        <v>12088</v>
      </c>
      <c r="C6201" s="323">
        <v>0.30399999999999999</v>
      </c>
    </row>
    <row r="6202" spans="1:3" x14ac:dyDescent="0.15">
      <c r="A6202" s="323">
        <v>6201</v>
      </c>
      <c r="B6202" s="323" t="s">
        <v>4914</v>
      </c>
      <c r="C6202" s="323">
        <v>2.3199999999999998</v>
      </c>
    </row>
    <row r="6203" spans="1:3" x14ac:dyDescent="0.15">
      <c r="A6203" s="323">
        <v>6202</v>
      </c>
      <c r="B6203" s="323" t="s">
        <v>11951</v>
      </c>
      <c r="C6203" s="323">
        <v>0.35699999999999998</v>
      </c>
    </row>
    <row r="6204" spans="1:3" x14ac:dyDescent="0.15">
      <c r="A6204" s="323">
        <v>6203</v>
      </c>
      <c r="B6204" s="323" t="s">
        <v>6730</v>
      </c>
      <c r="C6204" s="323">
        <v>1.7410000000000001</v>
      </c>
    </row>
    <row r="6205" spans="1:3" x14ac:dyDescent="0.15">
      <c r="A6205" s="323">
        <v>6204</v>
      </c>
      <c r="B6205" s="323" t="s">
        <v>10013</v>
      </c>
      <c r="C6205" s="323">
        <v>0.89400000000000002</v>
      </c>
    </row>
    <row r="6206" spans="1:3" x14ac:dyDescent="0.15">
      <c r="A6206" s="323">
        <v>6205</v>
      </c>
      <c r="B6206" s="323" t="s">
        <v>9965</v>
      </c>
      <c r="C6206" s="323">
        <v>0.90600000000000003</v>
      </c>
    </row>
    <row r="6207" spans="1:3" x14ac:dyDescent="0.15">
      <c r="A6207" s="323">
        <v>6206</v>
      </c>
      <c r="B6207" s="323" t="s">
        <v>11173</v>
      </c>
      <c r="C6207" s="323">
        <v>0.6</v>
      </c>
    </row>
    <row r="6208" spans="1:3" x14ac:dyDescent="0.15">
      <c r="A6208" s="323">
        <v>6207</v>
      </c>
      <c r="B6208" s="323" t="s">
        <v>11173</v>
      </c>
      <c r="C6208" s="323">
        <v>0.6</v>
      </c>
    </row>
    <row r="6209" spans="1:3" x14ac:dyDescent="0.15">
      <c r="A6209" s="323">
        <v>6208</v>
      </c>
      <c r="B6209" s="323" t="s">
        <v>12295</v>
      </c>
      <c r="C6209" s="323">
        <v>0.20300000000000001</v>
      </c>
    </row>
    <row r="6210" spans="1:3" x14ac:dyDescent="0.15">
      <c r="A6210" s="323">
        <v>6209</v>
      </c>
      <c r="B6210" s="323" t="s">
        <v>10135</v>
      </c>
      <c r="C6210" s="323">
        <v>0.86</v>
      </c>
    </row>
    <row r="6211" spans="1:3" x14ac:dyDescent="0.15">
      <c r="A6211" s="323">
        <v>6210</v>
      </c>
      <c r="B6211" s="323" t="s">
        <v>12152</v>
      </c>
      <c r="C6211" s="323">
        <v>0.27500000000000002</v>
      </c>
    </row>
    <row r="6212" spans="1:3" x14ac:dyDescent="0.15">
      <c r="A6212" s="323">
        <v>6211</v>
      </c>
      <c r="B6212" s="323" t="s">
        <v>12387</v>
      </c>
      <c r="C6212" s="323">
        <v>0.13600000000000001</v>
      </c>
    </row>
    <row r="6213" spans="1:3" x14ac:dyDescent="0.15">
      <c r="A6213" s="323">
        <v>6212</v>
      </c>
      <c r="B6213" s="323" t="s">
        <v>9024</v>
      </c>
      <c r="C6213" s="323">
        <v>1.1559999999999999</v>
      </c>
    </row>
    <row r="6214" spans="1:3" x14ac:dyDescent="0.15">
      <c r="A6214" s="323">
        <v>6213</v>
      </c>
      <c r="B6214" s="323" t="s">
        <v>9024</v>
      </c>
      <c r="C6214" s="323">
        <v>1.1559999999999999</v>
      </c>
    </row>
    <row r="6215" spans="1:3" x14ac:dyDescent="0.15">
      <c r="A6215" s="323">
        <v>6214</v>
      </c>
      <c r="B6215" s="323" t="s">
        <v>9596</v>
      </c>
      <c r="C6215" s="323">
        <v>1</v>
      </c>
    </row>
    <row r="6216" spans="1:3" x14ac:dyDescent="0.15">
      <c r="A6216" s="323">
        <v>6215</v>
      </c>
      <c r="B6216" s="323" t="s">
        <v>9596</v>
      </c>
      <c r="C6216" s="323">
        <v>1</v>
      </c>
    </row>
    <row r="6217" spans="1:3" x14ac:dyDescent="0.15">
      <c r="A6217" s="323">
        <v>6216</v>
      </c>
      <c r="B6217" s="323" t="s">
        <v>2428</v>
      </c>
      <c r="C6217" s="323">
        <v>3.7</v>
      </c>
    </row>
    <row r="6218" spans="1:3" x14ac:dyDescent="0.15">
      <c r="A6218" s="323">
        <v>6217</v>
      </c>
      <c r="B6218" s="323" t="s">
        <v>8918</v>
      </c>
      <c r="C6218" s="323">
        <v>1.1819999999999999</v>
      </c>
    </row>
    <row r="6219" spans="1:3" x14ac:dyDescent="0.15">
      <c r="A6219" s="323">
        <v>6218</v>
      </c>
      <c r="B6219" s="323" t="s">
        <v>7662</v>
      </c>
      <c r="C6219" s="323">
        <v>1.5</v>
      </c>
    </row>
    <row r="6220" spans="1:3" x14ac:dyDescent="0.15">
      <c r="A6220" s="323">
        <v>6219</v>
      </c>
      <c r="B6220" s="323" t="s">
        <v>6509</v>
      </c>
      <c r="C6220" s="323">
        <v>1.8049999999999999</v>
      </c>
    </row>
    <row r="6221" spans="1:3" x14ac:dyDescent="0.15">
      <c r="A6221" s="323">
        <v>6220</v>
      </c>
      <c r="B6221" s="323" t="s">
        <v>10153</v>
      </c>
      <c r="C6221" s="323">
        <v>0.85499999999999998</v>
      </c>
    </row>
    <row r="6222" spans="1:3" x14ac:dyDescent="0.15">
      <c r="A6222" s="323">
        <v>6221</v>
      </c>
      <c r="B6222" s="323" t="s">
        <v>7169</v>
      </c>
      <c r="C6222" s="323">
        <v>1.625</v>
      </c>
    </row>
    <row r="6223" spans="1:3" x14ac:dyDescent="0.15">
      <c r="A6223" s="323">
        <v>6222</v>
      </c>
      <c r="B6223" s="323" t="s">
        <v>5300</v>
      </c>
      <c r="C6223" s="323">
        <v>2.1850000000000001</v>
      </c>
    </row>
    <row r="6224" spans="1:3" x14ac:dyDescent="0.15">
      <c r="A6224" s="323">
        <v>6223</v>
      </c>
      <c r="B6224" s="323" t="s">
        <v>12217</v>
      </c>
      <c r="C6224" s="323">
        <v>0.247</v>
      </c>
    </row>
    <row r="6225" spans="1:3" x14ac:dyDescent="0.15">
      <c r="A6225" s="323">
        <v>6224</v>
      </c>
      <c r="B6225" s="323" t="s">
        <v>11310</v>
      </c>
      <c r="C6225" s="323">
        <v>0.56299999999999994</v>
      </c>
    </row>
    <row r="6226" spans="1:3" x14ac:dyDescent="0.15">
      <c r="A6226" s="323">
        <v>6225</v>
      </c>
      <c r="B6226" s="323" t="s">
        <v>12158</v>
      </c>
      <c r="C6226" s="323">
        <v>0.27300000000000002</v>
      </c>
    </row>
    <row r="6227" spans="1:3" x14ac:dyDescent="0.15">
      <c r="A6227" s="323">
        <v>6226</v>
      </c>
      <c r="B6227" s="323" t="s">
        <v>3051</v>
      </c>
      <c r="C6227" s="323">
        <v>3.2440000000000002</v>
      </c>
    </row>
    <row r="6228" spans="1:3" x14ac:dyDescent="0.15">
      <c r="A6228" s="323">
        <v>6227</v>
      </c>
      <c r="B6228" s="323" t="s">
        <v>1275</v>
      </c>
      <c r="C6228" s="323">
        <v>5.4009999999999998</v>
      </c>
    </row>
    <row r="6229" spans="1:3" x14ac:dyDescent="0.15">
      <c r="A6229" s="323">
        <v>6228</v>
      </c>
      <c r="B6229" s="323" t="s">
        <v>10681</v>
      </c>
      <c r="C6229" s="323">
        <v>0.72499999999999998</v>
      </c>
    </row>
    <row r="6230" spans="1:3" x14ac:dyDescent="0.15">
      <c r="A6230" s="323">
        <v>6229</v>
      </c>
      <c r="B6230" s="323" t="s">
        <v>9126</v>
      </c>
      <c r="C6230" s="323">
        <v>1.1299999999999999</v>
      </c>
    </row>
    <row r="6231" spans="1:3" x14ac:dyDescent="0.15">
      <c r="A6231" s="323">
        <v>6230</v>
      </c>
      <c r="B6231" s="323" t="s">
        <v>10388</v>
      </c>
      <c r="C6231" s="323">
        <v>0.79600000000000004</v>
      </c>
    </row>
    <row r="6232" spans="1:3" x14ac:dyDescent="0.15">
      <c r="A6232" s="323">
        <v>6231</v>
      </c>
      <c r="B6232" s="323" t="s">
        <v>10947</v>
      </c>
      <c r="C6232" s="323">
        <v>0.66</v>
      </c>
    </row>
    <row r="6233" spans="1:3" x14ac:dyDescent="0.15">
      <c r="A6233" s="323">
        <v>6232</v>
      </c>
      <c r="B6233" s="323" t="s">
        <v>518</v>
      </c>
      <c r="C6233" s="323">
        <v>12.74</v>
      </c>
    </row>
    <row r="6234" spans="1:3" x14ac:dyDescent="0.15">
      <c r="A6234" s="323">
        <v>6233</v>
      </c>
      <c r="B6234" s="323" t="s">
        <v>724</v>
      </c>
      <c r="C6234" s="323">
        <v>8.4320000000000004</v>
      </c>
    </row>
    <row r="6235" spans="1:3" x14ac:dyDescent="0.15">
      <c r="A6235" s="323">
        <v>6234</v>
      </c>
      <c r="B6235" s="323" t="s">
        <v>703</v>
      </c>
      <c r="C6235" s="323">
        <v>8.75</v>
      </c>
    </row>
    <row r="6236" spans="1:3" x14ac:dyDescent="0.15">
      <c r="A6236" s="323">
        <v>6235</v>
      </c>
      <c r="B6236" s="323" t="s">
        <v>10953</v>
      </c>
      <c r="C6236" s="323">
        <v>0.65800000000000003</v>
      </c>
    </row>
    <row r="6237" spans="1:3" x14ac:dyDescent="0.15">
      <c r="A6237" s="323">
        <v>6236</v>
      </c>
      <c r="B6237" s="323" t="s">
        <v>2717</v>
      </c>
      <c r="C6237" s="323">
        <v>3.4750000000000001</v>
      </c>
    </row>
    <row r="6238" spans="1:3" x14ac:dyDescent="0.15">
      <c r="A6238" s="323">
        <v>6237</v>
      </c>
      <c r="B6238" s="323" t="s">
        <v>517</v>
      </c>
      <c r="C6238" s="323">
        <v>12.794</v>
      </c>
    </row>
    <row r="6239" spans="1:3" x14ac:dyDescent="0.15">
      <c r="A6239" s="323">
        <v>6238</v>
      </c>
      <c r="B6239" s="323" t="s">
        <v>791</v>
      </c>
      <c r="C6239" s="323">
        <v>7.7380000000000004</v>
      </c>
    </row>
    <row r="6240" spans="1:3" x14ac:dyDescent="0.15">
      <c r="A6240" s="323">
        <v>6239</v>
      </c>
      <c r="B6240" s="323" t="s">
        <v>2331</v>
      </c>
      <c r="C6240" s="323">
        <v>3.7869999999999999</v>
      </c>
    </row>
    <row r="6241" spans="1:3" x14ac:dyDescent="0.15">
      <c r="A6241" s="323">
        <v>6240</v>
      </c>
      <c r="B6241" s="323" t="s">
        <v>418</v>
      </c>
      <c r="C6241" s="323">
        <v>18.652000000000001</v>
      </c>
    </row>
    <row r="6242" spans="1:3" x14ac:dyDescent="0.15">
      <c r="A6242" s="323">
        <v>6241</v>
      </c>
      <c r="B6242" s="323" t="s">
        <v>1418</v>
      </c>
      <c r="C6242" s="323">
        <v>5.032</v>
      </c>
    </row>
    <row r="6243" spans="1:3" x14ac:dyDescent="0.15">
      <c r="A6243" s="323">
        <v>6242</v>
      </c>
      <c r="B6243" s="323" t="s">
        <v>498</v>
      </c>
      <c r="C6243" s="323">
        <v>13.608000000000001</v>
      </c>
    </row>
    <row r="6244" spans="1:3" x14ac:dyDescent="0.15">
      <c r="A6244" s="323">
        <v>6243</v>
      </c>
      <c r="B6244" s="323" t="s">
        <v>383</v>
      </c>
      <c r="C6244" s="323">
        <v>24.798999999999999</v>
      </c>
    </row>
    <row r="6245" spans="1:3" x14ac:dyDescent="0.15">
      <c r="A6245" s="323">
        <v>6244</v>
      </c>
      <c r="B6245" s="323" t="s">
        <v>1047</v>
      </c>
      <c r="C6245" s="323">
        <v>6.1980000000000004</v>
      </c>
    </row>
    <row r="6246" spans="1:3" x14ac:dyDescent="0.15">
      <c r="A6246" s="323">
        <v>6245</v>
      </c>
      <c r="B6246" s="323" t="s">
        <v>2268</v>
      </c>
      <c r="C6246" s="323">
        <v>3.8479999999999999</v>
      </c>
    </row>
    <row r="6247" spans="1:3" x14ac:dyDescent="0.15">
      <c r="A6247" s="323">
        <v>6246</v>
      </c>
      <c r="B6247" s="323" t="s">
        <v>489</v>
      </c>
      <c r="C6247" s="323">
        <v>13.946</v>
      </c>
    </row>
    <row r="6248" spans="1:3" x14ac:dyDescent="0.15">
      <c r="A6248" s="323">
        <v>6247</v>
      </c>
      <c r="B6248" s="323" t="s">
        <v>426</v>
      </c>
      <c r="C6248" s="323">
        <v>17.471</v>
      </c>
    </row>
    <row r="6249" spans="1:3" x14ac:dyDescent="0.15">
      <c r="A6249" s="323">
        <v>6248</v>
      </c>
      <c r="B6249" s="323" t="s">
        <v>426</v>
      </c>
      <c r="C6249" s="323">
        <v>17.471</v>
      </c>
    </row>
    <row r="6250" spans="1:3" x14ac:dyDescent="0.15">
      <c r="A6250" s="323">
        <v>6249</v>
      </c>
      <c r="B6250" s="323" t="s">
        <v>497</v>
      </c>
      <c r="C6250" s="323">
        <v>13.625</v>
      </c>
    </row>
    <row r="6251" spans="1:3" x14ac:dyDescent="0.15">
      <c r="A6251" s="323">
        <v>6250</v>
      </c>
      <c r="B6251" s="323" t="s">
        <v>337</v>
      </c>
      <c r="C6251" s="323">
        <v>45.54</v>
      </c>
    </row>
    <row r="6252" spans="1:3" x14ac:dyDescent="0.15">
      <c r="A6252" s="323">
        <v>6251</v>
      </c>
      <c r="B6252" s="323" t="s">
        <v>7622</v>
      </c>
      <c r="C6252" s="323">
        <v>1.5089999999999999</v>
      </c>
    </row>
    <row r="6253" spans="1:3" x14ac:dyDescent="0.15">
      <c r="A6253" s="323">
        <v>6252</v>
      </c>
      <c r="B6253" s="323" t="s">
        <v>7622</v>
      </c>
      <c r="C6253" s="323">
        <v>1.5089999999999999</v>
      </c>
    </row>
    <row r="6254" spans="1:3" x14ac:dyDescent="0.15">
      <c r="A6254" s="323">
        <v>6253</v>
      </c>
      <c r="B6254" s="323" t="s">
        <v>9836</v>
      </c>
      <c r="C6254" s="323">
        <v>0.93899999999999995</v>
      </c>
    </row>
    <row r="6255" spans="1:3" x14ac:dyDescent="0.15">
      <c r="A6255" s="323">
        <v>6254</v>
      </c>
      <c r="B6255" s="323" t="s">
        <v>11929</v>
      </c>
      <c r="C6255" s="323">
        <v>0.36699999999999999</v>
      </c>
    </row>
    <row r="6256" spans="1:3" x14ac:dyDescent="0.15">
      <c r="A6256" s="323">
        <v>6255</v>
      </c>
      <c r="B6256" s="323" t="s">
        <v>10344</v>
      </c>
      <c r="C6256" s="323">
        <v>0.80600000000000005</v>
      </c>
    </row>
    <row r="6257" spans="1:3" x14ac:dyDescent="0.15">
      <c r="A6257" s="323">
        <v>6256</v>
      </c>
      <c r="B6257" s="323" t="s">
        <v>10344</v>
      </c>
      <c r="C6257" s="323">
        <v>0.80600000000000005</v>
      </c>
    </row>
    <row r="6258" spans="1:3" x14ac:dyDescent="0.15">
      <c r="A6258" s="323">
        <v>6257</v>
      </c>
      <c r="B6258" s="323" t="s">
        <v>11877</v>
      </c>
      <c r="C6258" s="323">
        <v>0.38900000000000001</v>
      </c>
    </row>
    <row r="6259" spans="1:3" x14ac:dyDescent="0.15">
      <c r="A6259" s="323">
        <v>6258</v>
      </c>
      <c r="B6259" s="323" t="s">
        <v>11545</v>
      </c>
      <c r="C6259" s="323">
        <v>0.5</v>
      </c>
    </row>
    <row r="6260" spans="1:3" x14ac:dyDescent="0.15">
      <c r="A6260" s="323">
        <v>6259</v>
      </c>
      <c r="B6260" s="323" t="s">
        <v>8126</v>
      </c>
      <c r="C6260" s="323">
        <v>1.3759999999999999</v>
      </c>
    </row>
    <row r="6261" spans="1:3" x14ac:dyDescent="0.15">
      <c r="A6261" s="323">
        <v>6260</v>
      </c>
      <c r="B6261" s="323" t="s">
        <v>6118</v>
      </c>
      <c r="C6261" s="323">
        <v>1.9139999999999999</v>
      </c>
    </row>
    <row r="6262" spans="1:3" x14ac:dyDescent="0.15">
      <c r="A6262" s="323">
        <v>6261</v>
      </c>
      <c r="B6262" s="323" t="s">
        <v>8665</v>
      </c>
      <c r="C6262" s="323">
        <v>1.24</v>
      </c>
    </row>
    <row r="6263" spans="1:3" x14ac:dyDescent="0.15">
      <c r="A6263" s="323">
        <v>6262</v>
      </c>
      <c r="B6263" s="323" t="s">
        <v>7129</v>
      </c>
      <c r="C6263" s="323">
        <v>1.6359999999999999</v>
      </c>
    </row>
    <row r="6264" spans="1:3" x14ac:dyDescent="0.15">
      <c r="A6264" s="323">
        <v>6263</v>
      </c>
      <c r="B6264" s="323" t="s">
        <v>6786</v>
      </c>
      <c r="C6264" s="323">
        <v>1.7250000000000001</v>
      </c>
    </row>
    <row r="6265" spans="1:3" x14ac:dyDescent="0.15">
      <c r="A6265" s="323">
        <v>6264</v>
      </c>
      <c r="B6265" s="323" t="s">
        <v>11948</v>
      </c>
      <c r="C6265" s="323">
        <v>0.35899999999999999</v>
      </c>
    </row>
    <row r="6266" spans="1:3" x14ac:dyDescent="0.15">
      <c r="A6266" s="323">
        <v>6265</v>
      </c>
      <c r="B6266" s="323" t="s">
        <v>7882</v>
      </c>
      <c r="C6266" s="323">
        <v>1.4390000000000001</v>
      </c>
    </row>
    <row r="6267" spans="1:3" x14ac:dyDescent="0.15">
      <c r="A6267" s="323">
        <v>6266</v>
      </c>
      <c r="B6267" s="323" t="s">
        <v>12043</v>
      </c>
      <c r="C6267" s="323">
        <v>0.32300000000000001</v>
      </c>
    </row>
    <row r="6268" spans="1:3" x14ac:dyDescent="0.15">
      <c r="A6268" s="323">
        <v>6267</v>
      </c>
      <c r="B6268" s="323" t="s">
        <v>9466</v>
      </c>
      <c r="C6268" s="323">
        <v>1.0349999999999999</v>
      </c>
    </row>
    <row r="6269" spans="1:3" x14ac:dyDescent="0.15">
      <c r="A6269" s="323">
        <v>6268</v>
      </c>
      <c r="B6269" s="323" t="s">
        <v>3915</v>
      </c>
      <c r="C6269" s="323">
        <v>2.76</v>
      </c>
    </row>
    <row r="6270" spans="1:3" x14ac:dyDescent="0.15">
      <c r="A6270" s="323">
        <v>6269</v>
      </c>
      <c r="B6270" s="323" t="s">
        <v>11736</v>
      </c>
      <c r="C6270" s="323">
        <v>0.44</v>
      </c>
    </row>
    <row r="6271" spans="1:3" x14ac:dyDescent="0.15">
      <c r="A6271" s="323">
        <v>6270</v>
      </c>
      <c r="B6271" s="323" t="s">
        <v>5175</v>
      </c>
      <c r="C6271" s="323">
        <v>2.222</v>
      </c>
    </row>
    <row r="6272" spans="1:3" x14ac:dyDescent="0.15">
      <c r="A6272" s="323">
        <v>6271</v>
      </c>
      <c r="B6272" s="323" t="s">
        <v>8463</v>
      </c>
      <c r="C6272" s="323">
        <v>1.29</v>
      </c>
    </row>
    <row r="6273" spans="1:3" x14ac:dyDescent="0.15">
      <c r="A6273" s="323">
        <v>6272</v>
      </c>
      <c r="B6273" s="323" t="s">
        <v>9514</v>
      </c>
      <c r="C6273" s="323">
        <v>1.024</v>
      </c>
    </row>
    <row r="6274" spans="1:3" x14ac:dyDescent="0.15">
      <c r="A6274" s="323">
        <v>6273</v>
      </c>
      <c r="B6274" s="323" t="s">
        <v>1044</v>
      </c>
      <c r="C6274" s="323">
        <v>6.2050000000000001</v>
      </c>
    </row>
    <row r="6275" spans="1:3" x14ac:dyDescent="0.15">
      <c r="A6275" s="323">
        <v>6274</v>
      </c>
      <c r="B6275" s="323" t="s">
        <v>4378</v>
      </c>
      <c r="C6275" s="323">
        <v>2.5430000000000001</v>
      </c>
    </row>
    <row r="6276" spans="1:3" x14ac:dyDescent="0.15">
      <c r="A6276" s="323">
        <v>6275</v>
      </c>
      <c r="B6276" s="323" t="s">
        <v>11778</v>
      </c>
      <c r="C6276" s="323">
        <v>0.42599999999999999</v>
      </c>
    </row>
    <row r="6277" spans="1:3" x14ac:dyDescent="0.15">
      <c r="A6277" s="323">
        <v>6276</v>
      </c>
      <c r="B6277" s="323" t="s">
        <v>4819</v>
      </c>
      <c r="C6277" s="323">
        <v>2.36</v>
      </c>
    </row>
    <row r="6278" spans="1:3" x14ac:dyDescent="0.15">
      <c r="A6278" s="323">
        <v>6277</v>
      </c>
      <c r="B6278" s="323" t="s">
        <v>8044</v>
      </c>
      <c r="C6278" s="323">
        <v>1.399</v>
      </c>
    </row>
    <row r="6279" spans="1:3" x14ac:dyDescent="0.15">
      <c r="A6279" s="323">
        <v>6278</v>
      </c>
      <c r="B6279" s="323" t="s">
        <v>12224</v>
      </c>
      <c r="C6279" s="323">
        <v>0.245</v>
      </c>
    </row>
    <row r="6280" spans="1:3" x14ac:dyDescent="0.15">
      <c r="A6280" s="323">
        <v>6279</v>
      </c>
      <c r="B6280" s="323" t="s">
        <v>4300</v>
      </c>
      <c r="C6280" s="323">
        <v>2.577</v>
      </c>
    </row>
    <row r="6281" spans="1:3" x14ac:dyDescent="0.15">
      <c r="A6281" s="323">
        <v>6280</v>
      </c>
      <c r="B6281" s="323" t="s">
        <v>2635</v>
      </c>
      <c r="C6281" s="323">
        <v>3.5350000000000001</v>
      </c>
    </row>
    <row r="6282" spans="1:3" x14ac:dyDescent="0.15">
      <c r="A6282" s="323">
        <v>6281</v>
      </c>
      <c r="B6282" s="323" t="s">
        <v>1864</v>
      </c>
      <c r="C6282" s="323">
        <v>4.3129999999999997</v>
      </c>
    </row>
    <row r="6283" spans="1:3" x14ac:dyDescent="0.15">
      <c r="A6283" s="323">
        <v>6282</v>
      </c>
      <c r="B6283" s="323" t="s">
        <v>2648</v>
      </c>
      <c r="C6283" s="323">
        <v>3.5259999999999998</v>
      </c>
    </row>
    <row r="6284" spans="1:3" x14ac:dyDescent="0.15">
      <c r="A6284" s="323">
        <v>6283</v>
      </c>
      <c r="B6284" s="323" t="s">
        <v>554</v>
      </c>
      <c r="C6284" s="323">
        <v>11.577</v>
      </c>
    </row>
    <row r="6285" spans="1:3" x14ac:dyDescent="0.15">
      <c r="A6285" s="323">
        <v>6284</v>
      </c>
      <c r="B6285" s="323" t="s">
        <v>9914</v>
      </c>
      <c r="C6285" s="323">
        <v>0.92</v>
      </c>
    </row>
    <row r="6286" spans="1:3" x14ac:dyDescent="0.15">
      <c r="A6286" s="323">
        <v>6285</v>
      </c>
      <c r="B6286" s="323" t="s">
        <v>9914</v>
      </c>
      <c r="C6286" s="323">
        <v>0.92</v>
      </c>
    </row>
    <row r="6287" spans="1:3" x14ac:dyDescent="0.15">
      <c r="A6287" s="323">
        <v>6286</v>
      </c>
      <c r="B6287" s="323" t="s">
        <v>8623</v>
      </c>
      <c r="C6287" s="323">
        <v>1.25</v>
      </c>
    </row>
    <row r="6288" spans="1:3" x14ac:dyDescent="0.15">
      <c r="A6288" s="323">
        <v>6287</v>
      </c>
      <c r="B6288" s="323" t="s">
        <v>8623</v>
      </c>
      <c r="C6288" s="323">
        <v>1.25</v>
      </c>
    </row>
    <row r="6289" spans="1:3" x14ac:dyDescent="0.15">
      <c r="A6289" s="323">
        <v>6288</v>
      </c>
      <c r="B6289" s="323" t="s">
        <v>4848</v>
      </c>
      <c r="C6289" s="323">
        <v>2.3490000000000002</v>
      </c>
    </row>
    <row r="6290" spans="1:3" x14ac:dyDescent="0.15">
      <c r="A6290" s="323">
        <v>6289</v>
      </c>
      <c r="B6290" s="323" t="s">
        <v>2382</v>
      </c>
      <c r="C6290" s="323">
        <v>3.7410000000000001</v>
      </c>
    </row>
    <row r="6291" spans="1:3" x14ac:dyDescent="0.15">
      <c r="A6291" s="323">
        <v>6290</v>
      </c>
      <c r="B6291" s="323" t="s">
        <v>11436</v>
      </c>
      <c r="C6291" s="323">
        <v>0.53300000000000003</v>
      </c>
    </row>
    <row r="6292" spans="1:3" x14ac:dyDescent="0.15">
      <c r="A6292" s="323">
        <v>6291</v>
      </c>
      <c r="B6292" s="323" t="s">
        <v>5763</v>
      </c>
      <c r="C6292" s="323">
        <v>2.0289999999999999</v>
      </c>
    </row>
    <row r="6293" spans="1:3" x14ac:dyDescent="0.15">
      <c r="A6293" s="323">
        <v>6292</v>
      </c>
      <c r="B6293" s="323" t="s">
        <v>6283</v>
      </c>
      <c r="C6293" s="323">
        <v>1.87</v>
      </c>
    </row>
    <row r="6294" spans="1:3" x14ac:dyDescent="0.15">
      <c r="A6294" s="323">
        <v>6293</v>
      </c>
      <c r="B6294" s="323" t="s">
        <v>5764</v>
      </c>
      <c r="C6294" s="323">
        <v>2.0289999999999999</v>
      </c>
    </row>
    <row r="6295" spans="1:3" x14ac:dyDescent="0.15">
      <c r="A6295" s="323">
        <v>6294</v>
      </c>
      <c r="B6295" s="323" t="s">
        <v>372</v>
      </c>
      <c r="C6295" s="323">
        <v>27.053999999999998</v>
      </c>
    </row>
    <row r="6296" spans="1:3" x14ac:dyDescent="0.15">
      <c r="A6296" s="323">
        <v>6295</v>
      </c>
      <c r="B6296" s="323" t="s">
        <v>10354</v>
      </c>
      <c r="C6296" s="323">
        <v>0.80400000000000005</v>
      </c>
    </row>
    <row r="6297" spans="1:3" x14ac:dyDescent="0.15">
      <c r="A6297" s="323">
        <v>6296</v>
      </c>
      <c r="B6297" s="323" t="s">
        <v>9807</v>
      </c>
      <c r="C6297" s="323">
        <v>0.94899999999999995</v>
      </c>
    </row>
    <row r="6298" spans="1:3" x14ac:dyDescent="0.15">
      <c r="A6298" s="323">
        <v>6297</v>
      </c>
      <c r="B6298" s="323" t="s">
        <v>6231</v>
      </c>
      <c r="C6298" s="323">
        <v>1.885</v>
      </c>
    </row>
    <row r="6299" spans="1:3" x14ac:dyDescent="0.15">
      <c r="A6299" s="323">
        <v>6298</v>
      </c>
      <c r="B6299" s="323" t="s">
        <v>7411</v>
      </c>
      <c r="C6299" s="323">
        <v>1.56</v>
      </c>
    </row>
    <row r="6300" spans="1:3" x14ac:dyDescent="0.15">
      <c r="A6300" s="323">
        <v>6299</v>
      </c>
      <c r="B6300" s="323" t="s">
        <v>12255</v>
      </c>
      <c r="C6300" s="323">
        <v>0.22700000000000001</v>
      </c>
    </row>
    <row r="6301" spans="1:3" x14ac:dyDescent="0.15">
      <c r="A6301" s="323">
        <v>6300</v>
      </c>
      <c r="B6301" s="323" t="s">
        <v>2472</v>
      </c>
      <c r="C6301" s="323">
        <v>3.6640000000000001</v>
      </c>
    </row>
    <row r="6302" spans="1:3" x14ac:dyDescent="0.15">
      <c r="A6302" s="323">
        <v>6301</v>
      </c>
      <c r="B6302" s="323" t="s">
        <v>9753</v>
      </c>
      <c r="C6302" s="323">
        <v>0.96299999999999997</v>
      </c>
    </row>
    <row r="6303" spans="1:3" x14ac:dyDescent="0.15">
      <c r="A6303" s="323">
        <v>6302</v>
      </c>
      <c r="B6303" s="323" t="s">
        <v>9753</v>
      </c>
      <c r="C6303" s="323">
        <v>0.96299999999999997</v>
      </c>
    </row>
    <row r="6304" spans="1:3" x14ac:dyDescent="0.15">
      <c r="A6304" s="323">
        <v>6303</v>
      </c>
      <c r="B6304" s="323" t="s">
        <v>625</v>
      </c>
      <c r="C6304" s="323">
        <v>9.9130000000000003</v>
      </c>
    </row>
    <row r="6305" spans="1:3" x14ac:dyDescent="0.15">
      <c r="A6305" s="323">
        <v>6304</v>
      </c>
      <c r="B6305" s="323" t="s">
        <v>4536</v>
      </c>
      <c r="C6305" s="323">
        <v>2.4820000000000002</v>
      </c>
    </row>
    <row r="6306" spans="1:3" x14ac:dyDescent="0.15">
      <c r="A6306" s="323">
        <v>6305</v>
      </c>
      <c r="B6306" s="323" t="s">
        <v>2459</v>
      </c>
      <c r="C6306" s="323">
        <v>3.6760000000000002</v>
      </c>
    </row>
    <row r="6307" spans="1:3" x14ac:dyDescent="0.15">
      <c r="A6307" s="323">
        <v>6306</v>
      </c>
      <c r="B6307" s="323" t="s">
        <v>9031</v>
      </c>
      <c r="C6307" s="323">
        <v>1.1539999999999999</v>
      </c>
    </row>
    <row r="6308" spans="1:3" x14ac:dyDescent="0.15">
      <c r="A6308" s="323">
        <v>6307</v>
      </c>
      <c r="B6308" s="323" t="s">
        <v>9031</v>
      </c>
      <c r="C6308" s="323">
        <v>1.1539999999999999</v>
      </c>
    </row>
    <row r="6309" spans="1:3" x14ac:dyDescent="0.15">
      <c r="A6309" s="323">
        <v>6308</v>
      </c>
      <c r="B6309" s="323" t="s">
        <v>11504</v>
      </c>
      <c r="C6309" s="323">
        <v>0.51400000000000001</v>
      </c>
    </row>
    <row r="6310" spans="1:3" x14ac:dyDescent="0.15">
      <c r="A6310" s="323">
        <v>6309</v>
      </c>
      <c r="B6310" s="323" t="s">
        <v>9113</v>
      </c>
      <c r="C6310" s="323">
        <v>1.133</v>
      </c>
    </row>
    <row r="6311" spans="1:3" x14ac:dyDescent="0.15">
      <c r="A6311" s="323">
        <v>6310</v>
      </c>
      <c r="B6311" s="323" t="s">
        <v>7798</v>
      </c>
      <c r="C6311" s="323">
        <v>1.4670000000000001</v>
      </c>
    </row>
    <row r="6312" spans="1:3" x14ac:dyDescent="0.15">
      <c r="A6312" s="323">
        <v>6311</v>
      </c>
      <c r="B6312" s="323" t="s">
        <v>11041</v>
      </c>
      <c r="C6312" s="323">
        <v>0.63600000000000001</v>
      </c>
    </row>
    <row r="6313" spans="1:3" x14ac:dyDescent="0.15">
      <c r="A6313" s="323">
        <v>6312</v>
      </c>
      <c r="B6313" s="323" t="s">
        <v>7725</v>
      </c>
      <c r="C6313" s="323">
        <v>1.486</v>
      </c>
    </row>
    <row r="6314" spans="1:3" x14ac:dyDescent="0.15">
      <c r="A6314" s="323">
        <v>6313</v>
      </c>
      <c r="B6314" s="323" t="s">
        <v>8281</v>
      </c>
      <c r="C6314" s="323">
        <v>1.339</v>
      </c>
    </row>
    <row r="6315" spans="1:3" x14ac:dyDescent="0.15">
      <c r="A6315" s="323">
        <v>6314</v>
      </c>
      <c r="B6315" s="323" t="s">
        <v>3676</v>
      </c>
      <c r="C6315" s="323">
        <v>2.8639999999999999</v>
      </c>
    </row>
    <row r="6316" spans="1:3" x14ac:dyDescent="0.15">
      <c r="A6316" s="323">
        <v>6315</v>
      </c>
      <c r="B6316" s="323" t="s">
        <v>993</v>
      </c>
      <c r="C6316" s="323">
        <v>6.484</v>
      </c>
    </row>
    <row r="6317" spans="1:3" x14ac:dyDescent="0.15">
      <c r="A6317" s="323">
        <v>6316</v>
      </c>
      <c r="B6317" s="323" t="s">
        <v>8687</v>
      </c>
      <c r="C6317" s="323">
        <v>1.2350000000000001</v>
      </c>
    </row>
    <row r="6318" spans="1:3" x14ac:dyDescent="0.15">
      <c r="A6318" s="323">
        <v>6317</v>
      </c>
      <c r="B6318" s="323" t="s">
        <v>2400</v>
      </c>
      <c r="C6318" s="323">
        <v>3.7229999999999999</v>
      </c>
    </row>
    <row r="6319" spans="1:3" x14ac:dyDescent="0.15">
      <c r="A6319" s="323">
        <v>6318</v>
      </c>
      <c r="B6319" s="323" t="s">
        <v>4843</v>
      </c>
      <c r="C6319" s="323">
        <v>2.351</v>
      </c>
    </row>
    <row r="6320" spans="1:3" x14ac:dyDescent="0.15">
      <c r="A6320" s="323">
        <v>6319</v>
      </c>
      <c r="B6320" s="323" t="s">
        <v>2343</v>
      </c>
      <c r="C6320" s="323">
        <v>3.7730000000000001</v>
      </c>
    </row>
    <row r="6321" spans="1:3" x14ac:dyDescent="0.15">
      <c r="A6321" s="323">
        <v>6320</v>
      </c>
      <c r="B6321" s="323" t="s">
        <v>3427</v>
      </c>
      <c r="C6321" s="323">
        <v>3.0139999999999998</v>
      </c>
    </row>
    <row r="6322" spans="1:3" x14ac:dyDescent="0.15">
      <c r="A6322" s="323">
        <v>6321</v>
      </c>
      <c r="B6322" s="323" t="s">
        <v>9275</v>
      </c>
      <c r="C6322" s="323">
        <v>1.0920000000000001</v>
      </c>
    </row>
    <row r="6323" spans="1:3" x14ac:dyDescent="0.15">
      <c r="A6323" s="323">
        <v>6322</v>
      </c>
      <c r="B6323" s="323" t="s">
        <v>9275</v>
      </c>
      <c r="C6323" s="323">
        <v>1.0920000000000001</v>
      </c>
    </row>
    <row r="6324" spans="1:3" x14ac:dyDescent="0.15">
      <c r="A6324" s="323">
        <v>6323</v>
      </c>
      <c r="B6324" s="323" t="s">
        <v>10302</v>
      </c>
      <c r="C6324" s="323">
        <v>0.81499999999999995</v>
      </c>
    </row>
    <row r="6325" spans="1:3" x14ac:dyDescent="0.15">
      <c r="A6325" s="323">
        <v>6324</v>
      </c>
      <c r="B6325" s="323" t="s">
        <v>4305</v>
      </c>
      <c r="C6325" s="323">
        <v>2.5760000000000001</v>
      </c>
    </row>
    <row r="6326" spans="1:3" x14ac:dyDescent="0.15">
      <c r="A6326" s="323">
        <v>6325</v>
      </c>
      <c r="B6326" s="323" t="s">
        <v>8181</v>
      </c>
      <c r="C6326" s="323">
        <v>1.365</v>
      </c>
    </row>
    <row r="6327" spans="1:3" x14ac:dyDescent="0.15">
      <c r="A6327" s="323">
        <v>6326</v>
      </c>
      <c r="B6327" s="323" t="s">
        <v>4774</v>
      </c>
      <c r="C6327" s="323">
        <v>2.379</v>
      </c>
    </row>
    <row r="6328" spans="1:3" x14ac:dyDescent="0.15">
      <c r="A6328" s="323">
        <v>6327</v>
      </c>
      <c r="B6328" s="323" t="s">
        <v>5018</v>
      </c>
      <c r="C6328" s="323">
        <v>2.2839999999999998</v>
      </c>
    </row>
    <row r="6329" spans="1:3" x14ac:dyDescent="0.15">
      <c r="A6329" s="323">
        <v>6328</v>
      </c>
      <c r="B6329" s="323" t="s">
        <v>9132</v>
      </c>
      <c r="C6329" s="323">
        <v>1.1279999999999999</v>
      </c>
    </row>
    <row r="6330" spans="1:3" x14ac:dyDescent="0.15">
      <c r="A6330" s="323">
        <v>6329</v>
      </c>
      <c r="B6330" s="323" t="s">
        <v>7802</v>
      </c>
      <c r="C6330" s="323">
        <v>1.4650000000000001</v>
      </c>
    </row>
    <row r="6331" spans="1:3" x14ac:dyDescent="0.15">
      <c r="A6331" s="323">
        <v>6330</v>
      </c>
      <c r="B6331" s="323" t="s">
        <v>2219</v>
      </c>
      <c r="C6331" s="323">
        <v>3.9</v>
      </c>
    </row>
    <row r="6332" spans="1:3" x14ac:dyDescent="0.15">
      <c r="A6332" s="323">
        <v>6331</v>
      </c>
      <c r="B6332" s="323" t="s">
        <v>2219</v>
      </c>
      <c r="C6332" s="323">
        <v>3.9</v>
      </c>
    </row>
    <row r="6333" spans="1:3" x14ac:dyDescent="0.15">
      <c r="A6333" s="323">
        <v>6332</v>
      </c>
      <c r="B6333" s="323" t="s">
        <v>7272</v>
      </c>
      <c r="C6333" s="323">
        <v>1.5960000000000001</v>
      </c>
    </row>
    <row r="6334" spans="1:3" x14ac:dyDescent="0.15">
      <c r="A6334" s="323">
        <v>6333</v>
      </c>
      <c r="B6334" s="323" t="s">
        <v>10621</v>
      </c>
      <c r="C6334" s="323">
        <v>0.74099999999999999</v>
      </c>
    </row>
    <row r="6335" spans="1:3" x14ac:dyDescent="0.15">
      <c r="A6335" s="323">
        <v>6334</v>
      </c>
      <c r="B6335" s="323" t="s">
        <v>3638</v>
      </c>
      <c r="C6335" s="323">
        <v>2.8889999999999998</v>
      </c>
    </row>
    <row r="6336" spans="1:3" x14ac:dyDescent="0.15">
      <c r="A6336" s="323">
        <v>6335</v>
      </c>
      <c r="B6336" s="323" t="s">
        <v>9223</v>
      </c>
      <c r="C6336" s="323">
        <v>1.103</v>
      </c>
    </row>
    <row r="6337" spans="1:3" x14ac:dyDescent="0.15">
      <c r="A6337" s="323">
        <v>6336</v>
      </c>
      <c r="B6337" s="323" t="s">
        <v>11493</v>
      </c>
      <c r="C6337" s="323">
        <v>0.51700000000000002</v>
      </c>
    </row>
    <row r="6338" spans="1:3" x14ac:dyDescent="0.15">
      <c r="A6338" s="323">
        <v>6337</v>
      </c>
      <c r="B6338" s="323" t="s">
        <v>4349</v>
      </c>
      <c r="C6338" s="323">
        <v>2.5609999999999999</v>
      </c>
    </row>
    <row r="6339" spans="1:3" x14ac:dyDescent="0.15">
      <c r="A6339" s="323">
        <v>6338</v>
      </c>
      <c r="B6339" s="323" t="s">
        <v>4349</v>
      </c>
      <c r="C6339" s="323">
        <v>2.5609999999999999</v>
      </c>
    </row>
    <row r="6340" spans="1:3" x14ac:dyDescent="0.15">
      <c r="A6340" s="323">
        <v>6339</v>
      </c>
      <c r="B6340" s="323" t="s">
        <v>7642</v>
      </c>
      <c r="C6340" s="323">
        <v>1.504</v>
      </c>
    </row>
    <row r="6341" spans="1:3" x14ac:dyDescent="0.15">
      <c r="A6341" s="323">
        <v>6340</v>
      </c>
      <c r="B6341" s="323" t="s">
        <v>904</v>
      </c>
      <c r="C6341" s="323">
        <v>6.992</v>
      </c>
    </row>
    <row r="6342" spans="1:3" x14ac:dyDescent="0.15">
      <c r="A6342" s="323">
        <v>6341</v>
      </c>
      <c r="B6342" s="323" t="s">
        <v>6986</v>
      </c>
      <c r="C6342" s="323">
        <v>1.67</v>
      </c>
    </row>
    <row r="6343" spans="1:3" x14ac:dyDescent="0.15">
      <c r="A6343" s="323">
        <v>6342</v>
      </c>
      <c r="B6343" s="323" t="s">
        <v>1851</v>
      </c>
      <c r="C6343" s="323">
        <v>4.327</v>
      </c>
    </row>
    <row r="6344" spans="1:3" x14ac:dyDescent="0.15">
      <c r="A6344" s="323">
        <v>6343</v>
      </c>
      <c r="B6344" s="323" t="s">
        <v>1027</v>
      </c>
      <c r="C6344" s="323">
        <v>6.3019999999999996</v>
      </c>
    </row>
    <row r="6345" spans="1:3" x14ac:dyDescent="0.15">
      <c r="A6345" s="323">
        <v>6344</v>
      </c>
      <c r="B6345" s="323" t="s">
        <v>5338</v>
      </c>
      <c r="C6345" s="323">
        <v>2.169</v>
      </c>
    </row>
    <row r="6346" spans="1:3" x14ac:dyDescent="0.15">
      <c r="A6346" s="323">
        <v>6345</v>
      </c>
      <c r="B6346" s="323" t="s">
        <v>4065</v>
      </c>
      <c r="C6346" s="323">
        <v>2.6779999999999999</v>
      </c>
    </row>
    <row r="6347" spans="1:3" x14ac:dyDescent="0.15">
      <c r="A6347" s="323">
        <v>6346</v>
      </c>
      <c r="B6347" s="323" t="s">
        <v>4131</v>
      </c>
      <c r="C6347" s="323">
        <v>2.649</v>
      </c>
    </row>
    <row r="6348" spans="1:3" x14ac:dyDescent="0.15">
      <c r="A6348" s="323">
        <v>6347</v>
      </c>
      <c r="B6348" s="323" t="s">
        <v>6656</v>
      </c>
      <c r="C6348" s="323">
        <v>1.7609999999999999</v>
      </c>
    </row>
    <row r="6349" spans="1:3" x14ac:dyDescent="0.15">
      <c r="A6349" s="323">
        <v>6348</v>
      </c>
      <c r="B6349" s="323" t="s">
        <v>9319</v>
      </c>
      <c r="C6349" s="323">
        <v>1.0760000000000001</v>
      </c>
    </row>
    <row r="6350" spans="1:3" x14ac:dyDescent="0.15">
      <c r="A6350" s="323">
        <v>6349</v>
      </c>
      <c r="B6350" s="323" t="s">
        <v>2225</v>
      </c>
      <c r="C6350" s="323">
        <v>3.8919999999999999</v>
      </c>
    </row>
    <row r="6351" spans="1:3" x14ac:dyDescent="0.15">
      <c r="A6351" s="323">
        <v>6350</v>
      </c>
      <c r="B6351" s="323" t="s">
        <v>2225</v>
      </c>
      <c r="C6351" s="323">
        <v>3.8919999999999999</v>
      </c>
    </row>
    <row r="6352" spans="1:3" x14ac:dyDescent="0.15">
      <c r="A6352" s="323">
        <v>6351</v>
      </c>
      <c r="B6352" s="323" t="s">
        <v>11224</v>
      </c>
      <c r="C6352" s="323">
        <v>0.58699999999999997</v>
      </c>
    </row>
    <row r="6353" spans="1:3" x14ac:dyDescent="0.15">
      <c r="A6353" s="323">
        <v>6352</v>
      </c>
      <c r="B6353" s="323" t="s">
        <v>7248</v>
      </c>
      <c r="C6353" s="323">
        <v>1.603</v>
      </c>
    </row>
    <row r="6354" spans="1:3" x14ac:dyDescent="0.15">
      <c r="A6354" s="323">
        <v>6353</v>
      </c>
      <c r="B6354" s="323" t="s">
        <v>9600</v>
      </c>
      <c r="C6354" s="323">
        <v>1</v>
      </c>
    </row>
    <row r="6355" spans="1:3" x14ac:dyDescent="0.15">
      <c r="A6355" s="323">
        <v>6354</v>
      </c>
      <c r="B6355" s="323" t="s">
        <v>10954</v>
      </c>
      <c r="C6355" s="323">
        <v>0.65800000000000003</v>
      </c>
    </row>
    <row r="6356" spans="1:3" x14ac:dyDescent="0.15">
      <c r="A6356" s="323">
        <v>6355</v>
      </c>
      <c r="B6356" s="323" t="s">
        <v>12179</v>
      </c>
      <c r="C6356" s="323">
        <v>0.26700000000000002</v>
      </c>
    </row>
    <row r="6357" spans="1:3" x14ac:dyDescent="0.15">
      <c r="A6357" s="323">
        <v>6356</v>
      </c>
      <c r="B6357" s="323" t="s">
        <v>12175</v>
      </c>
      <c r="C6357" s="323">
        <v>0.26800000000000002</v>
      </c>
    </row>
    <row r="6358" spans="1:3" x14ac:dyDescent="0.15">
      <c r="A6358" s="323">
        <v>6357</v>
      </c>
      <c r="B6358" s="323" t="s">
        <v>12225</v>
      </c>
      <c r="C6358" s="323">
        <v>0.245</v>
      </c>
    </row>
    <row r="6359" spans="1:3" x14ac:dyDescent="0.15">
      <c r="A6359" s="323">
        <v>6358</v>
      </c>
      <c r="B6359" s="323" t="s">
        <v>9491</v>
      </c>
      <c r="C6359" s="323">
        <v>1.03</v>
      </c>
    </row>
    <row r="6360" spans="1:3" x14ac:dyDescent="0.15">
      <c r="A6360" s="323">
        <v>6359</v>
      </c>
      <c r="B6360" s="323" t="s">
        <v>7862</v>
      </c>
      <c r="C6360" s="323">
        <v>1.444</v>
      </c>
    </row>
    <row r="6361" spans="1:3" x14ac:dyDescent="0.15">
      <c r="A6361" s="323">
        <v>6360</v>
      </c>
      <c r="B6361" s="323" t="s">
        <v>5443</v>
      </c>
      <c r="C6361" s="323">
        <v>2.1360000000000001</v>
      </c>
    </row>
    <row r="6362" spans="1:3" x14ac:dyDescent="0.15">
      <c r="A6362" s="323">
        <v>6361</v>
      </c>
      <c r="B6362" s="323" t="s">
        <v>6651</v>
      </c>
      <c r="C6362" s="323">
        <v>1.7629999999999999</v>
      </c>
    </row>
    <row r="6363" spans="1:3" x14ac:dyDescent="0.15">
      <c r="A6363" s="323">
        <v>6362</v>
      </c>
      <c r="B6363" s="323" t="s">
        <v>6651</v>
      </c>
      <c r="C6363" s="323">
        <v>1.7629999999999999</v>
      </c>
    </row>
    <row r="6364" spans="1:3" x14ac:dyDescent="0.15">
      <c r="A6364" s="323">
        <v>6363</v>
      </c>
      <c r="B6364" s="323" t="s">
        <v>8436</v>
      </c>
      <c r="C6364" s="323">
        <v>1.2949999999999999</v>
      </c>
    </row>
    <row r="6365" spans="1:3" x14ac:dyDescent="0.15">
      <c r="A6365" s="323">
        <v>6364</v>
      </c>
      <c r="B6365" s="323" t="s">
        <v>5882</v>
      </c>
      <c r="C6365" s="323">
        <v>1.9890000000000001</v>
      </c>
    </row>
    <row r="6366" spans="1:3" x14ac:dyDescent="0.15">
      <c r="A6366" s="323">
        <v>6365</v>
      </c>
      <c r="B6366" s="323" t="s">
        <v>7806</v>
      </c>
      <c r="C6366" s="323">
        <v>1.464</v>
      </c>
    </row>
    <row r="6367" spans="1:3" x14ac:dyDescent="0.15">
      <c r="A6367" s="323">
        <v>6366</v>
      </c>
      <c r="B6367" s="323" t="s">
        <v>7806</v>
      </c>
      <c r="C6367" s="323">
        <v>1.464</v>
      </c>
    </row>
    <row r="6368" spans="1:3" x14ac:dyDescent="0.15">
      <c r="A6368" s="323">
        <v>6367</v>
      </c>
      <c r="B6368" s="323" t="s">
        <v>1954</v>
      </c>
      <c r="C6368" s="323">
        <v>4.1920000000000002</v>
      </c>
    </row>
    <row r="6369" spans="1:3" x14ac:dyDescent="0.15">
      <c r="A6369" s="323">
        <v>6368</v>
      </c>
      <c r="B6369" s="323" t="s">
        <v>8908</v>
      </c>
      <c r="C6369" s="323">
        <v>1.1839999999999999</v>
      </c>
    </row>
    <row r="6370" spans="1:3" x14ac:dyDescent="0.15">
      <c r="A6370" s="323">
        <v>6369</v>
      </c>
      <c r="B6370" s="323" t="s">
        <v>8908</v>
      </c>
      <c r="C6370" s="323">
        <v>1.1839999999999999</v>
      </c>
    </row>
    <row r="6371" spans="1:3" x14ac:dyDescent="0.15">
      <c r="A6371" s="323">
        <v>6370</v>
      </c>
      <c r="B6371" s="323" t="s">
        <v>7071</v>
      </c>
      <c r="C6371" s="323">
        <v>1.65</v>
      </c>
    </row>
    <row r="6372" spans="1:3" x14ac:dyDescent="0.15">
      <c r="A6372" s="323">
        <v>6371</v>
      </c>
      <c r="B6372" s="323" t="s">
        <v>4410</v>
      </c>
      <c r="C6372" s="323">
        <v>2.5289999999999999</v>
      </c>
    </row>
    <row r="6373" spans="1:3" x14ac:dyDescent="0.15">
      <c r="A6373" s="323">
        <v>6372</v>
      </c>
      <c r="B6373" s="323" t="s">
        <v>4410</v>
      </c>
      <c r="C6373" s="323">
        <v>2.5289999999999999</v>
      </c>
    </row>
    <row r="6374" spans="1:3" x14ac:dyDescent="0.15">
      <c r="A6374" s="323">
        <v>6373</v>
      </c>
      <c r="B6374" s="323" t="s">
        <v>7568</v>
      </c>
      <c r="C6374" s="323">
        <v>1.52</v>
      </c>
    </row>
    <row r="6375" spans="1:3" x14ac:dyDescent="0.15">
      <c r="A6375" s="323">
        <v>6374</v>
      </c>
      <c r="B6375" s="323" t="s">
        <v>7761</v>
      </c>
      <c r="C6375" s="323">
        <v>1.4770000000000001</v>
      </c>
    </row>
    <row r="6376" spans="1:3" x14ac:dyDescent="0.15">
      <c r="A6376" s="323">
        <v>6375</v>
      </c>
      <c r="B6376" s="323" t="s">
        <v>9310</v>
      </c>
      <c r="C6376" s="323">
        <v>1.0820000000000001</v>
      </c>
    </row>
    <row r="6377" spans="1:3" x14ac:dyDescent="0.15">
      <c r="A6377" s="323">
        <v>6376</v>
      </c>
      <c r="B6377" s="323" t="s">
        <v>10002</v>
      </c>
      <c r="C6377" s="323">
        <v>0.89700000000000002</v>
      </c>
    </row>
    <row r="6378" spans="1:3" x14ac:dyDescent="0.15">
      <c r="A6378" s="323">
        <v>6377</v>
      </c>
      <c r="B6378" s="323" t="s">
        <v>11802</v>
      </c>
      <c r="C6378" s="323">
        <v>0.41699999999999998</v>
      </c>
    </row>
    <row r="6379" spans="1:3" x14ac:dyDescent="0.15">
      <c r="A6379" s="323">
        <v>6378</v>
      </c>
      <c r="B6379" s="323" t="s">
        <v>8753</v>
      </c>
      <c r="C6379" s="323">
        <v>1.2210000000000001</v>
      </c>
    </row>
    <row r="6380" spans="1:3" x14ac:dyDescent="0.15">
      <c r="A6380" s="323">
        <v>6379</v>
      </c>
      <c r="B6380" s="323" t="s">
        <v>11648</v>
      </c>
      <c r="C6380" s="323">
        <v>0.46899999999999997</v>
      </c>
    </row>
    <row r="6381" spans="1:3" x14ac:dyDescent="0.15">
      <c r="A6381" s="323">
        <v>6380</v>
      </c>
      <c r="B6381" s="323" t="s">
        <v>3356</v>
      </c>
      <c r="C6381" s="323">
        <v>3.0569999999999999</v>
      </c>
    </row>
    <row r="6382" spans="1:3" x14ac:dyDescent="0.15">
      <c r="A6382" s="323">
        <v>6381</v>
      </c>
      <c r="B6382" s="323" t="s">
        <v>3804</v>
      </c>
      <c r="C6382" s="323">
        <v>2.8109999999999999</v>
      </c>
    </row>
    <row r="6383" spans="1:3" x14ac:dyDescent="0.15">
      <c r="A6383" s="323">
        <v>6382</v>
      </c>
      <c r="B6383" s="323" t="s">
        <v>9188</v>
      </c>
      <c r="C6383" s="323">
        <v>1.1100000000000001</v>
      </c>
    </row>
    <row r="6384" spans="1:3" x14ac:dyDescent="0.15">
      <c r="A6384" s="323">
        <v>6383</v>
      </c>
      <c r="B6384" s="323" t="s">
        <v>10598</v>
      </c>
      <c r="C6384" s="323">
        <v>0.745</v>
      </c>
    </row>
    <row r="6385" spans="1:3" x14ac:dyDescent="0.15">
      <c r="A6385" s="323">
        <v>6384</v>
      </c>
      <c r="B6385" s="323" t="s">
        <v>11138</v>
      </c>
      <c r="C6385" s="323">
        <v>0.61</v>
      </c>
    </row>
    <row r="6386" spans="1:3" x14ac:dyDescent="0.15">
      <c r="A6386" s="323">
        <v>6385</v>
      </c>
      <c r="B6386" s="323" t="s">
        <v>10348</v>
      </c>
      <c r="C6386" s="323">
        <v>0.80500000000000005</v>
      </c>
    </row>
    <row r="6387" spans="1:3" x14ac:dyDescent="0.15">
      <c r="A6387" s="323">
        <v>6386</v>
      </c>
      <c r="B6387" s="323" t="s">
        <v>7304</v>
      </c>
      <c r="C6387" s="323">
        <v>1.59</v>
      </c>
    </row>
    <row r="6388" spans="1:3" x14ac:dyDescent="0.15">
      <c r="A6388" s="323">
        <v>6387</v>
      </c>
      <c r="B6388" s="323" t="s">
        <v>614</v>
      </c>
      <c r="C6388" s="323">
        <v>10.228</v>
      </c>
    </row>
    <row r="6389" spans="1:3" x14ac:dyDescent="0.15">
      <c r="A6389" s="323">
        <v>6388</v>
      </c>
      <c r="B6389" s="323" t="s">
        <v>815</v>
      </c>
      <c r="C6389" s="323">
        <v>7.5739999999999998</v>
      </c>
    </row>
    <row r="6390" spans="1:3" x14ac:dyDescent="0.15">
      <c r="A6390" s="323">
        <v>6389</v>
      </c>
      <c r="B6390" s="323" t="s">
        <v>1642</v>
      </c>
      <c r="C6390" s="323">
        <v>4.6500000000000004</v>
      </c>
    </row>
    <row r="6391" spans="1:3" x14ac:dyDescent="0.15">
      <c r="A6391" s="323">
        <v>6390</v>
      </c>
      <c r="B6391" s="323" t="s">
        <v>5517</v>
      </c>
      <c r="C6391" s="323">
        <v>2.109</v>
      </c>
    </row>
    <row r="6392" spans="1:3" x14ac:dyDescent="0.15">
      <c r="A6392" s="323">
        <v>6391</v>
      </c>
      <c r="B6392" s="323" t="s">
        <v>2212</v>
      </c>
      <c r="C6392" s="323">
        <v>3.9089999999999998</v>
      </c>
    </row>
    <row r="6393" spans="1:3" x14ac:dyDescent="0.15">
      <c r="A6393" s="323">
        <v>6392</v>
      </c>
      <c r="B6393" s="323" t="s">
        <v>1683</v>
      </c>
      <c r="C6393" s="323">
        <v>4.5940000000000003</v>
      </c>
    </row>
    <row r="6394" spans="1:3" x14ac:dyDescent="0.15">
      <c r="A6394" s="323">
        <v>6393</v>
      </c>
      <c r="B6394" s="323" t="s">
        <v>7279</v>
      </c>
      <c r="C6394" s="323">
        <v>1.595</v>
      </c>
    </row>
    <row r="6395" spans="1:3" x14ac:dyDescent="0.15">
      <c r="A6395" s="323">
        <v>6394</v>
      </c>
      <c r="B6395" s="323" t="s">
        <v>6850</v>
      </c>
      <c r="C6395" s="323">
        <v>1.71</v>
      </c>
    </row>
    <row r="6396" spans="1:3" x14ac:dyDescent="0.15">
      <c r="A6396" s="323">
        <v>6395</v>
      </c>
      <c r="B6396" s="323" t="s">
        <v>11585</v>
      </c>
      <c r="C6396" s="323">
        <v>0.48799999999999999</v>
      </c>
    </row>
    <row r="6397" spans="1:3" x14ac:dyDescent="0.15">
      <c r="A6397" s="323">
        <v>6396</v>
      </c>
      <c r="B6397" s="323" t="s">
        <v>2214</v>
      </c>
      <c r="C6397" s="323">
        <v>3.9049999999999998</v>
      </c>
    </row>
    <row r="6398" spans="1:3" x14ac:dyDescent="0.15">
      <c r="A6398" s="323">
        <v>6397</v>
      </c>
      <c r="B6398" s="323" t="s">
        <v>2686</v>
      </c>
      <c r="C6398" s="323">
        <v>3.4980000000000002</v>
      </c>
    </row>
    <row r="6399" spans="1:3" x14ac:dyDescent="0.15">
      <c r="A6399" s="323">
        <v>6398</v>
      </c>
      <c r="B6399" s="323" t="s">
        <v>10218</v>
      </c>
      <c r="C6399" s="323">
        <v>0.84</v>
      </c>
    </row>
    <row r="6400" spans="1:3" x14ac:dyDescent="0.15">
      <c r="A6400" s="323">
        <v>6399</v>
      </c>
      <c r="B6400" s="323" t="s">
        <v>6253</v>
      </c>
      <c r="C6400" s="323">
        <v>1.8779999999999999</v>
      </c>
    </row>
    <row r="6401" spans="1:3" x14ac:dyDescent="0.15">
      <c r="A6401" s="323">
        <v>6400</v>
      </c>
      <c r="B6401" s="323" t="s">
        <v>7028</v>
      </c>
      <c r="C6401" s="323">
        <v>1.66</v>
      </c>
    </row>
    <row r="6402" spans="1:3" x14ac:dyDescent="0.15">
      <c r="A6402" s="323">
        <v>6401</v>
      </c>
      <c r="B6402" s="323" t="s">
        <v>2668</v>
      </c>
      <c r="C6402" s="323">
        <v>3.5129999999999999</v>
      </c>
    </row>
    <row r="6403" spans="1:3" x14ac:dyDescent="0.15">
      <c r="A6403" s="323">
        <v>6402</v>
      </c>
      <c r="B6403" s="323" t="s">
        <v>5809</v>
      </c>
      <c r="C6403" s="323">
        <v>2.0129999999999999</v>
      </c>
    </row>
    <row r="6404" spans="1:3" x14ac:dyDescent="0.15">
      <c r="A6404" s="323">
        <v>6403</v>
      </c>
      <c r="B6404" s="323" t="s">
        <v>7156</v>
      </c>
      <c r="C6404" s="323">
        <v>1.6279999999999999</v>
      </c>
    </row>
    <row r="6405" spans="1:3" x14ac:dyDescent="0.15">
      <c r="A6405" s="323">
        <v>6404</v>
      </c>
      <c r="B6405" s="323" t="s">
        <v>9048</v>
      </c>
      <c r="C6405" s="323">
        <v>1.1499999999999999</v>
      </c>
    </row>
    <row r="6406" spans="1:3" x14ac:dyDescent="0.15">
      <c r="A6406" s="323">
        <v>6405</v>
      </c>
      <c r="B6406" s="323" t="s">
        <v>11613</v>
      </c>
      <c r="C6406" s="323">
        <v>0.48099999999999998</v>
      </c>
    </row>
    <row r="6407" spans="1:3" x14ac:dyDescent="0.15">
      <c r="A6407" s="323">
        <v>6406</v>
      </c>
      <c r="B6407" s="323" t="s">
        <v>6437</v>
      </c>
      <c r="C6407" s="323">
        <v>1.8220000000000001</v>
      </c>
    </row>
    <row r="6408" spans="1:3" x14ac:dyDescent="0.15">
      <c r="A6408" s="323">
        <v>6407</v>
      </c>
      <c r="B6408" s="323" t="s">
        <v>1708</v>
      </c>
      <c r="C6408" s="323">
        <v>4.5540000000000003</v>
      </c>
    </row>
    <row r="6409" spans="1:3" x14ac:dyDescent="0.15">
      <c r="A6409" s="323">
        <v>6408</v>
      </c>
      <c r="B6409" s="323" t="s">
        <v>7270</v>
      </c>
      <c r="C6409" s="323">
        <v>1.597</v>
      </c>
    </row>
    <row r="6410" spans="1:3" x14ac:dyDescent="0.15">
      <c r="A6410" s="323">
        <v>6409</v>
      </c>
      <c r="B6410" s="323" t="s">
        <v>5574</v>
      </c>
      <c r="C6410" s="323">
        <v>2.0920000000000001</v>
      </c>
    </row>
    <row r="6411" spans="1:3" x14ac:dyDescent="0.15">
      <c r="A6411" s="323">
        <v>6410</v>
      </c>
      <c r="B6411" s="323" t="s">
        <v>1976</v>
      </c>
      <c r="C6411" s="323">
        <v>4.1669999999999998</v>
      </c>
    </row>
    <row r="6412" spans="1:3" x14ac:dyDescent="0.15">
      <c r="A6412" s="323">
        <v>6411</v>
      </c>
      <c r="B6412" s="323" t="s">
        <v>6930</v>
      </c>
      <c r="C6412" s="323">
        <v>1.6850000000000001</v>
      </c>
    </row>
    <row r="6413" spans="1:3" x14ac:dyDescent="0.15">
      <c r="A6413" s="323">
        <v>6412</v>
      </c>
      <c r="B6413" s="323" t="s">
        <v>5096</v>
      </c>
      <c r="C6413" s="323">
        <v>2.2519999999999998</v>
      </c>
    </row>
    <row r="6414" spans="1:3" x14ac:dyDescent="0.15">
      <c r="A6414" s="323">
        <v>6413</v>
      </c>
      <c r="B6414" s="323" t="s">
        <v>11004</v>
      </c>
      <c r="C6414" s="323">
        <v>0.64700000000000002</v>
      </c>
    </row>
    <row r="6415" spans="1:3" x14ac:dyDescent="0.15">
      <c r="A6415" s="323">
        <v>6414</v>
      </c>
      <c r="B6415" s="323" t="s">
        <v>3030</v>
      </c>
      <c r="C6415" s="323">
        <v>3.2629999999999999</v>
      </c>
    </row>
    <row r="6416" spans="1:3" x14ac:dyDescent="0.15">
      <c r="A6416" s="323">
        <v>6415</v>
      </c>
      <c r="B6416" s="323" t="s">
        <v>4086</v>
      </c>
      <c r="C6416" s="323">
        <v>2.6680000000000001</v>
      </c>
    </row>
    <row r="6417" spans="1:3" x14ac:dyDescent="0.15">
      <c r="A6417" s="323">
        <v>6416</v>
      </c>
      <c r="B6417" s="323" t="s">
        <v>1260</v>
      </c>
      <c r="C6417" s="323">
        <v>5.4390000000000001</v>
      </c>
    </row>
    <row r="6418" spans="1:3" x14ac:dyDescent="0.15">
      <c r="A6418" s="323">
        <v>6417</v>
      </c>
      <c r="B6418" s="323" t="s">
        <v>3307</v>
      </c>
      <c r="C6418" s="323">
        <v>3.0790000000000002</v>
      </c>
    </row>
    <row r="6419" spans="1:3" x14ac:dyDescent="0.15">
      <c r="A6419" s="323">
        <v>6418</v>
      </c>
      <c r="B6419" s="323" t="s">
        <v>7617</v>
      </c>
      <c r="C6419" s="323">
        <v>1.51</v>
      </c>
    </row>
    <row r="6420" spans="1:3" x14ac:dyDescent="0.15">
      <c r="A6420" s="323">
        <v>6419</v>
      </c>
      <c r="B6420" s="323" t="s">
        <v>6455</v>
      </c>
      <c r="C6420" s="323">
        <v>1.8180000000000001</v>
      </c>
    </row>
    <row r="6421" spans="1:3" x14ac:dyDescent="0.15">
      <c r="A6421" s="323">
        <v>6420</v>
      </c>
      <c r="B6421" s="323" t="s">
        <v>10468</v>
      </c>
      <c r="C6421" s="323">
        <v>0.77600000000000002</v>
      </c>
    </row>
    <row r="6422" spans="1:3" x14ac:dyDescent="0.15">
      <c r="A6422" s="323">
        <v>6421</v>
      </c>
      <c r="B6422" s="323" t="s">
        <v>7372</v>
      </c>
      <c r="C6422" s="323">
        <v>1.573</v>
      </c>
    </row>
    <row r="6423" spans="1:3" x14ac:dyDescent="0.15">
      <c r="A6423" s="323">
        <v>6422</v>
      </c>
      <c r="B6423" s="323" t="s">
        <v>8631</v>
      </c>
      <c r="C6423" s="323">
        <v>1.248</v>
      </c>
    </row>
    <row r="6424" spans="1:3" x14ac:dyDescent="0.15">
      <c r="A6424" s="323">
        <v>6423</v>
      </c>
      <c r="B6424" s="323" t="s">
        <v>9149</v>
      </c>
      <c r="C6424" s="323">
        <v>1.1220000000000001</v>
      </c>
    </row>
    <row r="6425" spans="1:3" x14ac:dyDescent="0.15">
      <c r="A6425" s="323">
        <v>6424</v>
      </c>
      <c r="B6425" s="323" t="s">
        <v>7483</v>
      </c>
      <c r="C6425" s="323">
        <v>1.54</v>
      </c>
    </row>
    <row r="6426" spans="1:3" x14ac:dyDescent="0.15">
      <c r="A6426" s="323">
        <v>6425</v>
      </c>
      <c r="B6426" s="323" t="s">
        <v>7663</v>
      </c>
      <c r="C6426" s="323">
        <v>1.5</v>
      </c>
    </row>
    <row r="6427" spans="1:3" x14ac:dyDescent="0.15">
      <c r="A6427" s="323">
        <v>6426</v>
      </c>
      <c r="B6427" s="323" t="s">
        <v>5841</v>
      </c>
      <c r="C6427" s="323">
        <v>2</v>
      </c>
    </row>
    <row r="6428" spans="1:3" x14ac:dyDescent="0.15">
      <c r="A6428" s="323">
        <v>6427</v>
      </c>
      <c r="B6428" s="323" t="s">
        <v>7204</v>
      </c>
      <c r="C6428" s="323">
        <v>1.617</v>
      </c>
    </row>
    <row r="6429" spans="1:3" x14ac:dyDescent="0.15">
      <c r="A6429" s="323">
        <v>6428</v>
      </c>
      <c r="B6429" s="323" t="s">
        <v>6887</v>
      </c>
      <c r="C6429" s="323">
        <v>1.7</v>
      </c>
    </row>
    <row r="6430" spans="1:3" x14ac:dyDescent="0.15">
      <c r="A6430" s="323">
        <v>6429</v>
      </c>
      <c r="B6430" s="323" t="s">
        <v>9791</v>
      </c>
      <c r="C6430" s="323">
        <v>0.95299999999999996</v>
      </c>
    </row>
    <row r="6431" spans="1:3" x14ac:dyDescent="0.15">
      <c r="A6431" s="323">
        <v>6430</v>
      </c>
      <c r="B6431" s="323" t="s">
        <v>6958</v>
      </c>
      <c r="C6431" s="323">
        <v>1.679</v>
      </c>
    </row>
    <row r="6432" spans="1:3" x14ac:dyDescent="0.15">
      <c r="A6432" s="323">
        <v>6431</v>
      </c>
      <c r="B6432" s="323" t="s">
        <v>9770</v>
      </c>
      <c r="C6432" s="323">
        <v>0.95899999999999996</v>
      </c>
    </row>
    <row r="6433" spans="1:3" x14ac:dyDescent="0.15">
      <c r="A6433" s="323">
        <v>6432</v>
      </c>
      <c r="B6433" s="323" t="s">
        <v>3459</v>
      </c>
      <c r="C6433" s="323">
        <v>2.9950000000000001</v>
      </c>
    </row>
    <row r="6434" spans="1:3" x14ac:dyDescent="0.15">
      <c r="A6434" s="323">
        <v>6433</v>
      </c>
      <c r="B6434" s="323" t="s">
        <v>5838</v>
      </c>
      <c r="C6434" s="323">
        <v>2</v>
      </c>
    </row>
    <row r="6435" spans="1:3" x14ac:dyDescent="0.15">
      <c r="A6435" s="323">
        <v>6434</v>
      </c>
      <c r="B6435" s="323" t="s">
        <v>1140</v>
      </c>
      <c r="C6435" s="323">
        <v>5.84</v>
      </c>
    </row>
    <row r="6436" spans="1:3" x14ac:dyDescent="0.15">
      <c r="A6436" s="323">
        <v>6435</v>
      </c>
      <c r="B6436" s="323" t="s">
        <v>6173</v>
      </c>
      <c r="C6436" s="323">
        <v>1.901</v>
      </c>
    </row>
    <row r="6437" spans="1:3" x14ac:dyDescent="0.15">
      <c r="A6437" s="323">
        <v>6436</v>
      </c>
      <c r="B6437" s="323" t="s">
        <v>11231</v>
      </c>
      <c r="C6437" s="323">
        <v>0.58599999999999997</v>
      </c>
    </row>
    <row r="6438" spans="1:3" x14ac:dyDescent="0.15">
      <c r="A6438" s="323">
        <v>6437</v>
      </c>
      <c r="B6438" s="323" t="s">
        <v>4763</v>
      </c>
      <c r="C6438" s="323">
        <v>2.3839999999999999</v>
      </c>
    </row>
    <row r="6439" spans="1:3" x14ac:dyDescent="0.15">
      <c r="A6439" s="323">
        <v>6438</v>
      </c>
      <c r="B6439" s="323" t="s">
        <v>5217</v>
      </c>
      <c r="C6439" s="323">
        <v>2.2109999999999999</v>
      </c>
    </row>
    <row r="6440" spans="1:3" x14ac:dyDescent="0.15">
      <c r="A6440" s="323">
        <v>6439</v>
      </c>
      <c r="B6440" s="323" t="s">
        <v>10812</v>
      </c>
      <c r="C6440" s="323">
        <v>0.68899999999999995</v>
      </c>
    </row>
    <row r="6441" spans="1:3" x14ac:dyDescent="0.15">
      <c r="A6441" s="323">
        <v>6440</v>
      </c>
      <c r="B6441" s="323" t="s">
        <v>5769</v>
      </c>
      <c r="C6441" s="323">
        <v>2.0270000000000001</v>
      </c>
    </row>
    <row r="6442" spans="1:3" x14ac:dyDescent="0.15">
      <c r="A6442" s="323">
        <v>6441</v>
      </c>
      <c r="B6442" s="323" t="s">
        <v>5932</v>
      </c>
      <c r="C6442" s="323">
        <v>1.9750000000000001</v>
      </c>
    </row>
    <row r="6443" spans="1:3" x14ac:dyDescent="0.15">
      <c r="A6443" s="323">
        <v>6442</v>
      </c>
      <c r="B6443" s="323" t="s">
        <v>5427</v>
      </c>
      <c r="C6443" s="323">
        <v>2.1440000000000001</v>
      </c>
    </row>
    <row r="6444" spans="1:3" x14ac:dyDescent="0.15">
      <c r="A6444" s="323">
        <v>6443</v>
      </c>
      <c r="B6444" s="323" t="s">
        <v>11132</v>
      </c>
      <c r="C6444" s="323">
        <v>0.61199999999999999</v>
      </c>
    </row>
    <row r="6445" spans="1:3" x14ac:dyDescent="0.15">
      <c r="A6445" s="323">
        <v>6444</v>
      </c>
      <c r="B6445" s="323" t="s">
        <v>8657</v>
      </c>
      <c r="C6445" s="323">
        <v>1.242</v>
      </c>
    </row>
    <row r="6446" spans="1:3" x14ac:dyDescent="0.15">
      <c r="A6446" s="323">
        <v>6445</v>
      </c>
      <c r="B6446" s="323" t="s">
        <v>10998</v>
      </c>
      <c r="C6446" s="323">
        <v>0.64900000000000002</v>
      </c>
    </row>
    <row r="6447" spans="1:3" x14ac:dyDescent="0.15">
      <c r="A6447" s="323">
        <v>6446</v>
      </c>
      <c r="B6447" s="323" t="s">
        <v>4084</v>
      </c>
      <c r="C6447" s="323">
        <v>2.6709999999999998</v>
      </c>
    </row>
    <row r="6448" spans="1:3" x14ac:dyDescent="0.15">
      <c r="A6448" s="323">
        <v>6447</v>
      </c>
      <c r="B6448" s="323" t="s">
        <v>4471</v>
      </c>
      <c r="C6448" s="323">
        <v>2.5059999999999998</v>
      </c>
    </row>
    <row r="6449" spans="1:3" x14ac:dyDescent="0.15">
      <c r="A6449" s="323">
        <v>6448</v>
      </c>
      <c r="B6449" s="323" t="s">
        <v>3332</v>
      </c>
      <c r="C6449" s="323">
        <v>3.0659999999999998</v>
      </c>
    </row>
    <row r="6450" spans="1:3" x14ac:dyDescent="0.15">
      <c r="A6450" s="323">
        <v>6449</v>
      </c>
      <c r="B6450" s="323" t="s">
        <v>6538</v>
      </c>
      <c r="C6450" s="323">
        <v>1.7969999999999999</v>
      </c>
    </row>
    <row r="6451" spans="1:3" x14ac:dyDescent="0.15">
      <c r="A6451" s="323">
        <v>6450</v>
      </c>
      <c r="B6451" s="323" t="s">
        <v>8810</v>
      </c>
      <c r="C6451" s="323">
        <v>1.206</v>
      </c>
    </row>
    <row r="6452" spans="1:3" x14ac:dyDescent="0.15">
      <c r="A6452" s="323">
        <v>6451</v>
      </c>
      <c r="B6452" s="323" t="s">
        <v>3422</v>
      </c>
      <c r="C6452" s="323">
        <v>3.016</v>
      </c>
    </row>
    <row r="6453" spans="1:3" x14ac:dyDescent="0.15">
      <c r="A6453" s="323">
        <v>6452</v>
      </c>
      <c r="B6453" s="323" t="s">
        <v>5009</v>
      </c>
      <c r="C6453" s="323">
        <v>2.286</v>
      </c>
    </row>
    <row r="6454" spans="1:3" x14ac:dyDescent="0.15">
      <c r="A6454" s="323">
        <v>6453</v>
      </c>
      <c r="B6454" s="323" t="s">
        <v>3375</v>
      </c>
      <c r="C6454" s="323">
        <v>3.044</v>
      </c>
    </row>
    <row r="6455" spans="1:3" x14ac:dyDescent="0.15">
      <c r="A6455" s="323">
        <v>6454</v>
      </c>
      <c r="B6455" s="323" t="s">
        <v>4433</v>
      </c>
      <c r="C6455" s="323">
        <v>2.52</v>
      </c>
    </row>
    <row r="6456" spans="1:3" x14ac:dyDescent="0.15">
      <c r="A6456" s="323">
        <v>6455</v>
      </c>
      <c r="B6456" s="323" t="s">
        <v>9552</v>
      </c>
      <c r="C6456" s="323">
        <v>1.0149999999999999</v>
      </c>
    </row>
    <row r="6457" spans="1:3" x14ac:dyDescent="0.15">
      <c r="A6457" s="323">
        <v>6456</v>
      </c>
      <c r="B6457" s="323" t="s">
        <v>11269</v>
      </c>
      <c r="C6457" s="323">
        <v>0.57699999999999996</v>
      </c>
    </row>
    <row r="6458" spans="1:3" x14ac:dyDescent="0.15">
      <c r="A6458" s="323">
        <v>6457</v>
      </c>
      <c r="B6458" s="323" t="s">
        <v>1138</v>
      </c>
      <c r="C6458" s="323">
        <v>5.851</v>
      </c>
    </row>
    <row r="6459" spans="1:3" x14ac:dyDescent="0.15">
      <c r="A6459" s="323">
        <v>6458</v>
      </c>
      <c r="B6459" s="323" t="s">
        <v>8204</v>
      </c>
      <c r="C6459" s="323">
        <v>1.36</v>
      </c>
    </row>
    <row r="6460" spans="1:3" x14ac:dyDescent="0.15">
      <c r="A6460" s="323">
        <v>6459</v>
      </c>
      <c r="B6460" s="323" t="s">
        <v>6138</v>
      </c>
      <c r="C6460" s="323">
        <v>1.909</v>
      </c>
    </row>
    <row r="6461" spans="1:3" x14ac:dyDescent="0.15">
      <c r="A6461" s="323">
        <v>6460</v>
      </c>
      <c r="B6461" s="323" t="s">
        <v>2724</v>
      </c>
      <c r="C6461" s="323">
        <v>3.472</v>
      </c>
    </row>
    <row r="6462" spans="1:3" x14ac:dyDescent="0.15">
      <c r="A6462" s="323">
        <v>6461</v>
      </c>
      <c r="B6462" s="323" t="s">
        <v>6317</v>
      </c>
      <c r="C6462" s="323">
        <v>1.857</v>
      </c>
    </row>
    <row r="6463" spans="1:3" x14ac:dyDescent="0.15">
      <c r="A6463" s="323">
        <v>6462</v>
      </c>
      <c r="B6463" s="323" t="s">
        <v>7498</v>
      </c>
      <c r="C6463" s="323">
        <v>1.5369999999999999</v>
      </c>
    </row>
    <row r="6464" spans="1:3" x14ac:dyDescent="0.15">
      <c r="A6464" s="323">
        <v>6463</v>
      </c>
      <c r="B6464" s="323" t="s">
        <v>10738</v>
      </c>
      <c r="C6464" s="323">
        <v>0.71</v>
      </c>
    </row>
    <row r="6465" spans="1:3" x14ac:dyDescent="0.15">
      <c r="A6465" s="323">
        <v>6464</v>
      </c>
      <c r="B6465" s="323" t="s">
        <v>5405</v>
      </c>
      <c r="C6465" s="323">
        <v>2.15</v>
      </c>
    </row>
    <row r="6466" spans="1:3" x14ac:dyDescent="0.15">
      <c r="A6466" s="323">
        <v>6465</v>
      </c>
      <c r="B6466" s="323" t="s">
        <v>5405</v>
      </c>
      <c r="C6466" s="323">
        <v>2.15</v>
      </c>
    </row>
    <row r="6467" spans="1:3" x14ac:dyDescent="0.15">
      <c r="A6467" s="323">
        <v>6466</v>
      </c>
      <c r="B6467" s="323" t="s">
        <v>9487</v>
      </c>
      <c r="C6467" s="323">
        <v>1.0309999999999999</v>
      </c>
    </row>
    <row r="6468" spans="1:3" x14ac:dyDescent="0.15">
      <c r="A6468" s="323">
        <v>6467</v>
      </c>
      <c r="B6468" s="323" t="s">
        <v>3457</v>
      </c>
      <c r="C6468" s="323">
        <v>2.9969999999999999</v>
      </c>
    </row>
    <row r="6469" spans="1:3" x14ac:dyDescent="0.15">
      <c r="A6469" s="323">
        <v>6468</v>
      </c>
      <c r="B6469" s="323" t="s">
        <v>10267</v>
      </c>
      <c r="C6469" s="323">
        <v>0.82499999999999996</v>
      </c>
    </row>
    <row r="6470" spans="1:3" x14ac:dyDescent="0.15">
      <c r="A6470" s="323">
        <v>6469</v>
      </c>
      <c r="B6470" s="323" t="s">
        <v>8409</v>
      </c>
      <c r="C6470" s="323">
        <v>1.306</v>
      </c>
    </row>
    <row r="6471" spans="1:3" x14ac:dyDescent="0.15">
      <c r="A6471" s="323">
        <v>6470</v>
      </c>
      <c r="B6471" s="323" t="s">
        <v>9532</v>
      </c>
      <c r="C6471" s="323">
        <v>1.02</v>
      </c>
    </row>
    <row r="6472" spans="1:3" x14ac:dyDescent="0.15">
      <c r="A6472" s="323">
        <v>6471</v>
      </c>
      <c r="B6472" s="323" t="s">
        <v>11150</v>
      </c>
      <c r="C6472" s="323">
        <v>0.60599999999999998</v>
      </c>
    </row>
    <row r="6473" spans="1:3" x14ac:dyDescent="0.15">
      <c r="A6473" s="323">
        <v>6472</v>
      </c>
      <c r="B6473" s="323" t="s">
        <v>9810</v>
      </c>
      <c r="C6473" s="323">
        <v>0.94599999999999995</v>
      </c>
    </row>
    <row r="6474" spans="1:3" x14ac:dyDescent="0.15">
      <c r="A6474" s="323">
        <v>6473</v>
      </c>
      <c r="B6474" s="323" t="s">
        <v>3754</v>
      </c>
      <c r="C6474" s="323">
        <v>2.8279999999999998</v>
      </c>
    </row>
    <row r="6475" spans="1:3" x14ac:dyDescent="0.15">
      <c r="A6475" s="323">
        <v>6474</v>
      </c>
      <c r="B6475" s="323" t="s">
        <v>3716</v>
      </c>
      <c r="C6475" s="323">
        <v>2.8420000000000001</v>
      </c>
    </row>
    <row r="6476" spans="1:3" x14ac:dyDescent="0.15">
      <c r="A6476" s="323">
        <v>6475</v>
      </c>
      <c r="B6476" s="323" t="s">
        <v>3854</v>
      </c>
      <c r="C6476" s="323">
        <v>2.7869999999999999</v>
      </c>
    </row>
    <row r="6477" spans="1:3" x14ac:dyDescent="0.15">
      <c r="A6477" s="323">
        <v>6476</v>
      </c>
      <c r="B6477" s="323" t="s">
        <v>3854</v>
      </c>
      <c r="C6477" s="323">
        <v>2.7869999999999999</v>
      </c>
    </row>
    <row r="6478" spans="1:3" x14ac:dyDescent="0.15">
      <c r="A6478" s="323">
        <v>6477</v>
      </c>
      <c r="B6478" s="323" t="s">
        <v>11742</v>
      </c>
      <c r="C6478" s="323">
        <v>0.439</v>
      </c>
    </row>
    <row r="6479" spans="1:3" x14ac:dyDescent="0.15">
      <c r="A6479" s="323">
        <v>6478</v>
      </c>
      <c r="B6479" s="323" t="s">
        <v>6415</v>
      </c>
      <c r="C6479" s="323">
        <v>1.83</v>
      </c>
    </row>
    <row r="6480" spans="1:3" x14ac:dyDescent="0.15">
      <c r="A6480" s="323">
        <v>6479</v>
      </c>
      <c r="B6480" s="323" t="s">
        <v>6182</v>
      </c>
      <c r="C6480" s="323">
        <v>1.899</v>
      </c>
    </row>
    <row r="6481" spans="1:3" x14ac:dyDescent="0.15">
      <c r="A6481" s="323">
        <v>6480</v>
      </c>
      <c r="B6481" s="323" t="s">
        <v>2411</v>
      </c>
      <c r="C6481" s="323">
        <v>3.7090000000000001</v>
      </c>
    </row>
    <row r="6482" spans="1:3" x14ac:dyDescent="0.15">
      <c r="A6482" s="323">
        <v>6481</v>
      </c>
      <c r="B6482" s="323" t="s">
        <v>9189</v>
      </c>
      <c r="C6482" s="323">
        <v>1.1100000000000001</v>
      </c>
    </row>
    <row r="6483" spans="1:3" x14ac:dyDescent="0.15">
      <c r="A6483" s="323">
        <v>6482</v>
      </c>
      <c r="B6483" s="323" t="s">
        <v>4636</v>
      </c>
      <c r="C6483" s="323">
        <v>2.4409999999999998</v>
      </c>
    </row>
    <row r="6484" spans="1:3" x14ac:dyDescent="0.15">
      <c r="A6484" s="323">
        <v>6483</v>
      </c>
      <c r="B6484" s="323" t="s">
        <v>8746</v>
      </c>
      <c r="C6484" s="323">
        <v>1.2230000000000001</v>
      </c>
    </row>
    <row r="6485" spans="1:3" x14ac:dyDescent="0.15">
      <c r="A6485" s="323">
        <v>6484</v>
      </c>
      <c r="B6485" s="323" t="s">
        <v>11083</v>
      </c>
      <c r="C6485" s="323">
        <v>0.624</v>
      </c>
    </row>
    <row r="6486" spans="1:3" x14ac:dyDescent="0.15">
      <c r="A6486" s="323">
        <v>6485</v>
      </c>
      <c r="B6486" s="323" t="s">
        <v>11892</v>
      </c>
      <c r="C6486" s="323">
        <v>0.38400000000000001</v>
      </c>
    </row>
    <row r="6487" spans="1:3" x14ac:dyDescent="0.15">
      <c r="A6487" s="323">
        <v>6486</v>
      </c>
      <c r="B6487" s="323" t="s">
        <v>4120</v>
      </c>
      <c r="C6487" s="323">
        <v>2.653</v>
      </c>
    </row>
    <row r="6488" spans="1:3" x14ac:dyDescent="0.15">
      <c r="A6488" s="323">
        <v>6487</v>
      </c>
      <c r="B6488" s="323" t="s">
        <v>3349</v>
      </c>
      <c r="C6488" s="323">
        <v>3.0590000000000002</v>
      </c>
    </row>
    <row r="6489" spans="1:3" x14ac:dyDescent="0.15">
      <c r="A6489" s="323">
        <v>6488</v>
      </c>
      <c r="B6489" s="323" t="s">
        <v>6539</v>
      </c>
      <c r="C6489" s="323">
        <v>1.7969999999999999</v>
      </c>
    </row>
    <row r="6490" spans="1:3" x14ac:dyDescent="0.15">
      <c r="A6490" s="323">
        <v>6489</v>
      </c>
      <c r="B6490" s="323" t="s">
        <v>8258</v>
      </c>
      <c r="C6490" s="323">
        <v>1.345</v>
      </c>
    </row>
    <row r="6491" spans="1:3" x14ac:dyDescent="0.15">
      <c r="A6491" s="323">
        <v>6490</v>
      </c>
      <c r="B6491" s="323" t="s">
        <v>11014</v>
      </c>
      <c r="C6491" s="323">
        <v>0.64500000000000002</v>
      </c>
    </row>
    <row r="6492" spans="1:3" x14ac:dyDescent="0.15">
      <c r="A6492" s="323">
        <v>6491</v>
      </c>
      <c r="B6492" s="323" t="s">
        <v>9233</v>
      </c>
      <c r="C6492" s="323">
        <v>1.101</v>
      </c>
    </row>
    <row r="6493" spans="1:3" x14ac:dyDescent="0.15">
      <c r="A6493" s="323">
        <v>6492</v>
      </c>
      <c r="B6493" s="323" t="s">
        <v>3751</v>
      </c>
      <c r="C6493" s="323">
        <v>2.8290000000000002</v>
      </c>
    </row>
    <row r="6494" spans="1:3" x14ac:dyDescent="0.15">
      <c r="A6494" s="323">
        <v>6493</v>
      </c>
      <c r="B6494" s="323" t="s">
        <v>6180</v>
      </c>
      <c r="C6494" s="323">
        <v>1.899</v>
      </c>
    </row>
    <row r="6495" spans="1:3" x14ac:dyDescent="0.15">
      <c r="A6495" s="323">
        <v>6494</v>
      </c>
      <c r="B6495" s="323" t="s">
        <v>2390</v>
      </c>
      <c r="C6495" s="323">
        <v>3.73</v>
      </c>
    </row>
    <row r="6496" spans="1:3" x14ac:dyDescent="0.15">
      <c r="A6496" s="323">
        <v>6495</v>
      </c>
      <c r="B6496" s="323" t="s">
        <v>7323</v>
      </c>
      <c r="C6496" s="323">
        <v>1.585</v>
      </c>
    </row>
    <row r="6497" spans="1:3" x14ac:dyDescent="0.15">
      <c r="A6497" s="323">
        <v>6496</v>
      </c>
      <c r="B6497" s="323" t="s">
        <v>8528</v>
      </c>
      <c r="C6497" s="323">
        <v>1.2729999999999999</v>
      </c>
    </row>
    <row r="6498" spans="1:3" x14ac:dyDescent="0.15">
      <c r="A6498" s="323">
        <v>6497</v>
      </c>
      <c r="B6498" s="323" t="s">
        <v>2237</v>
      </c>
      <c r="C6498" s="323">
        <v>3.8759999999999999</v>
      </c>
    </row>
    <row r="6499" spans="1:3" x14ac:dyDescent="0.15">
      <c r="A6499" s="323">
        <v>6498</v>
      </c>
      <c r="B6499" s="323" t="s">
        <v>4693</v>
      </c>
      <c r="C6499" s="323">
        <v>2.4159999999999999</v>
      </c>
    </row>
    <row r="6500" spans="1:3" x14ac:dyDescent="0.15">
      <c r="A6500" s="323">
        <v>6499</v>
      </c>
      <c r="B6500" s="323" t="s">
        <v>6006</v>
      </c>
      <c r="C6500" s="323">
        <v>1.952</v>
      </c>
    </row>
    <row r="6501" spans="1:3" x14ac:dyDescent="0.15">
      <c r="A6501" s="323">
        <v>6500</v>
      </c>
      <c r="B6501" s="323" t="s">
        <v>7646</v>
      </c>
      <c r="C6501" s="323">
        <v>1.5029999999999999</v>
      </c>
    </row>
    <row r="6502" spans="1:3" x14ac:dyDescent="0.15">
      <c r="A6502" s="323">
        <v>6501</v>
      </c>
      <c r="B6502" s="323" t="s">
        <v>7564</v>
      </c>
      <c r="C6502" s="323">
        <v>1.5209999999999999</v>
      </c>
    </row>
    <row r="6503" spans="1:3" x14ac:dyDescent="0.15">
      <c r="A6503" s="323">
        <v>6502</v>
      </c>
      <c r="B6503" s="323" t="s">
        <v>3761</v>
      </c>
      <c r="C6503" s="323">
        <v>2.8260000000000001</v>
      </c>
    </row>
    <row r="6504" spans="1:3" x14ac:dyDescent="0.15">
      <c r="A6504" s="323">
        <v>6503</v>
      </c>
      <c r="B6504" s="323" t="s">
        <v>3761</v>
      </c>
      <c r="C6504" s="323">
        <v>2.8260000000000001</v>
      </c>
    </row>
    <row r="6505" spans="1:3" x14ac:dyDescent="0.15">
      <c r="A6505" s="323">
        <v>6504</v>
      </c>
      <c r="B6505" s="323" t="s">
        <v>10823</v>
      </c>
      <c r="C6505" s="323">
        <v>0.68799999999999994</v>
      </c>
    </row>
    <row r="6506" spans="1:3" x14ac:dyDescent="0.15">
      <c r="A6506" s="323">
        <v>6505</v>
      </c>
      <c r="B6506" s="323" t="s">
        <v>11351</v>
      </c>
      <c r="C6506" s="323">
        <v>0.55400000000000005</v>
      </c>
    </row>
    <row r="6507" spans="1:3" x14ac:dyDescent="0.15">
      <c r="A6507" s="323">
        <v>6506</v>
      </c>
      <c r="B6507" s="323" t="s">
        <v>3372</v>
      </c>
      <c r="C6507" s="323">
        <v>3.0470000000000002</v>
      </c>
    </row>
    <row r="6508" spans="1:3" x14ac:dyDescent="0.15">
      <c r="A6508" s="323">
        <v>6507</v>
      </c>
      <c r="B6508" s="323" t="s">
        <v>958</v>
      </c>
      <c r="C6508" s="323">
        <v>6.6580000000000004</v>
      </c>
    </row>
    <row r="6509" spans="1:3" x14ac:dyDescent="0.15">
      <c r="A6509" s="323">
        <v>6508</v>
      </c>
      <c r="B6509" s="323" t="s">
        <v>7914</v>
      </c>
      <c r="C6509" s="323">
        <v>1.431</v>
      </c>
    </row>
    <row r="6510" spans="1:3" x14ac:dyDescent="0.15">
      <c r="A6510" s="323">
        <v>6509</v>
      </c>
      <c r="B6510" s="323" t="s">
        <v>6530</v>
      </c>
      <c r="C6510" s="323">
        <v>1.7989999999999999</v>
      </c>
    </row>
    <row r="6511" spans="1:3" x14ac:dyDescent="0.15">
      <c r="A6511" s="323">
        <v>6510</v>
      </c>
      <c r="B6511" s="323" t="s">
        <v>11645</v>
      </c>
      <c r="C6511" s="323">
        <v>0.47</v>
      </c>
    </row>
    <row r="6512" spans="1:3" x14ac:dyDescent="0.15">
      <c r="A6512" s="323">
        <v>6511</v>
      </c>
      <c r="B6512" s="323" t="s">
        <v>10288</v>
      </c>
      <c r="C6512" s="323">
        <v>0.82099999999999995</v>
      </c>
    </row>
    <row r="6513" spans="1:3" x14ac:dyDescent="0.15">
      <c r="A6513" s="323">
        <v>6512</v>
      </c>
      <c r="B6513" s="323" t="s">
        <v>3443</v>
      </c>
      <c r="C6513" s="323">
        <v>3.004</v>
      </c>
    </row>
    <row r="6514" spans="1:3" x14ac:dyDescent="0.15">
      <c r="A6514" s="323">
        <v>6513</v>
      </c>
      <c r="B6514" s="323" t="s">
        <v>10469</v>
      </c>
      <c r="C6514" s="323">
        <v>0.77600000000000002</v>
      </c>
    </row>
    <row r="6515" spans="1:3" x14ac:dyDescent="0.15">
      <c r="A6515" s="323">
        <v>6514</v>
      </c>
      <c r="B6515" s="323" t="s">
        <v>9939</v>
      </c>
      <c r="C6515" s="323">
        <v>0.91500000000000004</v>
      </c>
    </row>
    <row r="6516" spans="1:3" x14ac:dyDescent="0.15">
      <c r="A6516" s="323">
        <v>6515</v>
      </c>
      <c r="B6516" s="323" t="s">
        <v>11786</v>
      </c>
      <c r="C6516" s="323">
        <v>0.42299999999999999</v>
      </c>
    </row>
    <row r="6517" spans="1:3" x14ac:dyDescent="0.15">
      <c r="A6517" s="323">
        <v>6516</v>
      </c>
      <c r="B6517" s="323" t="s">
        <v>5060</v>
      </c>
      <c r="C6517" s="323">
        <v>2.2690000000000001</v>
      </c>
    </row>
    <row r="6518" spans="1:3" x14ac:dyDescent="0.15">
      <c r="A6518" s="323">
        <v>6517</v>
      </c>
      <c r="B6518" s="323" t="s">
        <v>6139</v>
      </c>
      <c r="C6518" s="323">
        <v>1.909</v>
      </c>
    </row>
    <row r="6519" spans="1:3" x14ac:dyDescent="0.15">
      <c r="A6519" s="323">
        <v>6518</v>
      </c>
      <c r="B6519" s="323" t="s">
        <v>5979</v>
      </c>
      <c r="C6519" s="323">
        <v>1.96</v>
      </c>
    </row>
    <row r="6520" spans="1:3" x14ac:dyDescent="0.15">
      <c r="A6520" s="323">
        <v>6519</v>
      </c>
      <c r="B6520" s="323" t="s">
        <v>1372</v>
      </c>
      <c r="C6520" s="323">
        <v>5.1429999999999998</v>
      </c>
    </row>
    <row r="6521" spans="1:3" x14ac:dyDescent="0.15">
      <c r="A6521" s="323">
        <v>6520</v>
      </c>
      <c r="B6521" s="323" t="s">
        <v>1372</v>
      </c>
      <c r="C6521" s="323">
        <v>5.1429999999999998</v>
      </c>
    </row>
    <row r="6522" spans="1:3" x14ac:dyDescent="0.15">
      <c r="A6522" s="323">
        <v>6521</v>
      </c>
      <c r="B6522" s="323" t="s">
        <v>9074</v>
      </c>
      <c r="C6522" s="323">
        <v>1.145</v>
      </c>
    </row>
    <row r="6523" spans="1:3" x14ac:dyDescent="0.15">
      <c r="A6523" s="323">
        <v>6522</v>
      </c>
      <c r="B6523" s="323" t="s">
        <v>6826</v>
      </c>
      <c r="C6523" s="323">
        <v>1.7150000000000001</v>
      </c>
    </row>
    <row r="6524" spans="1:3" x14ac:dyDescent="0.15">
      <c r="A6524" s="323">
        <v>6523</v>
      </c>
      <c r="B6524" s="323" t="s">
        <v>10014</v>
      </c>
      <c r="C6524" s="323">
        <v>0.89400000000000002</v>
      </c>
    </row>
    <row r="6525" spans="1:3" x14ac:dyDescent="0.15">
      <c r="A6525" s="323">
        <v>6524</v>
      </c>
      <c r="B6525" s="323" t="s">
        <v>9873</v>
      </c>
      <c r="C6525" s="323">
        <v>0.93</v>
      </c>
    </row>
    <row r="6526" spans="1:3" x14ac:dyDescent="0.15">
      <c r="A6526" s="323">
        <v>6525</v>
      </c>
      <c r="B6526" s="323" t="s">
        <v>7305</v>
      </c>
      <c r="C6526" s="323">
        <v>1.59</v>
      </c>
    </row>
    <row r="6527" spans="1:3" x14ac:dyDescent="0.15">
      <c r="A6527" s="323">
        <v>6526</v>
      </c>
      <c r="B6527" s="323" t="s">
        <v>7305</v>
      </c>
      <c r="C6527" s="323">
        <v>1.59</v>
      </c>
    </row>
    <row r="6528" spans="1:3" x14ac:dyDescent="0.15">
      <c r="A6528" s="323">
        <v>6527</v>
      </c>
      <c r="B6528" s="323" t="s">
        <v>3473</v>
      </c>
      <c r="C6528" s="323">
        <v>2.988</v>
      </c>
    </row>
    <row r="6529" spans="1:3" x14ac:dyDescent="0.15">
      <c r="A6529" s="323">
        <v>6528</v>
      </c>
      <c r="B6529" s="323" t="s">
        <v>11572</v>
      </c>
      <c r="C6529" s="323">
        <v>0.49199999999999999</v>
      </c>
    </row>
    <row r="6530" spans="1:3" x14ac:dyDescent="0.15">
      <c r="A6530" s="323">
        <v>6529</v>
      </c>
      <c r="B6530" s="323" t="s">
        <v>5227</v>
      </c>
      <c r="C6530" s="323">
        <v>2.2080000000000002</v>
      </c>
    </row>
    <row r="6531" spans="1:3" x14ac:dyDescent="0.15">
      <c r="A6531" s="323">
        <v>6530</v>
      </c>
      <c r="B6531" s="323" t="s">
        <v>7179</v>
      </c>
      <c r="C6531" s="323">
        <v>1.6240000000000001</v>
      </c>
    </row>
    <row r="6532" spans="1:3" x14ac:dyDescent="0.15">
      <c r="A6532" s="323">
        <v>6531</v>
      </c>
      <c r="B6532" s="323" t="s">
        <v>9138</v>
      </c>
      <c r="C6532" s="323">
        <v>1.1259999999999999</v>
      </c>
    </row>
    <row r="6533" spans="1:3" x14ac:dyDescent="0.15">
      <c r="A6533" s="323">
        <v>6532</v>
      </c>
      <c r="B6533" s="323" t="s">
        <v>2556</v>
      </c>
      <c r="C6533" s="323">
        <v>3.6059999999999999</v>
      </c>
    </row>
    <row r="6534" spans="1:3" x14ac:dyDescent="0.15">
      <c r="A6534" s="323">
        <v>6533</v>
      </c>
      <c r="B6534" s="323" t="s">
        <v>4558</v>
      </c>
      <c r="C6534" s="323">
        <v>2.476</v>
      </c>
    </row>
    <row r="6535" spans="1:3" x14ac:dyDescent="0.15">
      <c r="A6535" s="323">
        <v>6534</v>
      </c>
      <c r="B6535" s="323" t="s">
        <v>4423</v>
      </c>
      <c r="C6535" s="323">
        <v>2.524</v>
      </c>
    </row>
    <row r="6536" spans="1:3" x14ac:dyDescent="0.15">
      <c r="A6536" s="323">
        <v>6535</v>
      </c>
      <c r="B6536" s="323" t="s">
        <v>7938</v>
      </c>
      <c r="C6536" s="323">
        <v>1.425</v>
      </c>
    </row>
    <row r="6537" spans="1:3" x14ac:dyDescent="0.15">
      <c r="A6537" s="323">
        <v>6536</v>
      </c>
      <c r="B6537" s="323" t="s">
        <v>7938</v>
      </c>
      <c r="C6537" s="323">
        <v>1.425</v>
      </c>
    </row>
    <row r="6538" spans="1:3" x14ac:dyDescent="0.15">
      <c r="A6538" s="323">
        <v>6537</v>
      </c>
      <c r="B6538" s="323" t="s">
        <v>2401</v>
      </c>
      <c r="C6538" s="323">
        <v>3.7229999999999999</v>
      </c>
    </row>
    <row r="6539" spans="1:3" x14ac:dyDescent="0.15">
      <c r="A6539" s="323">
        <v>6538</v>
      </c>
      <c r="B6539" s="323" t="s">
        <v>9398</v>
      </c>
      <c r="C6539" s="323">
        <v>1.0549999999999999</v>
      </c>
    </row>
    <row r="6540" spans="1:3" x14ac:dyDescent="0.15">
      <c r="A6540" s="323">
        <v>6539</v>
      </c>
      <c r="B6540" s="323" t="s">
        <v>1915</v>
      </c>
      <c r="C6540" s="323">
        <v>4.2380000000000004</v>
      </c>
    </row>
    <row r="6541" spans="1:3" x14ac:dyDescent="0.15">
      <c r="A6541" s="323">
        <v>6540</v>
      </c>
      <c r="B6541" s="323" t="s">
        <v>6321</v>
      </c>
      <c r="C6541" s="323">
        <v>1.8560000000000001</v>
      </c>
    </row>
    <row r="6542" spans="1:3" x14ac:dyDescent="0.15">
      <c r="A6542" s="323">
        <v>6541</v>
      </c>
      <c r="B6542" s="323" t="s">
        <v>10531</v>
      </c>
      <c r="C6542" s="323">
        <v>0.76400000000000001</v>
      </c>
    </row>
    <row r="6543" spans="1:3" x14ac:dyDescent="0.15">
      <c r="A6543" s="323">
        <v>6542</v>
      </c>
      <c r="B6543" s="323" t="s">
        <v>10531</v>
      </c>
      <c r="C6543" s="323">
        <v>0.76400000000000001</v>
      </c>
    </row>
    <row r="6544" spans="1:3" x14ac:dyDescent="0.15">
      <c r="A6544" s="323">
        <v>6543</v>
      </c>
      <c r="B6544" s="323" t="s">
        <v>2773</v>
      </c>
      <c r="C6544" s="323">
        <v>3.4289999999999998</v>
      </c>
    </row>
    <row r="6545" spans="1:3" x14ac:dyDescent="0.15">
      <c r="A6545" s="323">
        <v>6544</v>
      </c>
      <c r="B6545" s="323" t="s">
        <v>3048</v>
      </c>
      <c r="C6545" s="323">
        <v>3.246</v>
      </c>
    </row>
    <row r="6546" spans="1:3" x14ac:dyDescent="0.15">
      <c r="A6546" s="323">
        <v>6545</v>
      </c>
      <c r="B6546" s="323" t="s">
        <v>9103</v>
      </c>
      <c r="C6546" s="323">
        <v>1.135</v>
      </c>
    </row>
    <row r="6547" spans="1:3" x14ac:dyDescent="0.15">
      <c r="A6547" s="323">
        <v>6546</v>
      </c>
      <c r="B6547" s="323" t="s">
        <v>7632</v>
      </c>
      <c r="C6547" s="323">
        <v>1.506</v>
      </c>
    </row>
    <row r="6548" spans="1:3" x14ac:dyDescent="0.15">
      <c r="A6548" s="323">
        <v>6547</v>
      </c>
      <c r="B6548" s="323" t="s">
        <v>5485</v>
      </c>
      <c r="C6548" s="323">
        <v>2.121</v>
      </c>
    </row>
    <row r="6549" spans="1:3" x14ac:dyDescent="0.15">
      <c r="A6549" s="323">
        <v>6548</v>
      </c>
      <c r="B6549" s="323" t="s">
        <v>3226</v>
      </c>
      <c r="C6549" s="323">
        <v>3.1219999999999999</v>
      </c>
    </row>
    <row r="6550" spans="1:3" x14ac:dyDescent="0.15">
      <c r="A6550" s="323">
        <v>6549</v>
      </c>
      <c r="B6550" s="323" t="s">
        <v>10648</v>
      </c>
      <c r="C6550" s="323">
        <v>0.73299999999999998</v>
      </c>
    </row>
    <row r="6551" spans="1:3" x14ac:dyDescent="0.15">
      <c r="A6551" s="323">
        <v>6550</v>
      </c>
      <c r="B6551" s="323" t="s">
        <v>11518</v>
      </c>
      <c r="C6551" s="323">
        <v>0.51100000000000001</v>
      </c>
    </row>
    <row r="6552" spans="1:3" x14ac:dyDescent="0.15">
      <c r="A6552" s="323">
        <v>6551</v>
      </c>
      <c r="B6552" s="323" t="s">
        <v>5185</v>
      </c>
      <c r="C6552" s="323">
        <v>2.2200000000000002</v>
      </c>
    </row>
    <row r="6553" spans="1:3" x14ac:dyDescent="0.15">
      <c r="A6553" s="323">
        <v>6552</v>
      </c>
      <c r="B6553" s="323" t="s">
        <v>4043</v>
      </c>
      <c r="C6553" s="323">
        <v>2.69</v>
      </c>
    </row>
    <row r="6554" spans="1:3" x14ac:dyDescent="0.15">
      <c r="A6554" s="323">
        <v>6553</v>
      </c>
      <c r="B6554" s="323" t="s">
        <v>6023</v>
      </c>
      <c r="C6554" s="323">
        <v>1.9470000000000001</v>
      </c>
    </row>
    <row r="6555" spans="1:3" x14ac:dyDescent="0.15">
      <c r="A6555" s="323">
        <v>6554</v>
      </c>
      <c r="B6555" s="323" t="s">
        <v>4915</v>
      </c>
      <c r="C6555" s="323">
        <v>2.3199999999999998</v>
      </c>
    </row>
    <row r="6556" spans="1:3" x14ac:dyDescent="0.15">
      <c r="A6556" s="323">
        <v>6555</v>
      </c>
      <c r="B6556" s="323" t="s">
        <v>2649</v>
      </c>
      <c r="C6556" s="323">
        <v>3.5259999999999998</v>
      </c>
    </row>
    <row r="6557" spans="1:3" x14ac:dyDescent="0.15">
      <c r="A6557" s="323">
        <v>6556</v>
      </c>
      <c r="B6557" s="323" t="s">
        <v>2651</v>
      </c>
      <c r="C6557" s="323">
        <v>3.5249999999999999</v>
      </c>
    </row>
    <row r="6558" spans="1:3" x14ac:dyDescent="0.15">
      <c r="A6558" s="323">
        <v>6557</v>
      </c>
      <c r="B6558" s="323" t="s">
        <v>3745</v>
      </c>
      <c r="C6558" s="323">
        <v>2.831</v>
      </c>
    </row>
    <row r="6559" spans="1:3" x14ac:dyDescent="0.15">
      <c r="A6559" s="323">
        <v>6558</v>
      </c>
      <c r="B6559" s="323" t="s">
        <v>1756</v>
      </c>
      <c r="C6559" s="323">
        <v>4.4829999999999997</v>
      </c>
    </row>
    <row r="6560" spans="1:3" x14ac:dyDescent="0.15">
      <c r="A6560" s="323">
        <v>6559</v>
      </c>
      <c r="B6560" s="323" t="s">
        <v>3857</v>
      </c>
      <c r="C6560" s="323">
        <v>2.7850000000000001</v>
      </c>
    </row>
    <row r="6561" spans="1:3" x14ac:dyDescent="0.15">
      <c r="A6561" s="323">
        <v>6560</v>
      </c>
      <c r="B6561" s="323" t="s">
        <v>1165</v>
      </c>
      <c r="C6561" s="323">
        <v>5.7619999999999996</v>
      </c>
    </row>
    <row r="6562" spans="1:3" x14ac:dyDescent="0.15">
      <c r="A6562" s="323">
        <v>6561</v>
      </c>
      <c r="B6562" s="323" t="s">
        <v>4219</v>
      </c>
      <c r="C6562" s="323">
        <v>2.6139999999999999</v>
      </c>
    </row>
    <row r="6563" spans="1:3" x14ac:dyDescent="0.15">
      <c r="A6563" s="323">
        <v>6562</v>
      </c>
      <c r="B6563" s="323" t="s">
        <v>4171</v>
      </c>
      <c r="C6563" s="323">
        <v>2.6339999999999999</v>
      </c>
    </row>
    <row r="6564" spans="1:3" x14ac:dyDescent="0.15">
      <c r="A6564" s="323">
        <v>6563</v>
      </c>
      <c r="B6564" s="323" t="s">
        <v>5176</v>
      </c>
      <c r="C6564" s="323">
        <v>2.222</v>
      </c>
    </row>
    <row r="6565" spans="1:3" x14ac:dyDescent="0.15">
      <c r="A6565" s="323">
        <v>6564</v>
      </c>
      <c r="B6565" s="323" t="s">
        <v>11171</v>
      </c>
      <c r="C6565" s="323">
        <v>0.60099999999999998</v>
      </c>
    </row>
    <row r="6566" spans="1:3" x14ac:dyDescent="0.15">
      <c r="A6566" s="323">
        <v>6565</v>
      </c>
      <c r="B6566" s="323" t="s">
        <v>3395</v>
      </c>
      <c r="C6566" s="323">
        <v>3.032</v>
      </c>
    </row>
    <row r="6567" spans="1:3" x14ac:dyDescent="0.15">
      <c r="A6567" s="323">
        <v>6566</v>
      </c>
      <c r="B6567" s="323" t="s">
        <v>4807</v>
      </c>
      <c r="C6567" s="323">
        <v>2.3660000000000001</v>
      </c>
    </row>
    <row r="6568" spans="1:3" x14ac:dyDescent="0.15">
      <c r="A6568" s="323">
        <v>6567</v>
      </c>
      <c r="B6568" s="323" t="s">
        <v>7090</v>
      </c>
      <c r="C6568" s="323">
        <v>1.645</v>
      </c>
    </row>
    <row r="6569" spans="1:3" x14ac:dyDescent="0.15">
      <c r="A6569" s="323">
        <v>6568</v>
      </c>
      <c r="B6569" s="323" t="s">
        <v>8804</v>
      </c>
      <c r="C6569" s="323">
        <v>1.2070000000000001</v>
      </c>
    </row>
    <row r="6570" spans="1:3" x14ac:dyDescent="0.15">
      <c r="A6570" s="323">
        <v>6569</v>
      </c>
      <c r="B6570" s="323" t="s">
        <v>2680</v>
      </c>
      <c r="C6570" s="323">
        <v>3.5030000000000001</v>
      </c>
    </row>
    <row r="6571" spans="1:3" x14ac:dyDescent="0.15">
      <c r="A6571" s="323">
        <v>6570</v>
      </c>
      <c r="B6571" s="323" t="s">
        <v>8642</v>
      </c>
      <c r="C6571" s="323">
        <v>1.246</v>
      </c>
    </row>
    <row r="6572" spans="1:3" x14ac:dyDescent="0.15">
      <c r="A6572" s="323">
        <v>6571</v>
      </c>
      <c r="B6572" s="323" t="s">
        <v>11465</v>
      </c>
      <c r="C6572" s="323">
        <v>0.52500000000000002</v>
      </c>
    </row>
    <row r="6573" spans="1:3" x14ac:dyDescent="0.15">
      <c r="A6573" s="323">
        <v>6572</v>
      </c>
      <c r="B6573" s="323" t="s">
        <v>1689</v>
      </c>
      <c r="C6573" s="323">
        <v>4.5780000000000003</v>
      </c>
    </row>
    <row r="6574" spans="1:3" x14ac:dyDescent="0.15">
      <c r="A6574" s="323">
        <v>6573</v>
      </c>
      <c r="B6574" s="323" t="s">
        <v>4979</v>
      </c>
      <c r="C6574" s="323">
        <v>2.2970000000000002</v>
      </c>
    </row>
    <row r="6575" spans="1:3" x14ac:dyDescent="0.15">
      <c r="A6575" s="323">
        <v>6574</v>
      </c>
      <c r="B6575" s="323" t="s">
        <v>1136</v>
      </c>
      <c r="C6575" s="323">
        <v>5.8540000000000001</v>
      </c>
    </row>
    <row r="6576" spans="1:3" x14ac:dyDescent="0.15">
      <c r="A6576" s="323">
        <v>6575</v>
      </c>
      <c r="B6576" s="323" t="s">
        <v>3333</v>
      </c>
      <c r="C6576" s="323">
        <v>3.0659999999999998</v>
      </c>
    </row>
    <row r="6577" spans="1:3" x14ac:dyDescent="0.15">
      <c r="A6577" s="323">
        <v>6576</v>
      </c>
      <c r="B6577" s="323" t="s">
        <v>6545</v>
      </c>
      <c r="C6577" s="323">
        <v>1.7949999999999999</v>
      </c>
    </row>
    <row r="6578" spans="1:3" x14ac:dyDescent="0.15">
      <c r="A6578" s="323">
        <v>6577</v>
      </c>
      <c r="B6578" s="323" t="s">
        <v>5131</v>
      </c>
      <c r="C6578" s="323">
        <v>2.2410000000000001</v>
      </c>
    </row>
    <row r="6579" spans="1:3" x14ac:dyDescent="0.15">
      <c r="A6579" s="323">
        <v>6578</v>
      </c>
      <c r="B6579" s="323" t="s">
        <v>3562</v>
      </c>
      <c r="C6579" s="323">
        <v>2.9289999999999998</v>
      </c>
    </row>
    <row r="6580" spans="1:3" x14ac:dyDescent="0.15">
      <c r="A6580" s="323">
        <v>6579</v>
      </c>
      <c r="B6580" s="323" t="s">
        <v>5259</v>
      </c>
      <c r="C6580" s="323">
        <v>2.1960000000000002</v>
      </c>
    </row>
    <row r="6581" spans="1:3" x14ac:dyDescent="0.15">
      <c r="A6581" s="323">
        <v>6580</v>
      </c>
      <c r="B6581" s="323" t="s">
        <v>11622</v>
      </c>
      <c r="C6581" s="323">
        <v>0.47899999999999998</v>
      </c>
    </row>
    <row r="6582" spans="1:3" x14ac:dyDescent="0.15">
      <c r="A6582" s="323">
        <v>6581</v>
      </c>
      <c r="B6582" s="323" t="s">
        <v>7207</v>
      </c>
      <c r="C6582" s="323">
        <v>1.6160000000000001</v>
      </c>
    </row>
    <row r="6583" spans="1:3" x14ac:dyDescent="0.15">
      <c r="A6583" s="323">
        <v>6582</v>
      </c>
      <c r="B6583" s="323" t="s">
        <v>9038</v>
      </c>
      <c r="C6583" s="323">
        <v>1.1519999999999999</v>
      </c>
    </row>
    <row r="6584" spans="1:3" x14ac:dyDescent="0.15">
      <c r="A6584" s="323">
        <v>6583</v>
      </c>
      <c r="B6584" s="323" t="s">
        <v>2851</v>
      </c>
      <c r="C6584" s="323">
        <v>3.379</v>
      </c>
    </row>
    <row r="6585" spans="1:3" x14ac:dyDescent="0.15">
      <c r="A6585" s="323">
        <v>6584</v>
      </c>
      <c r="B6585" s="323" t="s">
        <v>2743</v>
      </c>
      <c r="C6585" s="323">
        <v>3.4580000000000002</v>
      </c>
    </row>
    <row r="6586" spans="1:3" x14ac:dyDescent="0.15">
      <c r="A6586" s="323">
        <v>6585</v>
      </c>
      <c r="B6586" s="323" t="s">
        <v>8347</v>
      </c>
      <c r="C6586" s="323">
        <v>1.323</v>
      </c>
    </row>
    <row r="6587" spans="1:3" x14ac:dyDescent="0.15">
      <c r="A6587" s="323">
        <v>6586</v>
      </c>
      <c r="B6587" s="323" t="s">
        <v>6899</v>
      </c>
      <c r="C6587" s="323">
        <v>1.6950000000000001</v>
      </c>
    </row>
    <row r="6588" spans="1:3" x14ac:dyDescent="0.15">
      <c r="A6588" s="323">
        <v>6587</v>
      </c>
      <c r="B6588" s="323" t="s">
        <v>7517</v>
      </c>
      <c r="C6588" s="323">
        <v>1.5329999999999999</v>
      </c>
    </row>
    <row r="6589" spans="1:3" x14ac:dyDescent="0.15">
      <c r="A6589" s="323">
        <v>6588</v>
      </c>
      <c r="B6589" s="323" t="s">
        <v>3548</v>
      </c>
      <c r="C6589" s="323">
        <v>2.9350000000000001</v>
      </c>
    </row>
    <row r="6590" spans="1:3" x14ac:dyDescent="0.15">
      <c r="A6590" s="323">
        <v>6589</v>
      </c>
      <c r="B6590" s="323" t="s">
        <v>3548</v>
      </c>
      <c r="C6590" s="323">
        <v>2.9350000000000001</v>
      </c>
    </row>
    <row r="6591" spans="1:3" x14ac:dyDescent="0.15">
      <c r="A6591" s="323">
        <v>6590</v>
      </c>
      <c r="B6591" s="323" t="s">
        <v>4502</v>
      </c>
      <c r="C6591" s="323">
        <v>2.4969999999999999</v>
      </c>
    </row>
    <row r="6592" spans="1:3" x14ac:dyDescent="0.15">
      <c r="A6592" s="323">
        <v>6591</v>
      </c>
      <c r="B6592" s="323" t="s">
        <v>2992</v>
      </c>
      <c r="C6592" s="323">
        <v>3.2890000000000001</v>
      </c>
    </row>
    <row r="6593" spans="1:3" x14ac:dyDescent="0.15">
      <c r="A6593" s="323">
        <v>6592</v>
      </c>
      <c r="B6593" s="323" t="s">
        <v>8805</v>
      </c>
      <c r="C6593" s="323">
        <v>1.2070000000000001</v>
      </c>
    </row>
    <row r="6594" spans="1:3" x14ac:dyDescent="0.15">
      <c r="A6594" s="323">
        <v>6593</v>
      </c>
      <c r="B6594" s="323" t="s">
        <v>7115</v>
      </c>
      <c r="C6594" s="323">
        <v>1.64</v>
      </c>
    </row>
    <row r="6595" spans="1:3" x14ac:dyDescent="0.15">
      <c r="A6595" s="323">
        <v>6594</v>
      </c>
      <c r="B6595" s="323" t="s">
        <v>1999</v>
      </c>
      <c r="C6595" s="323">
        <v>4.141</v>
      </c>
    </row>
    <row r="6596" spans="1:3" x14ac:dyDescent="0.15">
      <c r="A6596" s="323">
        <v>6595</v>
      </c>
      <c r="B6596" s="323" t="s">
        <v>7775</v>
      </c>
      <c r="C6596" s="323">
        <v>1.4730000000000001</v>
      </c>
    </row>
    <row r="6597" spans="1:3" x14ac:dyDescent="0.15">
      <c r="A6597" s="323">
        <v>6596</v>
      </c>
      <c r="B6597" s="323" t="s">
        <v>1611</v>
      </c>
      <c r="C6597" s="323">
        <v>4.6970000000000001</v>
      </c>
    </row>
    <row r="6598" spans="1:3" x14ac:dyDescent="0.15">
      <c r="A6598" s="323">
        <v>6597</v>
      </c>
      <c r="B6598" s="323" t="s">
        <v>1502</v>
      </c>
      <c r="C6598" s="323">
        <v>4.8739999999999997</v>
      </c>
    </row>
    <row r="6599" spans="1:3" x14ac:dyDescent="0.15">
      <c r="A6599" s="323">
        <v>6598</v>
      </c>
      <c r="B6599" s="323" t="s">
        <v>813</v>
      </c>
      <c r="C6599" s="323">
        <v>7.59</v>
      </c>
    </row>
    <row r="6600" spans="1:3" x14ac:dyDescent="0.15">
      <c r="A6600" s="323">
        <v>6599</v>
      </c>
      <c r="B6600" s="323" t="s">
        <v>11385</v>
      </c>
      <c r="C6600" s="323">
        <v>0.54300000000000004</v>
      </c>
    </row>
    <row r="6601" spans="1:3" x14ac:dyDescent="0.15">
      <c r="A6601" s="323">
        <v>6600</v>
      </c>
      <c r="B6601" s="323" t="s">
        <v>629</v>
      </c>
      <c r="C6601" s="323">
        <v>9.8019999999999996</v>
      </c>
    </row>
    <row r="6602" spans="1:3" x14ac:dyDescent="0.15">
      <c r="A6602" s="323">
        <v>6601</v>
      </c>
      <c r="B6602" s="323" t="s">
        <v>12385</v>
      </c>
      <c r="C6602" s="323">
        <v>0.13700000000000001</v>
      </c>
    </row>
    <row r="6603" spans="1:3" x14ac:dyDescent="0.15">
      <c r="A6603" s="323">
        <v>6602</v>
      </c>
      <c r="B6603" s="323" t="s">
        <v>2595</v>
      </c>
      <c r="C6603" s="323">
        <v>3.5649999999999999</v>
      </c>
    </row>
    <row r="6604" spans="1:3" x14ac:dyDescent="0.15">
      <c r="A6604" s="323">
        <v>6603</v>
      </c>
      <c r="B6604" s="323" t="s">
        <v>7357</v>
      </c>
      <c r="C6604" s="323">
        <v>1.5760000000000001</v>
      </c>
    </row>
    <row r="6605" spans="1:3" x14ac:dyDescent="0.15">
      <c r="A6605" s="323">
        <v>6604</v>
      </c>
      <c r="B6605" s="323" t="s">
        <v>2485</v>
      </c>
      <c r="C6605" s="323">
        <v>3.6560000000000001</v>
      </c>
    </row>
    <row r="6606" spans="1:3" x14ac:dyDescent="0.15">
      <c r="A6606" s="323">
        <v>6605</v>
      </c>
      <c r="B6606" s="323" t="s">
        <v>8334</v>
      </c>
      <c r="C6606" s="323">
        <v>1.3260000000000001</v>
      </c>
    </row>
    <row r="6607" spans="1:3" x14ac:dyDescent="0.15">
      <c r="A6607" s="323">
        <v>6606</v>
      </c>
      <c r="B6607" s="323" t="s">
        <v>2980</v>
      </c>
      <c r="C6607" s="323">
        <v>3.2959999999999998</v>
      </c>
    </row>
    <row r="6608" spans="1:3" x14ac:dyDescent="0.15">
      <c r="A6608" s="323">
        <v>6607</v>
      </c>
      <c r="B6608" s="323" t="s">
        <v>2980</v>
      </c>
      <c r="C6608" s="323">
        <v>3.2959999999999998</v>
      </c>
    </row>
    <row r="6609" spans="1:3" x14ac:dyDescent="0.15">
      <c r="A6609" s="323">
        <v>6608</v>
      </c>
      <c r="B6609" s="323" t="s">
        <v>10154</v>
      </c>
      <c r="C6609" s="323">
        <v>0.85499999999999998</v>
      </c>
    </row>
    <row r="6610" spans="1:3" x14ac:dyDescent="0.15">
      <c r="A6610" s="323">
        <v>6609</v>
      </c>
      <c r="B6610" s="323" t="s">
        <v>2766</v>
      </c>
      <c r="C6610" s="323">
        <v>3.4350000000000001</v>
      </c>
    </row>
    <row r="6611" spans="1:3" x14ac:dyDescent="0.15">
      <c r="A6611" s="323">
        <v>6610</v>
      </c>
      <c r="B6611" s="323" t="s">
        <v>7703</v>
      </c>
      <c r="C6611" s="323">
        <v>1.49</v>
      </c>
    </row>
    <row r="6612" spans="1:3" x14ac:dyDescent="0.15">
      <c r="A6612" s="323">
        <v>6611</v>
      </c>
      <c r="B6612" s="323" t="s">
        <v>5118</v>
      </c>
      <c r="C6612" s="323">
        <v>2.246</v>
      </c>
    </row>
    <row r="6613" spans="1:3" x14ac:dyDescent="0.15">
      <c r="A6613" s="323">
        <v>6612</v>
      </c>
      <c r="B6613" s="323" t="s">
        <v>8099</v>
      </c>
      <c r="C6613" s="323">
        <v>1.383</v>
      </c>
    </row>
    <row r="6614" spans="1:3" x14ac:dyDescent="0.15">
      <c r="A6614" s="323">
        <v>6613</v>
      </c>
      <c r="B6614" s="323" t="s">
        <v>5087</v>
      </c>
      <c r="C6614" s="323">
        <v>2.258</v>
      </c>
    </row>
    <row r="6615" spans="1:3" x14ac:dyDescent="0.15">
      <c r="A6615" s="323">
        <v>6614</v>
      </c>
      <c r="B6615" s="323" t="s">
        <v>7634</v>
      </c>
      <c r="C6615" s="323">
        <v>1.506</v>
      </c>
    </row>
    <row r="6616" spans="1:3" x14ac:dyDescent="0.15">
      <c r="A6616" s="323">
        <v>6615</v>
      </c>
      <c r="B6616" s="323" t="s">
        <v>3630</v>
      </c>
      <c r="C6616" s="323">
        <v>2.8919999999999999</v>
      </c>
    </row>
    <row r="6617" spans="1:3" x14ac:dyDescent="0.15">
      <c r="A6617" s="323">
        <v>6616</v>
      </c>
      <c r="B6617" s="323" t="s">
        <v>4677</v>
      </c>
      <c r="C6617" s="323">
        <v>2.4239999999999999</v>
      </c>
    </row>
    <row r="6618" spans="1:3" x14ac:dyDescent="0.15">
      <c r="A6618" s="323">
        <v>6617</v>
      </c>
      <c r="B6618" s="323" t="s">
        <v>1287</v>
      </c>
      <c r="C6618" s="323">
        <v>5.3609999999999998</v>
      </c>
    </row>
    <row r="6619" spans="1:3" x14ac:dyDescent="0.15">
      <c r="A6619" s="323">
        <v>6618</v>
      </c>
      <c r="B6619" s="323" t="s">
        <v>8732</v>
      </c>
      <c r="C6619" s="323">
        <v>1.2250000000000001</v>
      </c>
    </row>
    <row r="6620" spans="1:3" x14ac:dyDescent="0.15">
      <c r="A6620" s="323">
        <v>6619</v>
      </c>
      <c r="B6620" s="323" t="s">
        <v>6969</v>
      </c>
      <c r="C6620" s="323">
        <v>1.675</v>
      </c>
    </row>
    <row r="6621" spans="1:3" x14ac:dyDescent="0.15">
      <c r="A6621" s="323">
        <v>6620</v>
      </c>
      <c r="B6621" s="323" t="s">
        <v>6969</v>
      </c>
      <c r="C6621" s="323">
        <v>1.675</v>
      </c>
    </row>
    <row r="6622" spans="1:3" x14ac:dyDescent="0.15">
      <c r="A6622" s="323">
        <v>6621</v>
      </c>
      <c r="B6622" s="323" t="s">
        <v>4261</v>
      </c>
      <c r="C6622" s="323">
        <v>2.5979999999999999</v>
      </c>
    </row>
    <row r="6623" spans="1:3" x14ac:dyDescent="0.15">
      <c r="A6623" s="323">
        <v>6622</v>
      </c>
      <c r="B6623" s="323" t="s">
        <v>4904</v>
      </c>
      <c r="C6623" s="323">
        <v>2.3220000000000001</v>
      </c>
    </row>
    <row r="6624" spans="1:3" x14ac:dyDescent="0.15">
      <c r="A6624" s="323">
        <v>6623</v>
      </c>
      <c r="B6624" s="323" t="s">
        <v>7980</v>
      </c>
      <c r="C6624" s="323">
        <v>1.415</v>
      </c>
    </row>
    <row r="6625" spans="1:3" x14ac:dyDescent="0.15">
      <c r="A6625" s="323">
        <v>6624</v>
      </c>
      <c r="B6625" s="323" t="s">
        <v>2958</v>
      </c>
      <c r="C6625" s="323">
        <v>3.3119999999999998</v>
      </c>
    </row>
    <row r="6626" spans="1:3" x14ac:dyDescent="0.15">
      <c r="A6626" s="323">
        <v>6625</v>
      </c>
      <c r="B6626" s="323" t="s">
        <v>4938</v>
      </c>
      <c r="C6626" s="323">
        <v>2.3109999999999999</v>
      </c>
    </row>
    <row r="6627" spans="1:3" x14ac:dyDescent="0.15">
      <c r="A6627" s="323">
        <v>6626</v>
      </c>
      <c r="B6627" s="323" t="s">
        <v>7773</v>
      </c>
      <c r="C6627" s="323">
        <v>1.474</v>
      </c>
    </row>
    <row r="6628" spans="1:3" x14ac:dyDescent="0.15">
      <c r="A6628" s="323">
        <v>6627</v>
      </c>
      <c r="B6628" s="323" t="s">
        <v>779</v>
      </c>
      <c r="C6628" s="323">
        <v>7.8879999999999999</v>
      </c>
    </row>
    <row r="6629" spans="1:3" x14ac:dyDescent="0.15">
      <c r="A6629" s="323">
        <v>6628</v>
      </c>
      <c r="B6629" s="323" t="s">
        <v>4048</v>
      </c>
      <c r="C6629" s="323">
        <v>2.6890000000000001</v>
      </c>
    </row>
    <row r="6630" spans="1:3" x14ac:dyDescent="0.15">
      <c r="A6630" s="323">
        <v>6629</v>
      </c>
      <c r="B6630" s="323" t="s">
        <v>6809</v>
      </c>
      <c r="C6630" s="323">
        <v>1.72</v>
      </c>
    </row>
    <row r="6631" spans="1:3" x14ac:dyDescent="0.15">
      <c r="A6631" s="323">
        <v>6630</v>
      </c>
      <c r="B6631" s="323" t="s">
        <v>6809</v>
      </c>
      <c r="C6631" s="323">
        <v>1.72</v>
      </c>
    </row>
    <row r="6632" spans="1:3" x14ac:dyDescent="0.15">
      <c r="A6632" s="323">
        <v>6631</v>
      </c>
      <c r="B6632" s="323" t="s">
        <v>11153</v>
      </c>
      <c r="C6632" s="323">
        <v>0.60499999999999998</v>
      </c>
    </row>
    <row r="6633" spans="1:3" x14ac:dyDescent="0.15">
      <c r="A6633" s="323">
        <v>6632</v>
      </c>
      <c r="B6633" s="323" t="s">
        <v>697</v>
      </c>
      <c r="C6633" s="323">
        <v>8.8109999999999999</v>
      </c>
    </row>
    <row r="6634" spans="1:3" x14ac:dyDescent="0.15">
      <c r="A6634" s="323">
        <v>6633</v>
      </c>
      <c r="B6634" s="323" t="s">
        <v>2329</v>
      </c>
      <c r="C6634" s="323">
        <v>3.7879999999999998</v>
      </c>
    </row>
    <row r="6635" spans="1:3" x14ac:dyDescent="0.15">
      <c r="A6635" s="323">
        <v>6634</v>
      </c>
      <c r="B6635" s="323" t="s">
        <v>1699</v>
      </c>
      <c r="C6635" s="323">
        <v>4.5730000000000004</v>
      </c>
    </row>
    <row r="6636" spans="1:3" x14ac:dyDescent="0.15">
      <c r="A6636" s="323">
        <v>6635</v>
      </c>
      <c r="B6636" s="323" t="s">
        <v>1752</v>
      </c>
      <c r="C6636" s="323">
        <v>4.4859999999999998</v>
      </c>
    </row>
    <row r="6637" spans="1:3" x14ac:dyDescent="0.15">
      <c r="A6637" s="323">
        <v>6636</v>
      </c>
      <c r="B6637" s="323" t="s">
        <v>11191</v>
      </c>
      <c r="C6637" s="323">
        <v>0.59599999999999997</v>
      </c>
    </row>
    <row r="6638" spans="1:3" x14ac:dyDescent="0.15">
      <c r="A6638" s="323">
        <v>6637</v>
      </c>
      <c r="B6638" s="323" t="s">
        <v>1917</v>
      </c>
      <c r="C6638" s="323">
        <v>4.2370000000000001</v>
      </c>
    </row>
    <row r="6639" spans="1:3" x14ac:dyDescent="0.15">
      <c r="A6639" s="323">
        <v>6638</v>
      </c>
      <c r="B6639" s="323" t="s">
        <v>1226</v>
      </c>
      <c r="C6639" s="323">
        <v>5.5460000000000003</v>
      </c>
    </row>
    <row r="6640" spans="1:3" x14ac:dyDescent="0.15">
      <c r="A6640" s="323">
        <v>6639</v>
      </c>
      <c r="B6640" s="323" t="s">
        <v>6088</v>
      </c>
      <c r="C6640" s="323">
        <v>1.925</v>
      </c>
    </row>
    <row r="6641" spans="1:3" x14ac:dyDescent="0.15">
      <c r="A6641" s="323">
        <v>6640</v>
      </c>
      <c r="B6641" s="323" t="s">
        <v>8630</v>
      </c>
      <c r="C6641" s="323">
        <v>1.2490000000000001</v>
      </c>
    </row>
    <row r="6642" spans="1:3" x14ac:dyDescent="0.15">
      <c r="A6642" s="323">
        <v>6641</v>
      </c>
      <c r="B6642" s="323" t="s">
        <v>11654</v>
      </c>
      <c r="C6642" s="323">
        <v>0.46700000000000003</v>
      </c>
    </row>
    <row r="6643" spans="1:3" x14ac:dyDescent="0.15">
      <c r="A6643" s="323">
        <v>6642</v>
      </c>
      <c r="B6643" s="323" t="s">
        <v>9035</v>
      </c>
      <c r="C6643" s="323">
        <v>1.153</v>
      </c>
    </row>
    <row r="6644" spans="1:3" x14ac:dyDescent="0.15">
      <c r="A6644" s="323">
        <v>6643</v>
      </c>
      <c r="B6644" s="323" t="s">
        <v>3543</v>
      </c>
      <c r="C6644" s="323">
        <v>2.9380000000000002</v>
      </c>
    </row>
    <row r="6645" spans="1:3" x14ac:dyDescent="0.15">
      <c r="A6645" s="323">
        <v>6644</v>
      </c>
      <c r="B6645" s="323" t="s">
        <v>1191</v>
      </c>
      <c r="C6645" s="323">
        <v>5.681</v>
      </c>
    </row>
    <row r="6646" spans="1:3" x14ac:dyDescent="0.15">
      <c r="A6646" s="323">
        <v>6645</v>
      </c>
      <c r="B6646" s="323" t="s">
        <v>4799</v>
      </c>
      <c r="C6646" s="323">
        <v>2.3690000000000002</v>
      </c>
    </row>
    <row r="6647" spans="1:3" x14ac:dyDescent="0.15">
      <c r="A6647" s="323">
        <v>6646</v>
      </c>
      <c r="B6647" s="323" t="s">
        <v>11216</v>
      </c>
      <c r="C6647" s="323">
        <v>0.58899999999999997</v>
      </c>
    </row>
    <row r="6648" spans="1:3" x14ac:dyDescent="0.15">
      <c r="A6648" s="323">
        <v>6647</v>
      </c>
      <c r="B6648" s="323" t="s">
        <v>5490</v>
      </c>
      <c r="C6648" s="323">
        <v>2.117</v>
      </c>
    </row>
    <row r="6649" spans="1:3" x14ac:dyDescent="0.15">
      <c r="A6649" s="323">
        <v>6648</v>
      </c>
      <c r="B6649" s="323" t="s">
        <v>8095</v>
      </c>
      <c r="C6649" s="323">
        <v>1.385</v>
      </c>
    </row>
    <row r="6650" spans="1:3" x14ac:dyDescent="0.15">
      <c r="A6650" s="323">
        <v>6649</v>
      </c>
      <c r="B6650" s="323" t="s">
        <v>10988</v>
      </c>
      <c r="C6650" s="323">
        <v>0.65100000000000002</v>
      </c>
    </row>
    <row r="6651" spans="1:3" x14ac:dyDescent="0.15">
      <c r="A6651" s="323">
        <v>6650</v>
      </c>
      <c r="B6651" s="323" t="s">
        <v>1710</v>
      </c>
      <c r="C6651" s="323">
        <v>4.5490000000000004</v>
      </c>
    </row>
    <row r="6652" spans="1:3" x14ac:dyDescent="0.15">
      <c r="A6652" s="323">
        <v>6651</v>
      </c>
      <c r="B6652" s="323" t="s">
        <v>4836</v>
      </c>
      <c r="C6652" s="323">
        <v>2.3530000000000002</v>
      </c>
    </row>
    <row r="6653" spans="1:3" x14ac:dyDescent="0.15">
      <c r="A6653" s="323">
        <v>6652</v>
      </c>
      <c r="B6653" s="323" t="s">
        <v>3467</v>
      </c>
      <c r="C6653" s="323">
        <v>2.9910000000000001</v>
      </c>
    </row>
    <row r="6654" spans="1:3" x14ac:dyDescent="0.15">
      <c r="A6654" s="323">
        <v>6653</v>
      </c>
      <c r="B6654" s="323" t="s">
        <v>11199</v>
      </c>
      <c r="C6654" s="323">
        <v>0.59299999999999997</v>
      </c>
    </row>
    <row r="6655" spans="1:3" x14ac:dyDescent="0.15">
      <c r="A6655" s="323">
        <v>6654</v>
      </c>
      <c r="B6655" s="323" t="s">
        <v>8014</v>
      </c>
      <c r="C6655" s="323">
        <v>1.4059999999999999</v>
      </c>
    </row>
    <row r="6656" spans="1:3" x14ac:dyDescent="0.15">
      <c r="A6656" s="323">
        <v>6655</v>
      </c>
      <c r="B6656" s="323" t="s">
        <v>3934</v>
      </c>
      <c r="C6656" s="323">
        <v>2.75</v>
      </c>
    </row>
    <row r="6657" spans="1:3" x14ac:dyDescent="0.15">
      <c r="A6657" s="323">
        <v>6656</v>
      </c>
      <c r="B6657" s="323" t="s">
        <v>1431</v>
      </c>
      <c r="C6657" s="323">
        <v>5.0110000000000001</v>
      </c>
    </row>
    <row r="6658" spans="1:3" x14ac:dyDescent="0.15">
      <c r="A6658" s="323">
        <v>6657</v>
      </c>
      <c r="B6658" s="323" t="s">
        <v>3640</v>
      </c>
      <c r="C6658" s="323">
        <v>2.8879999999999999</v>
      </c>
    </row>
    <row r="6659" spans="1:3" x14ac:dyDescent="0.15">
      <c r="A6659" s="323">
        <v>6658</v>
      </c>
      <c r="B6659" s="323" t="s">
        <v>1307</v>
      </c>
      <c r="C6659" s="323">
        <v>5.3179999999999996</v>
      </c>
    </row>
    <row r="6660" spans="1:3" x14ac:dyDescent="0.15">
      <c r="A6660" s="323">
        <v>6659</v>
      </c>
      <c r="B6660" s="323" t="s">
        <v>6568</v>
      </c>
      <c r="C6660" s="323">
        <v>1.79</v>
      </c>
    </row>
    <row r="6661" spans="1:3" x14ac:dyDescent="0.15">
      <c r="A6661" s="323">
        <v>6660</v>
      </c>
      <c r="B6661" s="323" t="s">
        <v>7140</v>
      </c>
      <c r="C6661" s="323">
        <v>1.633</v>
      </c>
    </row>
    <row r="6662" spans="1:3" x14ac:dyDescent="0.15">
      <c r="A6662" s="323">
        <v>6661</v>
      </c>
      <c r="B6662" s="323" t="s">
        <v>7022</v>
      </c>
      <c r="C6662" s="323">
        <v>1.661</v>
      </c>
    </row>
    <row r="6663" spans="1:3" x14ac:dyDescent="0.15">
      <c r="A6663" s="323">
        <v>6662</v>
      </c>
      <c r="B6663" s="323" t="s">
        <v>10045</v>
      </c>
      <c r="C6663" s="323">
        <v>0.88400000000000001</v>
      </c>
    </row>
    <row r="6664" spans="1:3" x14ac:dyDescent="0.15">
      <c r="A6664" s="323">
        <v>6663</v>
      </c>
      <c r="B6664" s="323" t="s">
        <v>5262</v>
      </c>
      <c r="C6664" s="323">
        <v>2.1949999999999998</v>
      </c>
    </row>
    <row r="6665" spans="1:3" x14ac:dyDescent="0.15">
      <c r="A6665" s="323">
        <v>6664</v>
      </c>
      <c r="B6665" s="323" t="s">
        <v>8392</v>
      </c>
      <c r="C6665" s="323">
        <v>1.31</v>
      </c>
    </row>
    <row r="6666" spans="1:3" x14ac:dyDescent="0.15">
      <c r="A6666" s="323">
        <v>6665</v>
      </c>
      <c r="B6666" s="323" t="s">
        <v>8165</v>
      </c>
      <c r="C6666" s="323">
        <v>1.3680000000000001</v>
      </c>
    </row>
    <row r="6667" spans="1:3" x14ac:dyDescent="0.15">
      <c r="A6667" s="323">
        <v>6666</v>
      </c>
      <c r="B6667" s="323" t="s">
        <v>8165</v>
      </c>
      <c r="C6667" s="323">
        <v>1.3680000000000001</v>
      </c>
    </row>
    <row r="6668" spans="1:3" x14ac:dyDescent="0.15">
      <c r="A6668" s="323">
        <v>6667</v>
      </c>
      <c r="B6668" s="323" t="s">
        <v>7192</v>
      </c>
      <c r="C6668" s="323">
        <v>1.62</v>
      </c>
    </row>
    <row r="6669" spans="1:3" x14ac:dyDescent="0.15">
      <c r="A6669" s="323">
        <v>6668</v>
      </c>
      <c r="B6669" s="323" t="s">
        <v>6837</v>
      </c>
      <c r="C6669" s="323">
        <v>1.7130000000000001</v>
      </c>
    </row>
    <row r="6670" spans="1:3" x14ac:dyDescent="0.15">
      <c r="A6670" s="323">
        <v>6669</v>
      </c>
      <c r="B6670" s="323" t="s">
        <v>896</v>
      </c>
      <c r="C6670" s="323">
        <v>7.0350000000000001</v>
      </c>
    </row>
    <row r="6671" spans="1:3" x14ac:dyDescent="0.15">
      <c r="A6671" s="323">
        <v>6670</v>
      </c>
      <c r="B6671" s="323" t="s">
        <v>896</v>
      </c>
      <c r="C6671" s="323">
        <v>7.0350000000000001</v>
      </c>
    </row>
    <row r="6672" spans="1:3" x14ac:dyDescent="0.15">
      <c r="A6672" s="323">
        <v>6671</v>
      </c>
      <c r="B6672" s="323" t="s">
        <v>9877</v>
      </c>
      <c r="C6672" s="323">
        <v>0.92900000000000005</v>
      </c>
    </row>
    <row r="6673" spans="1:3" x14ac:dyDescent="0.15">
      <c r="A6673" s="323">
        <v>6672</v>
      </c>
      <c r="B6673" s="323" t="s">
        <v>8643</v>
      </c>
      <c r="C6673" s="323">
        <v>1.246</v>
      </c>
    </row>
    <row r="6674" spans="1:3" x14ac:dyDescent="0.15">
      <c r="A6674" s="323">
        <v>6673</v>
      </c>
      <c r="B6674" s="323" t="s">
        <v>9325</v>
      </c>
      <c r="C6674" s="323">
        <v>1.075</v>
      </c>
    </row>
    <row r="6675" spans="1:3" x14ac:dyDescent="0.15">
      <c r="A6675" s="323">
        <v>6674</v>
      </c>
      <c r="B6675" s="323" t="s">
        <v>11913</v>
      </c>
      <c r="C6675" s="323">
        <v>0.375</v>
      </c>
    </row>
    <row r="6676" spans="1:3" x14ac:dyDescent="0.15">
      <c r="A6676" s="323">
        <v>6675</v>
      </c>
      <c r="B6676" s="323" t="s">
        <v>9479</v>
      </c>
      <c r="C6676" s="323">
        <v>1.0329999999999999</v>
      </c>
    </row>
    <row r="6677" spans="1:3" x14ac:dyDescent="0.15">
      <c r="A6677" s="323">
        <v>6676</v>
      </c>
      <c r="B6677" s="323" t="s">
        <v>5627</v>
      </c>
      <c r="C6677" s="323">
        <v>2.0710000000000002</v>
      </c>
    </row>
    <row r="6678" spans="1:3" x14ac:dyDescent="0.15">
      <c r="A6678" s="323">
        <v>6677</v>
      </c>
      <c r="B6678" s="323" t="s">
        <v>8501</v>
      </c>
      <c r="C6678" s="323">
        <v>1.28</v>
      </c>
    </row>
    <row r="6679" spans="1:3" x14ac:dyDescent="0.15">
      <c r="A6679" s="323">
        <v>6678</v>
      </c>
      <c r="B6679" s="323" t="s">
        <v>2080</v>
      </c>
      <c r="C6679" s="323">
        <v>4.0490000000000004</v>
      </c>
    </row>
    <row r="6680" spans="1:3" x14ac:dyDescent="0.15">
      <c r="A6680" s="323">
        <v>6679</v>
      </c>
      <c r="B6680" s="323" t="s">
        <v>3444</v>
      </c>
      <c r="C6680" s="323">
        <v>3.004</v>
      </c>
    </row>
    <row r="6681" spans="1:3" x14ac:dyDescent="0.15">
      <c r="A6681" s="323">
        <v>6680</v>
      </c>
      <c r="B6681" s="323" t="s">
        <v>8188</v>
      </c>
      <c r="C6681" s="323">
        <v>1.363</v>
      </c>
    </row>
    <row r="6682" spans="1:3" x14ac:dyDescent="0.15">
      <c r="A6682" s="323">
        <v>6681</v>
      </c>
      <c r="B6682" s="323" t="s">
        <v>4875</v>
      </c>
      <c r="C6682" s="323">
        <v>2.3380000000000001</v>
      </c>
    </row>
    <row r="6683" spans="1:3" x14ac:dyDescent="0.15">
      <c r="A6683" s="323">
        <v>6682</v>
      </c>
      <c r="B6683" s="323" t="s">
        <v>6460</v>
      </c>
      <c r="C6683" s="323">
        <v>1.8169999999999999</v>
      </c>
    </row>
    <row r="6684" spans="1:3" x14ac:dyDescent="0.15">
      <c r="A6684" s="323">
        <v>6683</v>
      </c>
      <c r="B6684" s="323" t="s">
        <v>9025</v>
      </c>
      <c r="C6684" s="323">
        <v>1.1559999999999999</v>
      </c>
    </row>
    <row r="6685" spans="1:3" x14ac:dyDescent="0.15">
      <c r="A6685" s="323">
        <v>6684</v>
      </c>
      <c r="B6685" s="323" t="s">
        <v>9025</v>
      </c>
      <c r="C6685" s="323">
        <v>1.1559999999999999</v>
      </c>
    </row>
    <row r="6686" spans="1:3" x14ac:dyDescent="0.15">
      <c r="A6686" s="323">
        <v>6685</v>
      </c>
      <c r="B6686" s="323" t="s">
        <v>856</v>
      </c>
      <c r="C6686" s="323">
        <v>7.2460000000000004</v>
      </c>
    </row>
    <row r="6687" spans="1:3" x14ac:dyDescent="0.15">
      <c r="A6687" s="323">
        <v>6686</v>
      </c>
      <c r="B6687" s="323" t="s">
        <v>1183</v>
      </c>
      <c r="C6687" s="323">
        <v>5.7069999999999999</v>
      </c>
    </row>
    <row r="6688" spans="1:3" x14ac:dyDescent="0.15">
      <c r="A6688" s="323">
        <v>6687</v>
      </c>
      <c r="B6688" s="323" t="s">
        <v>5987</v>
      </c>
      <c r="C6688" s="323">
        <v>1.958</v>
      </c>
    </row>
    <row r="6689" spans="1:3" x14ac:dyDescent="0.15">
      <c r="A6689" s="323">
        <v>6688</v>
      </c>
      <c r="B6689" s="323" t="s">
        <v>5987</v>
      </c>
      <c r="C6689" s="323">
        <v>1.958</v>
      </c>
    </row>
    <row r="6690" spans="1:3" x14ac:dyDescent="0.15">
      <c r="A6690" s="323">
        <v>6689</v>
      </c>
      <c r="B6690" s="323" t="s">
        <v>1088</v>
      </c>
      <c r="C6690" s="323">
        <v>6.0389999999999997</v>
      </c>
    </row>
    <row r="6691" spans="1:3" x14ac:dyDescent="0.15">
      <c r="A6691" s="323">
        <v>6690</v>
      </c>
      <c r="B6691" s="323" t="s">
        <v>7153</v>
      </c>
      <c r="C6691" s="323">
        <v>1.629</v>
      </c>
    </row>
    <row r="6692" spans="1:3" x14ac:dyDescent="0.15">
      <c r="A6692" s="323">
        <v>6691</v>
      </c>
      <c r="B6692" s="323" t="s">
        <v>4725</v>
      </c>
      <c r="C6692" s="323">
        <v>2.4049999999999998</v>
      </c>
    </row>
    <row r="6693" spans="1:3" x14ac:dyDescent="0.15">
      <c r="A6693" s="323">
        <v>6692</v>
      </c>
      <c r="B6693" s="323" t="s">
        <v>2486</v>
      </c>
      <c r="C6693" s="323">
        <v>3.6560000000000001</v>
      </c>
    </row>
    <row r="6694" spans="1:3" x14ac:dyDescent="0.15">
      <c r="A6694" s="323">
        <v>6693</v>
      </c>
      <c r="B6694" s="323" t="s">
        <v>4947</v>
      </c>
      <c r="C6694" s="323">
        <v>2.31</v>
      </c>
    </row>
    <row r="6695" spans="1:3" x14ac:dyDescent="0.15">
      <c r="A6695" s="323">
        <v>6694</v>
      </c>
      <c r="B6695" s="323" t="s">
        <v>1276</v>
      </c>
      <c r="C6695" s="323">
        <v>5.399</v>
      </c>
    </row>
    <row r="6696" spans="1:3" x14ac:dyDescent="0.15">
      <c r="A6696" s="323">
        <v>6695</v>
      </c>
      <c r="B6696" s="323" t="s">
        <v>1462</v>
      </c>
      <c r="C6696" s="323">
        <v>4.952</v>
      </c>
    </row>
    <row r="6697" spans="1:3" x14ac:dyDescent="0.15">
      <c r="A6697" s="323">
        <v>6696</v>
      </c>
      <c r="B6697" s="323" t="s">
        <v>3497</v>
      </c>
      <c r="C6697" s="323">
        <v>2.9729999999999999</v>
      </c>
    </row>
    <row r="6698" spans="1:3" x14ac:dyDescent="0.15">
      <c r="A6698" s="323">
        <v>6697</v>
      </c>
      <c r="B6698" s="323" t="s">
        <v>3989</v>
      </c>
      <c r="C6698" s="323">
        <v>2.7189999999999999</v>
      </c>
    </row>
    <row r="6699" spans="1:3" x14ac:dyDescent="0.15">
      <c r="A6699" s="323">
        <v>6698</v>
      </c>
      <c r="B6699" s="323" t="s">
        <v>937</v>
      </c>
      <c r="C6699" s="323">
        <v>6.78</v>
      </c>
    </row>
    <row r="6700" spans="1:3" x14ac:dyDescent="0.15">
      <c r="A6700" s="323">
        <v>6699</v>
      </c>
      <c r="B6700" s="323" t="s">
        <v>548</v>
      </c>
      <c r="C6700" s="323">
        <v>11.864000000000001</v>
      </c>
    </row>
    <row r="6701" spans="1:3" x14ac:dyDescent="0.15">
      <c r="A6701" s="323">
        <v>6700</v>
      </c>
      <c r="B6701" s="323" t="s">
        <v>7484</v>
      </c>
      <c r="C6701" s="323">
        <v>1.54</v>
      </c>
    </row>
    <row r="6702" spans="1:3" x14ac:dyDescent="0.15">
      <c r="A6702" s="323">
        <v>6701</v>
      </c>
      <c r="B6702" s="323" t="s">
        <v>2257</v>
      </c>
      <c r="C6702" s="323">
        <v>3.86</v>
      </c>
    </row>
    <row r="6703" spans="1:3" x14ac:dyDescent="0.15">
      <c r="A6703" s="323">
        <v>6702</v>
      </c>
      <c r="B6703" s="323" t="s">
        <v>2971</v>
      </c>
      <c r="C6703" s="323">
        <v>3.3029999999999999</v>
      </c>
    </row>
    <row r="6704" spans="1:3" x14ac:dyDescent="0.15">
      <c r="A6704" s="323">
        <v>6703</v>
      </c>
      <c r="B6704" s="323" t="s">
        <v>1123</v>
      </c>
      <c r="C6704" s="323">
        <v>5.8970000000000002</v>
      </c>
    </row>
    <row r="6705" spans="1:3" x14ac:dyDescent="0.15">
      <c r="A6705" s="323">
        <v>6704</v>
      </c>
      <c r="B6705" s="323" t="s">
        <v>5524</v>
      </c>
      <c r="C6705" s="323">
        <v>2.1080000000000001</v>
      </c>
    </row>
    <row r="6706" spans="1:3" x14ac:dyDescent="0.15">
      <c r="A6706" s="323">
        <v>6705</v>
      </c>
      <c r="B6706" s="323" t="s">
        <v>4639</v>
      </c>
      <c r="C6706" s="323">
        <v>2.4390000000000001</v>
      </c>
    </row>
    <row r="6707" spans="1:3" x14ac:dyDescent="0.15">
      <c r="A6707" s="323">
        <v>6706</v>
      </c>
      <c r="B6707" s="323" t="s">
        <v>7899</v>
      </c>
      <c r="C6707" s="323">
        <v>1.4339999999999999</v>
      </c>
    </row>
    <row r="6708" spans="1:3" x14ac:dyDescent="0.15">
      <c r="A6708" s="323">
        <v>6707</v>
      </c>
      <c r="B6708" s="323" t="s">
        <v>6663</v>
      </c>
      <c r="C6708" s="323">
        <v>1.76</v>
      </c>
    </row>
    <row r="6709" spans="1:3" x14ac:dyDescent="0.15">
      <c r="A6709" s="323">
        <v>6708</v>
      </c>
      <c r="B6709" s="323" t="s">
        <v>5944</v>
      </c>
      <c r="C6709" s="323">
        <v>1.972</v>
      </c>
    </row>
    <row r="6710" spans="1:3" x14ac:dyDescent="0.15">
      <c r="A6710" s="323">
        <v>6709</v>
      </c>
      <c r="B6710" s="323" t="s">
        <v>5944</v>
      </c>
      <c r="C6710" s="323">
        <v>1.972</v>
      </c>
    </row>
    <row r="6711" spans="1:3" x14ac:dyDescent="0.15">
      <c r="A6711" s="323">
        <v>6710</v>
      </c>
      <c r="B6711" s="323" t="s">
        <v>356</v>
      </c>
      <c r="C6711" s="323">
        <v>32.956000000000003</v>
      </c>
    </row>
    <row r="6712" spans="1:3" x14ac:dyDescent="0.15">
      <c r="A6712" s="323">
        <v>6711</v>
      </c>
      <c r="B6712" s="323" t="s">
        <v>4589</v>
      </c>
      <c r="C6712" s="323">
        <v>2.46</v>
      </c>
    </row>
    <row r="6713" spans="1:3" x14ac:dyDescent="0.15">
      <c r="A6713" s="323">
        <v>6712</v>
      </c>
      <c r="B6713" s="323" t="s">
        <v>10380</v>
      </c>
      <c r="C6713" s="323">
        <v>0.79800000000000004</v>
      </c>
    </row>
    <row r="6714" spans="1:3" x14ac:dyDescent="0.15">
      <c r="A6714" s="323">
        <v>6713</v>
      </c>
      <c r="B6714" s="323" t="s">
        <v>1337</v>
      </c>
      <c r="C6714" s="323">
        <v>5.2409999999999997</v>
      </c>
    </row>
    <row r="6715" spans="1:3" x14ac:dyDescent="0.15">
      <c r="A6715" s="323">
        <v>6714</v>
      </c>
      <c r="B6715" s="323" t="s">
        <v>4674</v>
      </c>
      <c r="C6715" s="323">
        <v>2.4249999999999998</v>
      </c>
    </row>
    <row r="6716" spans="1:3" x14ac:dyDescent="0.15">
      <c r="A6716" s="323">
        <v>6715</v>
      </c>
      <c r="B6716" s="323" t="s">
        <v>6402</v>
      </c>
      <c r="C6716" s="323">
        <v>1.833</v>
      </c>
    </row>
    <row r="6717" spans="1:3" x14ac:dyDescent="0.15">
      <c r="A6717" s="323">
        <v>6716</v>
      </c>
      <c r="B6717" s="323" t="s">
        <v>1946</v>
      </c>
      <c r="C6717" s="323">
        <v>4.2039999999999997</v>
      </c>
    </row>
    <row r="6718" spans="1:3" x14ac:dyDescent="0.15">
      <c r="A6718" s="323">
        <v>6717</v>
      </c>
      <c r="B6718" s="323" t="s">
        <v>1946</v>
      </c>
      <c r="C6718" s="323">
        <v>4.2039999999999997</v>
      </c>
    </row>
    <row r="6719" spans="1:3" x14ac:dyDescent="0.15">
      <c r="A6719" s="323">
        <v>6718</v>
      </c>
      <c r="B6719" s="323" t="s">
        <v>5440</v>
      </c>
      <c r="C6719" s="323">
        <v>2.1379999999999999</v>
      </c>
    </row>
    <row r="6720" spans="1:3" x14ac:dyDescent="0.15">
      <c r="A6720" s="323">
        <v>6719</v>
      </c>
      <c r="B6720" s="323" t="s">
        <v>7991</v>
      </c>
      <c r="C6720" s="323">
        <v>1.4119999999999999</v>
      </c>
    </row>
    <row r="6721" spans="1:3" x14ac:dyDescent="0.15">
      <c r="A6721" s="323">
        <v>6720</v>
      </c>
      <c r="B6721" s="323" t="s">
        <v>4028</v>
      </c>
      <c r="C6721" s="323">
        <v>2.7</v>
      </c>
    </row>
    <row r="6722" spans="1:3" x14ac:dyDescent="0.15">
      <c r="A6722" s="323">
        <v>6721</v>
      </c>
      <c r="B6722" s="323" t="s">
        <v>6517</v>
      </c>
      <c r="C6722" s="323">
        <v>1.8029999999999999</v>
      </c>
    </row>
    <row r="6723" spans="1:3" x14ac:dyDescent="0.15">
      <c r="A6723" s="323">
        <v>6722</v>
      </c>
      <c r="B6723" s="323" t="s">
        <v>2572</v>
      </c>
      <c r="C6723" s="323">
        <v>3.5859999999999999</v>
      </c>
    </row>
    <row r="6724" spans="1:3" x14ac:dyDescent="0.15">
      <c r="A6724" s="323">
        <v>6723</v>
      </c>
      <c r="B6724" s="323" t="s">
        <v>8543</v>
      </c>
      <c r="C6724" s="323">
        <v>1.27</v>
      </c>
    </row>
    <row r="6725" spans="1:3" x14ac:dyDescent="0.15">
      <c r="A6725" s="323">
        <v>6724</v>
      </c>
      <c r="B6725" s="323" t="s">
        <v>10532</v>
      </c>
      <c r="C6725" s="323">
        <v>0.76400000000000001</v>
      </c>
    </row>
    <row r="6726" spans="1:3" x14ac:dyDescent="0.15">
      <c r="A6726" s="323">
        <v>6725</v>
      </c>
      <c r="B6726" s="323" t="s">
        <v>3877</v>
      </c>
      <c r="C6726" s="323">
        <v>2.7770000000000001</v>
      </c>
    </row>
    <row r="6727" spans="1:3" x14ac:dyDescent="0.15">
      <c r="A6727" s="323">
        <v>6726</v>
      </c>
      <c r="B6727" s="323" t="s">
        <v>3853</v>
      </c>
      <c r="C6727" s="323">
        <v>2.7879999999999998</v>
      </c>
    </row>
    <row r="6728" spans="1:3" x14ac:dyDescent="0.15">
      <c r="A6728" s="323">
        <v>6727</v>
      </c>
      <c r="B6728" s="323" t="s">
        <v>6764</v>
      </c>
      <c r="C6728" s="323">
        <v>1.7310000000000001</v>
      </c>
    </row>
    <row r="6729" spans="1:3" x14ac:dyDescent="0.15">
      <c r="A6729" s="323">
        <v>6728</v>
      </c>
      <c r="B6729" s="323" t="s">
        <v>1102</v>
      </c>
      <c r="C6729" s="323">
        <v>5.9930000000000003</v>
      </c>
    </row>
    <row r="6730" spans="1:3" x14ac:dyDescent="0.15">
      <c r="A6730" s="323">
        <v>6729</v>
      </c>
      <c r="B6730" s="323" t="s">
        <v>8143</v>
      </c>
      <c r="C6730" s="323">
        <v>1.3740000000000001</v>
      </c>
    </row>
    <row r="6731" spans="1:3" x14ac:dyDescent="0.15">
      <c r="A6731" s="323">
        <v>6730</v>
      </c>
      <c r="B6731" s="323" t="s">
        <v>10399</v>
      </c>
      <c r="C6731" s="323">
        <v>0.79300000000000004</v>
      </c>
    </row>
    <row r="6732" spans="1:3" x14ac:dyDescent="0.15">
      <c r="A6732" s="323">
        <v>6731</v>
      </c>
      <c r="B6732" s="323" t="s">
        <v>6468</v>
      </c>
      <c r="C6732" s="323">
        <v>1.8149999999999999</v>
      </c>
    </row>
    <row r="6733" spans="1:3" x14ac:dyDescent="0.15">
      <c r="A6733" s="323">
        <v>6732</v>
      </c>
      <c r="B6733" s="323" t="s">
        <v>6286</v>
      </c>
      <c r="C6733" s="323">
        <v>1.869</v>
      </c>
    </row>
    <row r="6734" spans="1:3" x14ac:dyDescent="0.15">
      <c r="A6734" s="323">
        <v>6733</v>
      </c>
      <c r="B6734" s="323" t="s">
        <v>3257</v>
      </c>
      <c r="C6734" s="323">
        <v>3.105</v>
      </c>
    </row>
    <row r="6735" spans="1:3" x14ac:dyDescent="0.15">
      <c r="A6735" s="323">
        <v>6734</v>
      </c>
      <c r="B6735" s="323" t="s">
        <v>3257</v>
      </c>
      <c r="C6735" s="323">
        <v>3.105</v>
      </c>
    </row>
    <row r="6736" spans="1:3" x14ac:dyDescent="0.15">
      <c r="A6736" s="323">
        <v>6735</v>
      </c>
      <c r="B6736" s="323" t="s">
        <v>9636</v>
      </c>
      <c r="C6736" s="323">
        <v>0.99299999999999999</v>
      </c>
    </row>
    <row r="6737" spans="1:3" x14ac:dyDescent="0.15">
      <c r="A6737" s="323">
        <v>6736</v>
      </c>
      <c r="B6737" s="323" t="s">
        <v>11120</v>
      </c>
      <c r="C6737" s="323">
        <v>0.61499999999999999</v>
      </c>
    </row>
    <row r="6738" spans="1:3" x14ac:dyDescent="0.15">
      <c r="A6738" s="323">
        <v>6737</v>
      </c>
      <c r="B6738" s="323" t="s">
        <v>10370</v>
      </c>
      <c r="C6738" s="323">
        <v>0.8</v>
      </c>
    </row>
    <row r="6739" spans="1:3" x14ac:dyDescent="0.15">
      <c r="A6739" s="323">
        <v>6738</v>
      </c>
      <c r="B6739" s="323" t="s">
        <v>12230</v>
      </c>
      <c r="C6739" s="323">
        <v>0.24399999999999999</v>
      </c>
    </row>
    <row r="6740" spans="1:3" x14ac:dyDescent="0.15">
      <c r="A6740" s="323">
        <v>6739</v>
      </c>
      <c r="B6740" s="323" t="s">
        <v>7758</v>
      </c>
      <c r="C6740" s="323">
        <v>1.478</v>
      </c>
    </row>
    <row r="6741" spans="1:3" x14ac:dyDescent="0.15">
      <c r="A6741" s="323">
        <v>6740</v>
      </c>
      <c r="B6741" s="323" t="s">
        <v>828</v>
      </c>
      <c r="C6741" s="323">
        <v>7.4889999999999999</v>
      </c>
    </row>
    <row r="6742" spans="1:3" x14ac:dyDescent="0.15">
      <c r="A6742" s="323">
        <v>6741</v>
      </c>
      <c r="B6742" s="323" t="s">
        <v>10662</v>
      </c>
      <c r="C6742" s="323">
        <v>0.73099999999999998</v>
      </c>
    </row>
    <row r="6743" spans="1:3" x14ac:dyDescent="0.15">
      <c r="A6743" s="323">
        <v>6742</v>
      </c>
      <c r="B6743" s="323" t="s">
        <v>10206</v>
      </c>
      <c r="C6743" s="323">
        <v>0.84299999999999997</v>
      </c>
    </row>
    <row r="6744" spans="1:3" x14ac:dyDescent="0.15">
      <c r="A6744" s="323">
        <v>6743</v>
      </c>
      <c r="B6744" s="323" t="s">
        <v>9114</v>
      </c>
      <c r="C6744" s="323">
        <v>1.133</v>
      </c>
    </row>
    <row r="6745" spans="1:3" x14ac:dyDescent="0.15">
      <c r="A6745" s="323">
        <v>6744</v>
      </c>
      <c r="B6745" s="323" t="s">
        <v>8410</v>
      </c>
      <c r="C6745" s="323">
        <v>1.306</v>
      </c>
    </row>
    <row r="6746" spans="1:3" x14ac:dyDescent="0.15">
      <c r="A6746" s="323">
        <v>6745</v>
      </c>
      <c r="B6746" s="323" t="s">
        <v>5011</v>
      </c>
      <c r="C6746" s="323">
        <v>2.286</v>
      </c>
    </row>
    <row r="6747" spans="1:3" x14ac:dyDescent="0.15">
      <c r="A6747" s="323">
        <v>6746</v>
      </c>
      <c r="B6747" s="323" t="s">
        <v>1523</v>
      </c>
      <c r="C6747" s="323">
        <v>4.8460000000000001</v>
      </c>
    </row>
    <row r="6748" spans="1:3" x14ac:dyDescent="0.15">
      <c r="A6748" s="323">
        <v>6747</v>
      </c>
      <c r="B6748" s="323" t="s">
        <v>8375</v>
      </c>
      <c r="C6748" s="323">
        <v>1.3149999999999999</v>
      </c>
    </row>
    <row r="6749" spans="1:3" x14ac:dyDescent="0.15">
      <c r="A6749" s="323">
        <v>6748</v>
      </c>
      <c r="B6749" s="323" t="s">
        <v>8375</v>
      </c>
      <c r="C6749" s="323">
        <v>1.3149999999999999</v>
      </c>
    </row>
    <row r="6750" spans="1:3" x14ac:dyDescent="0.15">
      <c r="A6750" s="323">
        <v>6749</v>
      </c>
      <c r="B6750" s="323" t="s">
        <v>6759</v>
      </c>
      <c r="C6750" s="323">
        <v>1.7330000000000001</v>
      </c>
    </row>
    <row r="6751" spans="1:3" x14ac:dyDescent="0.15">
      <c r="A6751" s="323">
        <v>6750</v>
      </c>
      <c r="B6751" s="323" t="s">
        <v>11607</v>
      </c>
      <c r="C6751" s="323">
        <v>0.48299999999999998</v>
      </c>
    </row>
    <row r="6752" spans="1:3" x14ac:dyDescent="0.15">
      <c r="A6752" s="323">
        <v>6751</v>
      </c>
      <c r="B6752" s="323" t="s">
        <v>6316</v>
      </c>
      <c r="C6752" s="323">
        <v>1.857</v>
      </c>
    </row>
    <row r="6753" spans="1:3" x14ac:dyDescent="0.15">
      <c r="A6753" s="323">
        <v>6752</v>
      </c>
      <c r="B6753" s="323" t="s">
        <v>7583</v>
      </c>
      <c r="C6753" s="323">
        <v>1.516</v>
      </c>
    </row>
    <row r="6754" spans="1:3" x14ac:dyDescent="0.15">
      <c r="A6754" s="323">
        <v>6753</v>
      </c>
      <c r="B6754" s="323" t="s">
        <v>11459</v>
      </c>
      <c r="C6754" s="323">
        <v>0.52600000000000002</v>
      </c>
    </row>
    <row r="6755" spans="1:3" x14ac:dyDescent="0.15">
      <c r="A6755" s="323">
        <v>6754</v>
      </c>
      <c r="B6755" s="323" t="s">
        <v>11459</v>
      </c>
      <c r="C6755" s="323">
        <v>0.52600000000000002</v>
      </c>
    </row>
    <row r="6756" spans="1:3" x14ac:dyDescent="0.15">
      <c r="A6756" s="323">
        <v>6755</v>
      </c>
      <c r="B6756" s="323" t="s">
        <v>9209</v>
      </c>
      <c r="C6756" s="323">
        <v>1.1060000000000001</v>
      </c>
    </row>
    <row r="6757" spans="1:3" x14ac:dyDescent="0.15">
      <c r="A6757" s="323">
        <v>6756</v>
      </c>
      <c r="B6757" s="323" t="s">
        <v>11608</v>
      </c>
      <c r="C6757" s="323">
        <v>0.48299999999999998</v>
      </c>
    </row>
    <row r="6758" spans="1:3" x14ac:dyDescent="0.15">
      <c r="A6758" s="323">
        <v>6757</v>
      </c>
      <c r="B6758" s="323" t="s">
        <v>5870</v>
      </c>
      <c r="C6758" s="323">
        <v>1.992</v>
      </c>
    </row>
    <row r="6759" spans="1:3" x14ac:dyDescent="0.15">
      <c r="A6759" s="323">
        <v>6758</v>
      </c>
      <c r="B6759" s="323" t="s">
        <v>7791</v>
      </c>
      <c r="C6759" s="323">
        <v>1.468</v>
      </c>
    </row>
    <row r="6760" spans="1:3" x14ac:dyDescent="0.15">
      <c r="A6760" s="323">
        <v>6759</v>
      </c>
      <c r="B6760" s="323" t="s">
        <v>12178</v>
      </c>
      <c r="C6760" s="323">
        <v>0.26700000000000002</v>
      </c>
    </row>
    <row r="6761" spans="1:3" x14ac:dyDescent="0.15">
      <c r="A6761" s="323">
        <v>6760</v>
      </c>
      <c r="B6761" s="323" t="s">
        <v>11311</v>
      </c>
      <c r="C6761" s="323">
        <v>0.56299999999999994</v>
      </c>
    </row>
    <row r="6762" spans="1:3" x14ac:dyDescent="0.15">
      <c r="A6762" s="323">
        <v>6761</v>
      </c>
      <c r="B6762" s="323" t="s">
        <v>3828</v>
      </c>
      <c r="C6762" s="323">
        <v>2.8010000000000002</v>
      </c>
    </row>
    <row r="6763" spans="1:3" x14ac:dyDescent="0.15">
      <c r="A6763" s="323">
        <v>6762</v>
      </c>
      <c r="B6763" s="323" t="s">
        <v>9631</v>
      </c>
      <c r="C6763" s="323">
        <v>0.99399999999999999</v>
      </c>
    </row>
    <row r="6764" spans="1:3" x14ac:dyDescent="0.15">
      <c r="A6764" s="323">
        <v>6763</v>
      </c>
      <c r="B6764" s="323" t="s">
        <v>7584</v>
      </c>
      <c r="C6764" s="323">
        <v>1.516</v>
      </c>
    </row>
    <row r="6765" spans="1:3" x14ac:dyDescent="0.15">
      <c r="A6765" s="323">
        <v>6764</v>
      </c>
      <c r="B6765" s="323" t="s">
        <v>5722</v>
      </c>
      <c r="C6765" s="323">
        <v>2.0419999999999998</v>
      </c>
    </row>
    <row r="6766" spans="1:3" x14ac:dyDescent="0.15">
      <c r="A6766" s="323">
        <v>6765</v>
      </c>
      <c r="B6766" s="323" t="s">
        <v>7985</v>
      </c>
      <c r="C6766" s="323">
        <v>1.4139999999999999</v>
      </c>
    </row>
    <row r="6767" spans="1:3" x14ac:dyDescent="0.15">
      <c r="A6767" s="323">
        <v>6766</v>
      </c>
      <c r="B6767" s="323" t="s">
        <v>8254</v>
      </c>
      <c r="C6767" s="323">
        <v>1.3460000000000001</v>
      </c>
    </row>
    <row r="6768" spans="1:3" x14ac:dyDescent="0.15">
      <c r="A6768" s="323">
        <v>6767</v>
      </c>
      <c r="B6768" s="323" t="s">
        <v>8254</v>
      </c>
      <c r="C6768" s="323">
        <v>1.3460000000000001</v>
      </c>
    </row>
    <row r="6769" spans="1:3" x14ac:dyDescent="0.15">
      <c r="A6769" s="323">
        <v>6768</v>
      </c>
      <c r="B6769" s="323" t="s">
        <v>11300</v>
      </c>
      <c r="C6769" s="323">
        <v>0.56499999999999995</v>
      </c>
    </row>
    <row r="6770" spans="1:3" x14ac:dyDescent="0.15">
      <c r="A6770" s="323">
        <v>6769</v>
      </c>
      <c r="B6770" s="323" t="s">
        <v>2491</v>
      </c>
      <c r="C6770" s="323">
        <v>3.649</v>
      </c>
    </row>
    <row r="6771" spans="1:3" x14ac:dyDescent="0.15">
      <c r="A6771" s="323">
        <v>6770</v>
      </c>
      <c r="B6771" s="323" t="s">
        <v>8287</v>
      </c>
      <c r="C6771" s="323">
        <v>1.3380000000000001</v>
      </c>
    </row>
    <row r="6772" spans="1:3" x14ac:dyDescent="0.15">
      <c r="A6772" s="323">
        <v>6771</v>
      </c>
      <c r="B6772" s="323" t="s">
        <v>5945</v>
      </c>
      <c r="C6772" s="323">
        <v>1.972</v>
      </c>
    </row>
    <row r="6773" spans="1:3" x14ac:dyDescent="0.15">
      <c r="A6773" s="323">
        <v>6772</v>
      </c>
      <c r="B6773" s="323" t="s">
        <v>3619</v>
      </c>
      <c r="C6773" s="323">
        <v>2.8959999999999999</v>
      </c>
    </row>
    <row r="6774" spans="1:3" x14ac:dyDescent="0.15">
      <c r="A6774" s="323">
        <v>6773</v>
      </c>
      <c r="B6774" s="323" t="s">
        <v>7780</v>
      </c>
      <c r="C6774" s="323">
        <v>1.4710000000000001</v>
      </c>
    </row>
    <row r="6775" spans="1:3" x14ac:dyDescent="0.15">
      <c r="A6775" s="323">
        <v>6774</v>
      </c>
      <c r="B6775" s="323" t="s">
        <v>5739</v>
      </c>
      <c r="C6775" s="323">
        <v>2.0369999999999999</v>
      </c>
    </row>
    <row r="6776" spans="1:3" x14ac:dyDescent="0.15">
      <c r="A6776" s="323">
        <v>6775</v>
      </c>
      <c r="B6776" s="323" t="s">
        <v>4917</v>
      </c>
      <c r="C6776" s="323">
        <v>2.319</v>
      </c>
    </row>
    <row r="6777" spans="1:3" x14ac:dyDescent="0.15">
      <c r="A6777" s="323">
        <v>6776</v>
      </c>
      <c r="B6777" s="323" t="s">
        <v>7023</v>
      </c>
      <c r="C6777" s="323">
        <v>1.661</v>
      </c>
    </row>
    <row r="6778" spans="1:3" x14ac:dyDescent="0.15">
      <c r="A6778" s="323">
        <v>6777</v>
      </c>
      <c r="B6778" s="323" t="s">
        <v>11914</v>
      </c>
      <c r="C6778" s="323">
        <v>0.375</v>
      </c>
    </row>
    <row r="6779" spans="1:3" x14ac:dyDescent="0.15">
      <c r="A6779" s="323">
        <v>6778</v>
      </c>
      <c r="B6779" s="323" t="s">
        <v>9401</v>
      </c>
      <c r="C6779" s="323">
        <v>1.054</v>
      </c>
    </row>
    <row r="6780" spans="1:3" x14ac:dyDescent="0.15">
      <c r="A6780" s="323">
        <v>6779</v>
      </c>
      <c r="B6780" s="323" t="s">
        <v>3493</v>
      </c>
      <c r="C6780" s="323">
        <v>2.976</v>
      </c>
    </row>
    <row r="6781" spans="1:3" x14ac:dyDescent="0.15">
      <c r="A6781" s="323">
        <v>6780</v>
      </c>
      <c r="B6781" s="323" t="s">
        <v>2806</v>
      </c>
      <c r="C6781" s="323">
        <v>3.4079999999999999</v>
      </c>
    </row>
    <row r="6782" spans="1:3" x14ac:dyDescent="0.15">
      <c r="A6782" s="323">
        <v>6781</v>
      </c>
      <c r="B6782" s="323" t="s">
        <v>7522</v>
      </c>
      <c r="C6782" s="323">
        <v>1.532</v>
      </c>
    </row>
    <row r="6783" spans="1:3" x14ac:dyDescent="0.15">
      <c r="A6783" s="323">
        <v>6782</v>
      </c>
      <c r="B6783" s="323" t="s">
        <v>10072</v>
      </c>
      <c r="C6783" s="323">
        <v>0.878</v>
      </c>
    </row>
    <row r="6784" spans="1:3" x14ac:dyDescent="0.15">
      <c r="A6784" s="323">
        <v>6783</v>
      </c>
      <c r="B6784" s="323" t="s">
        <v>9163</v>
      </c>
      <c r="C6784" s="323">
        <v>1.1180000000000001</v>
      </c>
    </row>
    <row r="6785" spans="1:3" x14ac:dyDescent="0.15">
      <c r="A6785" s="323">
        <v>6784</v>
      </c>
      <c r="B6785" s="323" t="s">
        <v>6482</v>
      </c>
      <c r="C6785" s="323">
        <v>1.8109999999999999</v>
      </c>
    </row>
    <row r="6786" spans="1:3" x14ac:dyDescent="0.15">
      <c r="A6786" s="323">
        <v>6785</v>
      </c>
      <c r="B6786" s="323" t="s">
        <v>3479</v>
      </c>
      <c r="C6786" s="323">
        <v>2.9849999999999999</v>
      </c>
    </row>
    <row r="6787" spans="1:3" x14ac:dyDescent="0.15">
      <c r="A6787" s="323">
        <v>6786</v>
      </c>
      <c r="B6787" s="323" t="s">
        <v>4150</v>
      </c>
      <c r="C6787" s="323">
        <v>2.6440000000000001</v>
      </c>
    </row>
    <row r="6788" spans="1:3" x14ac:dyDescent="0.15">
      <c r="A6788" s="323">
        <v>6787</v>
      </c>
      <c r="B6788" s="323" t="s">
        <v>7689</v>
      </c>
      <c r="C6788" s="323">
        <v>1.494</v>
      </c>
    </row>
    <row r="6789" spans="1:3" x14ac:dyDescent="0.15">
      <c r="A6789" s="323">
        <v>6788</v>
      </c>
      <c r="B6789" s="323" t="s">
        <v>11408</v>
      </c>
      <c r="C6789" s="323">
        <v>0.53800000000000003</v>
      </c>
    </row>
    <row r="6790" spans="1:3" x14ac:dyDescent="0.15">
      <c r="A6790" s="323">
        <v>6789</v>
      </c>
      <c r="B6790" s="323" t="s">
        <v>5465</v>
      </c>
      <c r="C6790" s="323">
        <v>2.1259999999999999</v>
      </c>
    </row>
    <row r="6791" spans="1:3" x14ac:dyDescent="0.15">
      <c r="A6791" s="323">
        <v>6790</v>
      </c>
      <c r="B6791" s="323" t="s">
        <v>8479</v>
      </c>
      <c r="C6791" s="323">
        <v>1.2849999999999999</v>
      </c>
    </row>
    <row r="6792" spans="1:3" x14ac:dyDescent="0.15">
      <c r="A6792" s="323">
        <v>6791</v>
      </c>
      <c r="B6792" s="323" t="s">
        <v>7333</v>
      </c>
      <c r="C6792" s="323">
        <v>1.5820000000000001</v>
      </c>
    </row>
    <row r="6793" spans="1:3" x14ac:dyDescent="0.15">
      <c r="A6793" s="323">
        <v>6792</v>
      </c>
      <c r="B6793" s="323" t="s">
        <v>7633</v>
      </c>
      <c r="C6793" s="323">
        <v>1.506</v>
      </c>
    </row>
    <row r="6794" spans="1:3" x14ac:dyDescent="0.15">
      <c r="A6794" s="323">
        <v>6793</v>
      </c>
      <c r="B6794" s="323" t="s">
        <v>4370</v>
      </c>
      <c r="C6794" s="323">
        <v>2.5459999999999998</v>
      </c>
    </row>
    <row r="6795" spans="1:3" x14ac:dyDescent="0.15">
      <c r="A6795" s="323">
        <v>6794</v>
      </c>
      <c r="B6795" s="323" t="s">
        <v>1284</v>
      </c>
      <c r="C6795" s="323">
        <v>5.3659999999999997</v>
      </c>
    </row>
    <row r="6796" spans="1:3" x14ac:dyDescent="0.15">
      <c r="A6796" s="323">
        <v>6795</v>
      </c>
      <c r="B6796" s="323" t="s">
        <v>7915</v>
      </c>
      <c r="C6796" s="323">
        <v>1.431</v>
      </c>
    </row>
    <row r="6797" spans="1:3" x14ac:dyDescent="0.15">
      <c r="A6797" s="323">
        <v>6796</v>
      </c>
      <c r="B6797" s="323" t="s">
        <v>3488</v>
      </c>
      <c r="C6797" s="323">
        <v>2.9790000000000001</v>
      </c>
    </row>
    <row r="6798" spans="1:3" x14ac:dyDescent="0.15">
      <c r="A6798" s="323">
        <v>6797</v>
      </c>
      <c r="B6798" s="323" t="s">
        <v>5057</v>
      </c>
      <c r="C6798" s="323">
        <v>2.2709999999999999</v>
      </c>
    </row>
    <row r="6799" spans="1:3" x14ac:dyDescent="0.15">
      <c r="A6799" s="323">
        <v>6798</v>
      </c>
      <c r="B6799" s="323" t="s">
        <v>10427</v>
      </c>
      <c r="C6799" s="323">
        <v>0.78400000000000003</v>
      </c>
    </row>
    <row r="6800" spans="1:3" x14ac:dyDescent="0.15">
      <c r="A6800" s="323">
        <v>6799</v>
      </c>
      <c r="B6800" s="323" t="s">
        <v>4148</v>
      </c>
      <c r="C6800" s="323">
        <v>2.6440000000000001</v>
      </c>
    </row>
    <row r="6801" spans="1:3" x14ac:dyDescent="0.15">
      <c r="A6801" s="323">
        <v>6800</v>
      </c>
      <c r="B6801" s="323" t="s">
        <v>10140</v>
      </c>
      <c r="C6801" s="323">
        <v>0.85899999999999999</v>
      </c>
    </row>
    <row r="6802" spans="1:3" x14ac:dyDescent="0.15">
      <c r="A6802" s="323">
        <v>6801</v>
      </c>
      <c r="B6802" s="323" t="s">
        <v>4852</v>
      </c>
      <c r="C6802" s="323">
        <v>2.347</v>
      </c>
    </row>
    <row r="6803" spans="1:3" x14ac:dyDescent="0.15">
      <c r="A6803" s="323">
        <v>6802</v>
      </c>
      <c r="B6803" s="323" t="s">
        <v>3544</v>
      </c>
      <c r="C6803" s="323">
        <v>2.9380000000000002</v>
      </c>
    </row>
    <row r="6804" spans="1:3" x14ac:dyDescent="0.15">
      <c r="A6804" s="323">
        <v>6803</v>
      </c>
      <c r="B6804" s="323" t="s">
        <v>9463</v>
      </c>
      <c r="C6804" s="323">
        <v>1.036</v>
      </c>
    </row>
    <row r="6805" spans="1:3" x14ac:dyDescent="0.15">
      <c r="A6805" s="323">
        <v>6804</v>
      </c>
      <c r="B6805" s="323" t="s">
        <v>1651</v>
      </c>
      <c r="C6805" s="323">
        <v>4.6319999999999997</v>
      </c>
    </row>
    <row r="6806" spans="1:3" x14ac:dyDescent="0.15">
      <c r="A6806" s="323">
        <v>6805</v>
      </c>
      <c r="B6806" s="323" t="s">
        <v>6760</v>
      </c>
      <c r="C6806" s="323">
        <v>1.7330000000000001</v>
      </c>
    </row>
    <row r="6807" spans="1:3" x14ac:dyDescent="0.15">
      <c r="A6807" s="323">
        <v>6806</v>
      </c>
      <c r="B6807" s="323" t="s">
        <v>6854</v>
      </c>
      <c r="C6807" s="323">
        <v>1.708</v>
      </c>
    </row>
    <row r="6808" spans="1:3" x14ac:dyDescent="0.15">
      <c r="A6808" s="323">
        <v>6807</v>
      </c>
      <c r="B6808" s="323" t="s">
        <v>5132</v>
      </c>
      <c r="C6808" s="323">
        <v>2.2400000000000002</v>
      </c>
    </row>
    <row r="6809" spans="1:3" x14ac:dyDescent="0.15">
      <c r="A6809" s="323">
        <v>6808</v>
      </c>
      <c r="B6809" s="323" t="s">
        <v>10571</v>
      </c>
      <c r="C6809" s="323">
        <v>0.753</v>
      </c>
    </row>
    <row r="6810" spans="1:3" x14ac:dyDescent="0.15">
      <c r="A6810" s="323">
        <v>6809</v>
      </c>
      <c r="B6810" s="323" t="s">
        <v>3520</v>
      </c>
      <c r="C6810" s="323">
        <v>2.9580000000000002</v>
      </c>
    </row>
    <row r="6811" spans="1:3" x14ac:dyDescent="0.15">
      <c r="A6811" s="323">
        <v>6810</v>
      </c>
      <c r="B6811" s="323" t="s">
        <v>1042</v>
      </c>
      <c r="C6811" s="323">
        <v>6.2069999999999999</v>
      </c>
    </row>
    <row r="6812" spans="1:3" x14ac:dyDescent="0.15">
      <c r="A6812" s="323">
        <v>6811</v>
      </c>
      <c r="B6812" s="323" t="s">
        <v>4853</v>
      </c>
      <c r="C6812" s="323">
        <v>2.347</v>
      </c>
    </row>
    <row r="6813" spans="1:3" x14ac:dyDescent="0.15">
      <c r="A6813" s="323">
        <v>6812</v>
      </c>
      <c r="B6813" s="323" t="s">
        <v>6919</v>
      </c>
      <c r="C6813" s="323">
        <v>1.69</v>
      </c>
    </row>
    <row r="6814" spans="1:3" x14ac:dyDescent="0.15">
      <c r="A6814" s="323">
        <v>6813</v>
      </c>
      <c r="B6814" s="323" t="s">
        <v>5992</v>
      </c>
      <c r="C6814" s="323">
        <v>1.9570000000000001</v>
      </c>
    </row>
    <row r="6815" spans="1:3" x14ac:dyDescent="0.15">
      <c r="A6815" s="323">
        <v>6814</v>
      </c>
      <c r="B6815" s="323" t="s">
        <v>7162</v>
      </c>
      <c r="C6815" s="323">
        <v>1.627</v>
      </c>
    </row>
    <row r="6816" spans="1:3" x14ac:dyDescent="0.15">
      <c r="A6816" s="323">
        <v>6815</v>
      </c>
      <c r="B6816" s="323" t="s">
        <v>4855</v>
      </c>
      <c r="C6816" s="323">
        <v>2.3450000000000002</v>
      </c>
    </row>
    <row r="6817" spans="1:3" x14ac:dyDescent="0.15">
      <c r="A6817" s="323">
        <v>6816</v>
      </c>
      <c r="B6817" s="323" t="s">
        <v>9183</v>
      </c>
      <c r="C6817" s="323">
        <v>1.111</v>
      </c>
    </row>
    <row r="6818" spans="1:3" x14ac:dyDescent="0.15">
      <c r="A6818" s="323">
        <v>6817</v>
      </c>
      <c r="B6818" s="323" t="s">
        <v>8437</v>
      </c>
      <c r="C6818" s="323">
        <v>1.2949999999999999</v>
      </c>
    </row>
    <row r="6819" spans="1:3" x14ac:dyDescent="0.15">
      <c r="A6819" s="323">
        <v>6818</v>
      </c>
      <c r="B6819" s="323" t="s">
        <v>9957</v>
      </c>
      <c r="C6819" s="323">
        <v>0.90900000000000003</v>
      </c>
    </row>
    <row r="6820" spans="1:3" x14ac:dyDescent="0.15">
      <c r="A6820" s="323">
        <v>6819</v>
      </c>
      <c r="B6820" s="323" t="s">
        <v>10861</v>
      </c>
      <c r="C6820" s="323">
        <v>0.67900000000000005</v>
      </c>
    </row>
    <row r="6821" spans="1:3" x14ac:dyDescent="0.15">
      <c r="A6821" s="323">
        <v>6820</v>
      </c>
      <c r="B6821" s="323" t="s">
        <v>12301</v>
      </c>
      <c r="C6821" s="323">
        <v>0.2</v>
      </c>
    </row>
    <row r="6822" spans="1:3" x14ac:dyDescent="0.15">
      <c r="A6822" s="323">
        <v>6821</v>
      </c>
      <c r="B6822" s="323" t="s">
        <v>11563</v>
      </c>
      <c r="C6822" s="323">
        <v>0.495</v>
      </c>
    </row>
    <row r="6823" spans="1:3" x14ac:dyDescent="0.15">
      <c r="A6823" s="323">
        <v>6822</v>
      </c>
      <c r="B6823" s="323" t="s">
        <v>7558</v>
      </c>
      <c r="C6823" s="323">
        <v>1.5229999999999999</v>
      </c>
    </row>
    <row r="6824" spans="1:3" x14ac:dyDescent="0.15">
      <c r="A6824" s="323">
        <v>6823</v>
      </c>
      <c r="B6824" s="323" t="s">
        <v>5925</v>
      </c>
      <c r="C6824" s="323">
        <v>1.9770000000000001</v>
      </c>
    </row>
    <row r="6825" spans="1:3" x14ac:dyDescent="0.15">
      <c r="A6825" s="323">
        <v>6824</v>
      </c>
      <c r="B6825" s="323" t="s">
        <v>10525</v>
      </c>
      <c r="C6825" s="323">
        <v>0.76500000000000001</v>
      </c>
    </row>
    <row r="6826" spans="1:3" x14ac:dyDescent="0.15">
      <c r="A6826" s="323">
        <v>6825</v>
      </c>
      <c r="B6826" s="323" t="s">
        <v>10525</v>
      </c>
      <c r="C6826" s="323">
        <v>0.76500000000000001</v>
      </c>
    </row>
    <row r="6827" spans="1:3" x14ac:dyDescent="0.15">
      <c r="A6827" s="323">
        <v>6826</v>
      </c>
      <c r="B6827" s="323" t="s">
        <v>7880</v>
      </c>
      <c r="C6827" s="323">
        <v>1.44</v>
      </c>
    </row>
    <row r="6828" spans="1:3" x14ac:dyDescent="0.15">
      <c r="A6828" s="323">
        <v>6827</v>
      </c>
      <c r="B6828" s="323" t="s">
        <v>793</v>
      </c>
      <c r="C6828" s="323">
        <v>7.7270000000000003</v>
      </c>
    </row>
    <row r="6829" spans="1:3" x14ac:dyDescent="0.15">
      <c r="A6829" s="323">
        <v>6828</v>
      </c>
      <c r="B6829" s="323" t="s">
        <v>11454</v>
      </c>
      <c r="C6829" s="323">
        <v>0.52700000000000002</v>
      </c>
    </row>
    <row r="6830" spans="1:3" x14ac:dyDescent="0.15">
      <c r="A6830" s="323">
        <v>6829</v>
      </c>
      <c r="B6830" s="323" t="s">
        <v>7996</v>
      </c>
      <c r="C6830" s="323">
        <v>1.41</v>
      </c>
    </row>
    <row r="6831" spans="1:3" x14ac:dyDescent="0.15">
      <c r="A6831" s="323">
        <v>6830</v>
      </c>
      <c r="B6831" s="323" t="s">
        <v>4430</v>
      </c>
      <c r="C6831" s="323">
        <v>2.5209999999999999</v>
      </c>
    </row>
    <row r="6832" spans="1:3" x14ac:dyDescent="0.15">
      <c r="A6832" s="323">
        <v>6831</v>
      </c>
      <c r="B6832" s="323" t="s">
        <v>10003</v>
      </c>
      <c r="C6832" s="323">
        <v>0.89700000000000002</v>
      </c>
    </row>
    <row r="6833" spans="1:3" x14ac:dyDescent="0.15">
      <c r="A6833" s="323">
        <v>6832</v>
      </c>
      <c r="B6833" s="323" t="s">
        <v>9385</v>
      </c>
      <c r="C6833" s="323">
        <v>1.0580000000000001</v>
      </c>
    </row>
    <row r="6834" spans="1:3" x14ac:dyDescent="0.15">
      <c r="A6834" s="323">
        <v>6833</v>
      </c>
      <c r="B6834" s="323" t="s">
        <v>8557</v>
      </c>
      <c r="C6834" s="323">
        <v>1.266</v>
      </c>
    </row>
    <row r="6835" spans="1:3" x14ac:dyDescent="0.15">
      <c r="A6835" s="323">
        <v>6834</v>
      </c>
      <c r="B6835" s="323" t="s">
        <v>7189</v>
      </c>
      <c r="C6835" s="323">
        <v>1.621</v>
      </c>
    </row>
    <row r="6836" spans="1:3" x14ac:dyDescent="0.15">
      <c r="A6836" s="323">
        <v>6835</v>
      </c>
      <c r="B6836" s="323" t="s">
        <v>11449</v>
      </c>
      <c r="C6836" s="323">
        <v>0.53</v>
      </c>
    </row>
    <row r="6837" spans="1:3" x14ac:dyDescent="0.15">
      <c r="A6837" s="323">
        <v>6836</v>
      </c>
      <c r="B6837" s="323" t="s">
        <v>1350</v>
      </c>
      <c r="C6837" s="323">
        <v>5.21</v>
      </c>
    </row>
    <row r="6838" spans="1:3" x14ac:dyDescent="0.15">
      <c r="A6838" s="323">
        <v>6837</v>
      </c>
      <c r="B6838" s="323" t="s">
        <v>8107</v>
      </c>
      <c r="C6838" s="323">
        <v>1.381</v>
      </c>
    </row>
    <row r="6839" spans="1:3" x14ac:dyDescent="0.15">
      <c r="A6839" s="323">
        <v>6838</v>
      </c>
      <c r="B6839" s="323" t="s">
        <v>2436</v>
      </c>
      <c r="C6839" s="323">
        <v>3.6970000000000001</v>
      </c>
    </row>
    <row r="6840" spans="1:3" x14ac:dyDescent="0.15">
      <c r="A6840" s="323">
        <v>6839</v>
      </c>
      <c r="B6840" s="323" t="s">
        <v>9792</v>
      </c>
      <c r="C6840" s="323">
        <v>0.95299999999999996</v>
      </c>
    </row>
    <row r="6841" spans="1:3" x14ac:dyDescent="0.15">
      <c r="A6841" s="323">
        <v>6840</v>
      </c>
      <c r="B6841" s="323" t="s">
        <v>6643</v>
      </c>
      <c r="C6841" s="323">
        <v>1.766</v>
      </c>
    </row>
    <row r="6842" spans="1:3" x14ac:dyDescent="0.15">
      <c r="A6842" s="323">
        <v>6841</v>
      </c>
      <c r="B6842" s="323" t="s">
        <v>4101</v>
      </c>
      <c r="C6842" s="323">
        <v>2.661</v>
      </c>
    </row>
    <row r="6843" spans="1:3" x14ac:dyDescent="0.15">
      <c r="A6843" s="323">
        <v>6842</v>
      </c>
      <c r="B6843" s="323" t="s">
        <v>10793</v>
      </c>
      <c r="C6843" s="323">
        <v>0.69199999999999995</v>
      </c>
    </row>
    <row r="6844" spans="1:3" x14ac:dyDescent="0.15">
      <c r="A6844" s="323">
        <v>6843</v>
      </c>
      <c r="B6844" s="323" t="s">
        <v>9014</v>
      </c>
      <c r="C6844" s="323">
        <v>1.159</v>
      </c>
    </row>
    <row r="6845" spans="1:3" x14ac:dyDescent="0.15">
      <c r="A6845" s="323">
        <v>6844</v>
      </c>
      <c r="B6845" s="323" t="s">
        <v>3549</v>
      </c>
      <c r="C6845" s="323">
        <v>2.9350000000000001</v>
      </c>
    </row>
    <row r="6846" spans="1:3" x14ac:dyDescent="0.15">
      <c r="A6846" s="323">
        <v>6845</v>
      </c>
      <c r="B6846" s="323" t="s">
        <v>8301</v>
      </c>
      <c r="C6846" s="323">
        <v>1.333</v>
      </c>
    </row>
    <row r="6847" spans="1:3" x14ac:dyDescent="0.15">
      <c r="A6847" s="323">
        <v>6846</v>
      </c>
      <c r="B6847" s="323" t="s">
        <v>4053</v>
      </c>
      <c r="C6847" s="323">
        <v>2.6850000000000001</v>
      </c>
    </row>
    <row r="6848" spans="1:3" x14ac:dyDescent="0.15">
      <c r="A6848" s="323">
        <v>6847</v>
      </c>
      <c r="B6848" s="323" t="s">
        <v>711</v>
      </c>
      <c r="C6848" s="323">
        <v>8.6579999999999995</v>
      </c>
    </row>
    <row r="6849" spans="1:3" x14ac:dyDescent="0.15">
      <c r="A6849" s="323">
        <v>6848</v>
      </c>
      <c r="B6849" s="323" t="s">
        <v>5814</v>
      </c>
      <c r="C6849" s="323">
        <v>2.012</v>
      </c>
    </row>
    <row r="6850" spans="1:3" x14ac:dyDescent="0.15">
      <c r="A6850" s="323">
        <v>6849</v>
      </c>
      <c r="B6850" s="323" t="s">
        <v>8609</v>
      </c>
      <c r="C6850" s="323">
        <v>1.254</v>
      </c>
    </row>
    <row r="6851" spans="1:3" x14ac:dyDescent="0.15">
      <c r="A6851" s="323">
        <v>6850</v>
      </c>
      <c r="B6851" s="323" t="s">
        <v>8511</v>
      </c>
      <c r="C6851" s="323">
        <v>1.2769999999999999</v>
      </c>
    </row>
    <row r="6852" spans="1:3" x14ac:dyDescent="0.15">
      <c r="A6852" s="323">
        <v>6851</v>
      </c>
      <c r="B6852" s="323" t="s">
        <v>7144</v>
      </c>
      <c r="C6852" s="323">
        <v>1.6319999999999999</v>
      </c>
    </row>
    <row r="6853" spans="1:3" x14ac:dyDescent="0.15">
      <c r="A6853" s="323">
        <v>6852</v>
      </c>
      <c r="B6853" s="323" t="s">
        <v>6734</v>
      </c>
      <c r="C6853" s="323">
        <v>1.74</v>
      </c>
    </row>
    <row r="6854" spans="1:3" x14ac:dyDescent="0.15">
      <c r="A6854" s="323">
        <v>6853</v>
      </c>
      <c r="B6854" s="323" t="s">
        <v>8320</v>
      </c>
      <c r="C6854" s="323">
        <v>1.329</v>
      </c>
    </row>
    <row r="6855" spans="1:3" x14ac:dyDescent="0.15">
      <c r="A6855" s="323">
        <v>6854</v>
      </c>
      <c r="B6855" s="323" t="s">
        <v>4360</v>
      </c>
      <c r="C6855" s="323">
        <v>2.5529999999999999</v>
      </c>
    </row>
    <row r="6856" spans="1:3" x14ac:dyDescent="0.15">
      <c r="A6856" s="323">
        <v>6855</v>
      </c>
      <c r="B6856" s="323" t="s">
        <v>7734</v>
      </c>
      <c r="C6856" s="323">
        <v>1.484</v>
      </c>
    </row>
    <row r="6857" spans="1:3" x14ac:dyDescent="0.15">
      <c r="A6857" s="323">
        <v>6856</v>
      </c>
      <c r="B6857" s="323" t="s">
        <v>6140</v>
      </c>
      <c r="C6857" s="323">
        <v>1.909</v>
      </c>
    </row>
    <row r="6858" spans="1:3" x14ac:dyDescent="0.15">
      <c r="A6858" s="323">
        <v>6857</v>
      </c>
      <c r="B6858" s="323" t="s">
        <v>8148</v>
      </c>
      <c r="C6858" s="323">
        <v>1.373</v>
      </c>
    </row>
    <row r="6859" spans="1:3" x14ac:dyDescent="0.15">
      <c r="A6859" s="323">
        <v>6858</v>
      </c>
      <c r="B6859" s="323" t="s">
        <v>1570</v>
      </c>
      <c r="C6859" s="323">
        <v>4.7590000000000003</v>
      </c>
    </row>
    <row r="6860" spans="1:3" x14ac:dyDescent="0.15">
      <c r="A6860" s="323">
        <v>6859</v>
      </c>
      <c r="B6860" s="323" t="s">
        <v>11323</v>
      </c>
      <c r="C6860" s="323">
        <v>0.56000000000000005</v>
      </c>
    </row>
    <row r="6861" spans="1:3" x14ac:dyDescent="0.15">
      <c r="A6861" s="323">
        <v>6860</v>
      </c>
      <c r="B6861" s="323" t="s">
        <v>7155</v>
      </c>
      <c r="C6861" s="323">
        <v>1.6279999999999999</v>
      </c>
    </row>
    <row r="6862" spans="1:3" x14ac:dyDescent="0.15">
      <c r="A6862" s="323">
        <v>6861</v>
      </c>
      <c r="B6862" s="323" t="s">
        <v>2929</v>
      </c>
      <c r="C6862" s="323">
        <v>3.3330000000000002</v>
      </c>
    </row>
    <row r="6863" spans="1:3" x14ac:dyDescent="0.15">
      <c r="A6863" s="323">
        <v>6862</v>
      </c>
      <c r="B6863" s="323" t="s">
        <v>9092</v>
      </c>
      <c r="C6863" s="323">
        <v>1.1379999999999999</v>
      </c>
    </row>
    <row r="6864" spans="1:3" x14ac:dyDescent="0.15">
      <c r="A6864" s="323">
        <v>6863</v>
      </c>
      <c r="B6864" s="323" t="s">
        <v>7565</v>
      </c>
      <c r="C6864" s="323">
        <v>1.5209999999999999</v>
      </c>
    </row>
    <row r="6865" spans="1:3" x14ac:dyDescent="0.15">
      <c r="A6865" s="323">
        <v>6864</v>
      </c>
      <c r="B6865" s="323" t="s">
        <v>3341</v>
      </c>
      <c r="C6865" s="323">
        <v>3.0640000000000001</v>
      </c>
    </row>
    <row r="6866" spans="1:3" x14ac:dyDescent="0.15">
      <c r="A6866" s="323">
        <v>6865</v>
      </c>
      <c r="B6866" s="323" t="s">
        <v>10055</v>
      </c>
      <c r="C6866" s="323">
        <v>0.88200000000000001</v>
      </c>
    </row>
    <row r="6867" spans="1:3" x14ac:dyDescent="0.15">
      <c r="A6867" s="323">
        <v>6866</v>
      </c>
      <c r="B6867" s="323" t="s">
        <v>8353</v>
      </c>
      <c r="C6867" s="323">
        <v>1.3220000000000001</v>
      </c>
    </row>
    <row r="6868" spans="1:3" x14ac:dyDescent="0.15">
      <c r="A6868" s="323">
        <v>6867</v>
      </c>
      <c r="B6868" s="323" t="s">
        <v>1480</v>
      </c>
      <c r="C6868" s="323">
        <v>4.9139999999999997</v>
      </c>
    </row>
    <row r="6869" spans="1:3" x14ac:dyDescent="0.15">
      <c r="A6869" s="323">
        <v>6868</v>
      </c>
      <c r="B6869" s="323" t="s">
        <v>9475</v>
      </c>
      <c r="C6869" s="323">
        <v>1.034</v>
      </c>
    </row>
    <row r="6870" spans="1:3" x14ac:dyDescent="0.15">
      <c r="A6870" s="323">
        <v>6869</v>
      </c>
      <c r="B6870" s="323" t="s">
        <v>3057</v>
      </c>
      <c r="C6870" s="323">
        <v>3.242</v>
      </c>
    </row>
    <row r="6871" spans="1:3" x14ac:dyDescent="0.15">
      <c r="A6871" s="323">
        <v>6870</v>
      </c>
      <c r="B6871" s="323" t="s">
        <v>11964</v>
      </c>
      <c r="C6871" s="323">
        <v>0.34899999999999998</v>
      </c>
    </row>
    <row r="6872" spans="1:3" x14ac:dyDescent="0.15">
      <c r="A6872" s="323">
        <v>6871</v>
      </c>
      <c r="B6872" s="323" t="s">
        <v>2458</v>
      </c>
      <c r="C6872" s="323">
        <v>3.681</v>
      </c>
    </row>
    <row r="6873" spans="1:3" x14ac:dyDescent="0.15">
      <c r="A6873" s="323">
        <v>6872</v>
      </c>
      <c r="B6873" s="323" t="s">
        <v>5389</v>
      </c>
      <c r="C6873" s="323">
        <v>2.1560000000000001</v>
      </c>
    </row>
    <row r="6874" spans="1:3" x14ac:dyDescent="0.15">
      <c r="A6874" s="323">
        <v>6873</v>
      </c>
      <c r="B6874" s="323" t="s">
        <v>3319</v>
      </c>
      <c r="C6874" s="323">
        <v>3.0720000000000001</v>
      </c>
    </row>
    <row r="6875" spans="1:3" x14ac:dyDescent="0.15">
      <c r="A6875" s="323">
        <v>6874</v>
      </c>
      <c r="B6875" s="323" t="s">
        <v>1890</v>
      </c>
      <c r="C6875" s="323">
        <v>4.2789999999999999</v>
      </c>
    </row>
    <row r="6876" spans="1:3" x14ac:dyDescent="0.15">
      <c r="A6876" s="323">
        <v>6875</v>
      </c>
      <c r="B6876" s="323" t="s">
        <v>4132</v>
      </c>
      <c r="C6876" s="323">
        <v>2.649</v>
      </c>
    </row>
    <row r="6877" spans="1:3" x14ac:dyDescent="0.15">
      <c r="A6877" s="323">
        <v>6876</v>
      </c>
      <c r="B6877" s="323" t="s">
        <v>6972</v>
      </c>
      <c r="C6877" s="323">
        <v>1.6739999999999999</v>
      </c>
    </row>
    <row r="6878" spans="1:3" x14ac:dyDescent="0.15">
      <c r="A6878" s="323">
        <v>6877</v>
      </c>
      <c r="B6878" s="323" t="s">
        <v>7273</v>
      </c>
      <c r="C6878" s="323">
        <v>1.5960000000000001</v>
      </c>
    </row>
    <row r="6879" spans="1:3" x14ac:dyDescent="0.15">
      <c r="A6879" s="323">
        <v>6878</v>
      </c>
      <c r="B6879" s="323" t="s">
        <v>5669</v>
      </c>
      <c r="C6879" s="323">
        <v>2.056</v>
      </c>
    </row>
    <row r="6880" spans="1:3" x14ac:dyDescent="0.15">
      <c r="A6880" s="323">
        <v>6879</v>
      </c>
      <c r="B6880" s="323" t="s">
        <v>5669</v>
      </c>
      <c r="C6880" s="323">
        <v>2.056</v>
      </c>
    </row>
    <row r="6881" spans="1:3" x14ac:dyDescent="0.15">
      <c r="A6881" s="323">
        <v>6880</v>
      </c>
      <c r="B6881" s="323" t="s">
        <v>9116</v>
      </c>
      <c r="C6881" s="323">
        <v>1.133</v>
      </c>
    </row>
    <row r="6882" spans="1:3" x14ac:dyDescent="0.15">
      <c r="A6882" s="323">
        <v>6881</v>
      </c>
      <c r="B6882" s="323" t="s">
        <v>9716</v>
      </c>
      <c r="C6882" s="323">
        <v>0.97199999999999998</v>
      </c>
    </row>
    <row r="6883" spans="1:3" x14ac:dyDescent="0.15">
      <c r="A6883" s="323">
        <v>6882</v>
      </c>
      <c r="B6883" s="323" t="s">
        <v>4596</v>
      </c>
      <c r="C6883" s="323">
        <v>2.456</v>
      </c>
    </row>
    <row r="6884" spans="1:3" x14ac:dyDescent="0.15">
      <c r="A6884" s="323">
        <v>6883</v>
      </c>
      <c r="B6884" s="323" t="s">
        <v>3006</v>
      </c>
      <c r="C6884" s="323">
        <v>3.28</v>
      </c>
    </row>
    <row r="6885" spans="1:3" x14ac:dyDescent="0.15">
      <c r="A6885" s="323">
        <v>6884</v>
      </c>
      <c r="B6885" s="323" t="s">
        <v>3864</v>
      </c>
      <c r="C6885" s="323">
        <v>2.7810000000000001</v>
      </c>
    </row>
    <row r="6886" spans="1:3" x14ac:dyDescent="0.15">
      <c r="A6886" s="323">
        <v>6885</v>
      </c>
      <c r="B6886" s="323" t="s">
        <v>2351</v>
      </c>
      <c r="C6886" s="323">
        <v>3.7610000000000001</v>
      </c>
    </row>
    <row r="6887" spans="1:3" x14ac:dyDescent="0.15">
      <c r="A6887" s="323">
        <v>6886</v>
      </c>
      <c r="B6887" s="323" t="s">
        <v>3509</v>
      </c>
      <c r="C6887" s="323">
        <v>2.9649999999999999</v>
      </c>
    </row>
    <row r="6888" spans="1:3" x14ac:dyDescent="0.15">
      <c r="A6888" s="323">
        <v>6887</v>
      </c>
      <c r="B6888" s="323" t="s">
        <v>8999</v>
      </c>
      <c r="C6888" s="323">
        <v>1.1619999999999999</v>
      </c>
    </row>
    <row r="6889" spans="1:3" x14ac:dyDescent="0.15">
      <c r="A6889" s="323">
        <v>6888</v>
      </c>
      <c r="B6889" s="323" t="s">
        <v>5274</v>
      </c>
      <c r="C6889" s="323">
        <v>2.1920000000000002</v>
      </c>
    </row>
    <row r="6890" spans="1:3" x14ac:dyDescent="0.15">
      <c r="A6890" s="323">
        <v>6889</v>
      </c>
      <c r="B6890" s="323" t="s">
        <v>5352</v>
      </c>
      <c r="C6890" s="323">
        <v>2.1669999999999998</v>
      </c>
    </row>
    <row r="6891" spans="1:3" x14ac:dyDescent="0.15">
      <c r="A6891" s="323">
        <v>6890</v>
      </c>
      <c r="B6891" s="323" t="s">
        <v>6752</v>
      </c>
      <c r="C6891" s="323">
        <v>1.736</v>
      </c>
    </row>
    <row r="6892" spans="1:3" x14ac:dyDescent="0.15">
      <c r="A6892" s="323">
        <v>6891</v>
      </c>
      <c r="B6892" s="323" t="s">
        <v>2437</v>
      </c>
      <c r="C6892" s="323">
        <v>3.6970000000000001</v>
      </c>
    </row>
    <row r="6893" spans="1:3" x14ac:dyDescent="0.15">
      <c r="A6893" s="323">
        <v>6892</v>
      </c>
      <c r="B6893" s="323" t="s">
        <v>9779</v>
      </c>
      <c r="C6893" s="323">
        <v>0.95699999999999996</v>
      </c>
    </row>
    <row r="6894" spans="1:3" x14ac:dyDescent="0.15">
      <c r="A6894" s="323">
        <v>6893</v>
      </c>
      <c r="B6894" s="323" t="s">
        <v>6884</v>
      </c>
      <c r="C6894" s="323">
        <v>1.7010000000000001</v>
      </c>
    </row>
    <row r="6895" spans="1:3" x14ac:dyDescent="0.15">
      <c r="A6895" s="323">
        <v>6894</v>
      </c>
      <c r="B6895" s="323" t="s">
        <v>7124</v>
      </c>
      <c r="C6895" s="323">
        <v>1.6379999999999999</v>
      </c>
    </row>
    <row r="6896" spans="1:3" x14ac:dyDescent="0.15">
      <c r="A6896" s="323">
        <v>6895</v>
      </c>
      <c r="B6896" s="323" t="s">
        <v>6787</v>
      </c>
      <c r="C6896" s="323">
        <v>1.7250000000000001</v>
      </c>
    </row>
    <row r="6897" spans="1:3" x14ac:dyDescent="0.15">
      <c r="A6897" s="323">
        <v>6896</v>
      </c>
      <c r="B6897" s="323" t="s">
        <v>3964</v>
      </c>
      <c r="C6897" s="323">
        <v>2.734</v>
      </c>
    </row>
    <row r="6898" spans="1:3" x14ac:dyDescent="0.15">
      <c r="A6898" s="323">
        <v>6897</v>
      </c>
      <c r="B6898" s="323" t="s">
        <v>8784</v>
      </c>
      <c r="C6898" s="323">
        <v>1.214</v>
      </c>
    </row>
    <row r="6899" spans="1:3" x14ac:dyDescent="0.15">
      <c r="A6899" s="323">
        <v>6898</v>
      </c>
      <c r="B6899" s="323" t="s">
        <v>2847</v>
      </c>
      <c r="C6899" s="323">
        <v>3.38</v>
      </c>
    </row>
    <row r="6900" spans="1:3" x14ac:dyDescent="0.15">
      <c r="A6900" s="323">
        <v>6899</v>
      </c>
      <c r="B6900" s="323" t="s">
        <v>7807</v>
      </c>
      <c r="C6900" s="323">
        <v>1.464</v>
      </c>
    </row>
    <row r="6901" spans="1:3" x14ac:dyDescent="0.15">
      <c r="A6901" s="323">
        <v>6900</v>
      </c>
      <c r="B6901" s="323" t="s">
        <v>8703</v>
      </c>
      <c r="C6901" s="323">
        <v>1.2310000000000001</v>
      </c>
    </row>
    <row r="6902" spans="1:3" x14ac:dyDescent="0.15">
      <c r="A6902" s="323">
        <v>6901</v>
      </c>
      <c r="B6902" s="323" t="s">
        <v>8414</v>
      </c>
      <c r="C6902" s="323">
        <v>1.304</v>
      </c>
    </row>
    <row r="6903" spans="1:3" x14ac:dyDescent="0.15">
      <c r="A6903" s="323">
        <v>6902</v>
      </c>
      <c r="B6903" s="323" t="s">
        <v>9269</v>
      </c>
      <c r="C6903" s="323">
        <v>1.093</v>
      </c>
    </row>
    <row r="6904" spans="1:3" x14ac:dyDescent="0.15">
      <c r="A6904" s="323">
        <v>6903</v>
      </c>
      <c r="B6904" s="323" t="s">
        <v>7776</v>
      </c>
      <c r="C6904" s="323">
        <v>1.4730000000000001</v>
      </c>
    </row>
    <row r="6905" spans="1:3" x14ac:dyDescent="0.15">
      <c r="A6905" s="323">
        <v>6904</v>
      </c>
      <c r="B6905" s="323" t="s">
        <v>6094</v>
      </c>
      <c r="C6905" s="323">
        <v>1.9239999999999999</v>
      </c>
    </row>
    <row r="6906" spans="1:3" x14ac:dyDescent="0.15">
      <c r="A6906" s="323">
        <v>6905</v>
      </c>
      <c r="B6906" s="323" t="s">
        <v>6803</v>
      </c>
      <c r="C6906" s="323">
        <v>1.7210000000000001</v>
      </c>
    </row>
    <row r="6907" spans="1:3" x14ac:dyDescent="0.15">
      <c r="A6907" s="323">
        <v>6906</v>
      </c>
      <c r="B6907" s="323" t="s">
        <v>9865</v>
      </c>
      <c r="C6907" s="323">
        <v>0.93200000000000005</v>
      </c>
    </row>
    <row r="6908" spans="1:3" x14ac:dyDescent="0.15">
      <c r="A6908" s="323">
        <v>6907</v>
      </c>
      <c r="B6908" s="323" t="s">
        <v>11437</v>
      </c>
      <c r="C6908" s="323">
        <v>0.53300000000000003</v>
      </c>
    </row>
    <row r="6909" spans="1:3" x14ac:dyDescent="0.15">
      <c r="A6909" s="323">
        <v>6908</v>
      </c>
      <c r="B6909" s="323" t="s">
        <v>5224</v>
      </c>
      <c r="C6909" s="323">
        <v>2.2090000000000001</v>
      </c>
    </row>
    <row r="6910" spans="1:3" x14ac:dyDescent="0.15">
      <c r="A6910" s="323">
        <v>6909</v>
      </c>
      <c r="B6910" s="323" t="s">
        <v>7948</v>
      </c>
      <c r="C6910" s="323">
        <v>1.423</v>
      </c>
    </row>
    <row r="6911" spans="1:3" x14ac:dyDescent="0.15">
      <c r="A6911" s="323">
        <v>6910</v>
      </c>
      <c r="B6911" s="323" t="s">
        <v>9602</v>
      </c>
      <c r="C6911" s="323">
        <v>1</v>
      </c>
    </row>
    <row r="6912" spans="1:3" x14ac:dyDescent="0.15">
      <c r="A6912" s="323">
        <v>6911</v>
      </c>
      <c r="B6912" s="323" t="s">
        <v>3871</v>
      </c>
      <c r="C6912" s="323">
        <v>2.7789999999999999</v>
      </c>
    </row>
    <row r="6913" spans="1:3" x14ac:dyDescent="0.15">
      <c r="A6913" s="323">
        <v>6912</v>
      </c>
      <c r="B6913" s="323" t="s">
        <v>11034</v>
      </c>
      <c r="C6913" s="323">
        <v>0.64</v>
      </c>
    </row>
    <row r="6914" spans="1:3" x14ac:dyDescent="0.15">
      <c r="A6914" s="323">
        <v>6913</v>
      </c>
      <c r="B6914" s="323" t="s">
        <v>10394</v>
      </c>
      <c r="C6914" s="323">
        <v>0.79400000000000004</v>
      </c>
    </row>
    <row r="6915" spans="1:3" x14ac:dyDescent="0.15">
      <c r="A6915" s="323">
        <v>6914</v>
      </c>
      <c r="B6915" s="323" t="s">
        <v>10863</v>
      </c>
      <c r="C6915" s="323">
        <v>0.67900000000000005</v>
      </c>
    </row>
    <row r="6916" spans="1:3" x14ac:dyDescent="0.15">
      <c r="A6916" s="323">
        <v>6915</v>
      </c>
      <c r="B6916" s="323" t="s">
        <v>9505</v>
      </c>
      <c r="C6916" s="323">
        <v>1.026</v>
      </c>
    </row>
    <row r="6917" spans="1:3" x14ac:dyDescent="0.15">
      <c r="A6917" s="323">
        <v>6916</v>
      </c>
      <c r="B6917" s="323" t="s">
        <v>3755</v>
      </c>
      <c r="C6917" s="323">
        <v>2.8279999999999998</v>
      </c>
    </row>
    <row r="6918" spans="1:3" x14ac:dyDescent="0.15">
      <c r="A6918" s="323">
        <v>6917</v>
      </c>
      <c r="B6918" s="323" t="s">
        <v>3755</v>
      </c>
      <c r="C6918" s="323">
        <v>2.8279999999999998</v>
      </c>
    </row>
    <row r="6919" spans="1:3" x14ac:dyDescent="0.15">
      <c r="A6919" s="323">
        <v>6918</v>
      </c>
      <c r="B6919" s="323" t="s">
        <v>1166</v>
      </c>
      <c r="C6919" s="323">
        <v>5.7619999999999996</v>
      </c>
    </row>
    <row r="6920" spans="1:3" x14ac:dyDescent="0.15">
      <c r="A6920" s="323">
        <v>6919</v>
      </c>
      <c r="B6920" s="323" t="s">
        <v>7352</v>
      </c>
      <c r="C6920" s="323">
        <v>1.577</v>
      </c>
    </row>
    <row r="6921" spans="1:3" x14ac:dyDescent="0.15">
      <c r="A6921" s="323">
        <v>6920</v>
      </c>
      <c r="B6921" s="323" t="s">
        <v>7352</v>
      </c>
      <c r="C6921" s="323">
        <v>1.577</v>
      </c>
    </row>
    <row r="6922" spans="1:3" x14ac:dyDescent="0.15">
      <c r="A6922" s="323">
        <v>6921</v>
      </c>
      <c r="B6922" s="323" t="s">
        <v>7299</v>
      </c>
      <c r="C6922" s="323">
        <v>1.591</v>
      </c>
    </row>
    <row r="6923" spans="1:3" x14ac:dyDescent="0.15">
      <c r="A6923" s="323">
        <v>6922</v>
      </c>
      <c r="B6923" s="323" t="s">
        <v>8820</v>
      </c>
      <c r="C6923" s="323">
        <v>1.204</v>
      </c>
    </row>
    <row r="6924" spans="1:3" x14ac:dyDescent="0.15">
      <c r="A6924" s="323">
        <v>6923</v>
      </c>
      <c r="B6924" s="323" t="s">
        <v>9022</v>
      </c>
      <c r="C6924" s="323">
        <v>1.157</v>
      </c>
    </row>
    <row r="6925" spans="1:3" x14ac:dyDescent="0.15">
      <c r="A6925" s="323">
        <v>6924</v>
      </c>
      <c r="B6925" s="323" t="s">
        <v>6050</v>
      </c>
      <c r="C6925" s="323">
        <v>1.9379999999999999</v>
      </c>
    </row>
    <row r="6926" spans="1:3" x14ac:dyDescent="0.15">
      <c r="A6926" s="323">
        <v>6925</v>
      </c>
      <c r="B6926" s="323" t="s">
        <v>2993</v>
      </c>
      <c r="C6926" s="323">
        <v>3.2890000000000001</v>
      </c>
    </row>
    <row r="6927" spans="1:3" x14ac:dyDescent="0.15">
      <c r="A6927" s="323">
        <v>6926</v>
      </c>
      <c r="B6927" s="323" t="s">
        <v>1664</v>
      </c>
      <c r="C6927" s="323">
        <v>4.6150000000000002</v>
      </c>
    </row>
    <row r="6928" spans="1:3" x14ac:dyDescent="0.15">
      <c r="A6928" s="323">
        <v>6927</v>
      </c>
      <c r="B6928" s="323" t="s">
        <v>7521</v>
      </c>
      <c r="C6928" s="323">
        <v>1.532</v>
      </c>
    </row>
    <row r="6929" spans="1:3" x14ac:dyDescent="0.15">
      <c r="A6929" s="323">
        <v>6928</v>
      </c>
      <c r="B6929" s="323" t="s">
        <v>9442</v>
      </c>
      <c r="C6929" s="323">
        <v>1.044</v>
      </c>
    </row>
    <row r="6930" spans="1:3" x14ac:dyDescent="0.15">
      <c r="A6930" s="323">
        <v>6929</v>
      </c>
      <c r="B6930" s="323" t="s">
        <v>7395</v>
      </c>
      <c r="C6930" s="323">
        <v>1.5649999999999999</v>
      </c>
    </row>
    <row r="6931" spans="1:3" x14ac:dyDescent="0.15">
      <c r="A6931" s="323">
        <v>6930</v>
      </c>
      <c r="B6931" s="323" t="s">
        <v>11270</v>
      </c>
      <c r="C6931" s="323">
        <v>0.57699999999999996</v>
      </c>
    </row>
    <row r="6932" spans="1:3" x14ac:dyDescent="0.15">
      <c r="A6932" s="323">
        <v>6931</v>
      </c>
      <c r="B6932" s="323" t="s">
        <v>972</v>
      </c>
      <c r="C6932" s="323">
        <v>6.585</v>
      </c>
    </row>
    <row r="6933" spans="1:3" x14ac:dyDescent="0.15">
      <c r="A6933" s="323">
        <v>6932</v>
      </c>
      <c r="B6933" s="323" t="s">
        <v>7361</v>
      </c>
      <c r="C6933" s="323">
        <v>1.575</v>
      </c>
    </row>
    <row r="6934" spans="1:3" x14ac:dyDescent="0.15">
      <c r="A6934" s="323">
        <v>6933</v>
      </c>
      <c r="B6934" s="323" t="s">
        <v>627</v>
      </c>
      <c r="C6934" s="323">
        <v>9.9120000000000008</v>
      </c>
    </row>
    <row r="6935" spans="1:3" x14ac:dyDescent="0.15">
      <c r="A6935" s="323">
        <v>6934</v>
      </c>
      <c r="B6935" s="323" t="s">
        <v>9603</v>
      </c>
      <c r="C6935" s="323">
        <v>1</v>
      </c>
    </row>
    <row r="6936" spans="1:3" x14ac:dyDescent="0.15">
      <c r="A6936" s="323">
        <v>6935</v>
      </c>
      <c r="B6936" s="323" t="s">
        <v>6816</v>
      </c>
      <c r="C6936" s="323">
        <v>1.718</v>
      </c>
    </row>
    <row r="6937" spans="1:3" x14ac:dyDescent="0.15">
      <c r="A6937" s="323">
        <v>6936</v>
      </c>
      <c r="B6937" s="323" t="s">
        <v>3221</v>
      </c>
      <c r="C6937" s="323">
        <v>3.1259999999999999</v>
      </c>
    </row>
    <row r="6938" spans="1:3" x14ac:dyDescent="0.15">
      <c r="A6938" s="323">
        <v>6937</v>
      </c>
      <c r="B6938" s="323" t="s">
        <v>9145</v>
      </c>
      <c r="C6938" s="323">
        <v>1.1240000000000001</v>
      </c>
    </row>
    <row r="6939" spans="1:3" x14ac:dyDescent="0.15">
      <c r="A6939" s="323">
        <v>6938</v>
      </c>
      <c r="B6939" s="323" t="s">
        <v>8150</v>
      </c>
      <c r="C6939" s="323">
        <v>1.373</v>
      </c>
    </row>
    <row r="6940" spans="1:3" x14ac:dyDescent="0.15">
      <c r="A6940" s="323">
        <v>6939</v>
      </c>
      <c r="B6940" s="323" t="s">
        <v>7908</v>
      </c>
      <c r="C6940" s="323">
        <v>1.4319999999999999</v>
      </c>
    </row>
    <row r="6941" spans="1:3" x14ac:dyDescent="0.15">
      <c r="A6941" s="323">
        <v>6940</v>
      </c>
      <c r="B6941" s="323" t="s">
        <v>4601</v>
      </c>
      <c r="C6941" s="323">
        <v>2.4540000000000002</v>
      </c>
    </row>
    <row r="6942" spans="1:3" x14ac:dyDescent="0.15">
      <c r="A6942" s="323">
        <v>6941</v>
      </c>
      <c r="B6942" s="323" t="s">
        <v>4601</v>
      </c>
      <c r="C6942" s="323">
        <v>2.4540000000000002</v>
      </c>
    </row>
    <row r="6943" spans="1:3" x14ac:dyDescent="0.15">
      <c r="A6943" s="323">
        <v>6942</v>
      </c>
      <c r="B6943" s="323" t="s">
        <v>7741</v>
      </c>
      <c r="C6943" s="323">
        <v>1.4830000000000001</v>
      </c>
    </row>
    <row r="6944" spans="1:3" x14ac:dyDescent="0.15">
      <c r="A6944" s="323">
        <v>6943</v>
      </c>
      <c r="B6944" s="323" t="s">
        <v>3368</v>
      </c>
      <c r="C6944" s="323">
        <v>3.048</v>
      </c>
    </row>
    <row r="6945" spans="1:3" x14ac:dyDescent="0.15">
      <c r="A6945" s="323">
        <v>6944</v>
      </c>
      <c r="B6945" s="323" t="s">
        <v>5720</v>
      </c>
      <c r="C6945" s="323">
        <v>2.0419999999999998</v>
      </c>
    </row>
    <row r="6946" spans="1:3" x14ac:dyDescent="0.15">
      <c r="A6946" s="323">
        <v>6945</v>
      </c>
      <c r="B6946" s="323" t="s">
        <v>9201</v>
      </c>
      <c r="C6946" s="323">
        <v>1.1080000000000001</v>
      </c>
    </row>
    <row r="6947" spans="1:3" x14ac:dyDescent="0.15">
      <c r="A6947" s="323">
        <v>6946</v>
      </c>
      <c r="B6947" s="323" t="s">
        <v>6566</v>
      </c>
      <c r="C6947" s="323">
        <v>1.7909999999999999</v>
      </c>
    </row>
    <row r="6948" spans="1:3" x14ac:dyDescent="0.15">
      <c r="A6948" s="323">
        <v>6947</v>
      </c>
      <c r="B6948" s="323" t="s">
        <v>5310</v>
      </c>
      <c r="C6948" s="323">
        <v>2.1800000000000002</v>
      </c>
    </row>
    <row r="6949" spans="1:3" x14ac:dyDescent="0.15">
      <c r="A6949" s="323">
        <v>6948</v>
      </c>
      <c r="B6949" s="323" t="s">
        <v>9394</v>
      </c>
      <c r="C6949" s="323">
        <v>1.056</v>
      </c>
    </row>
    <row r="6950" spans="1:3" x14ac:dyDescent="0.15">
      <c r="A6950" s="323">
        <v>6949</v>
      </c>
      <c r="B6950" s="323" t="s">
        <v>1421</v>
      </c>
      <c r="C6950" s="323">
        <v>5.0279999999999996</v>
      </c>
    </row>
    <row r="6951" spans="1:3" x14ac:dyDescent="0.15">
      <c r="A6951" s="323">
        <v>6950</v>
      </c>
      <c r="B6951" s="323" t="s">
        <v>8037</v>
      </c>
      <c r="C6951" s="323">
        <v>1.4</v>
      </c>
    </row>
    <row r="6952" spans="1:3" x14ac:dyDescent="0.15">
      <c r="A6952" s="323">
        <v>6951</v>
      </c>
      <c r="B6952" s="323" t="s">
        <v>4789</v>
      </c>
      <c r="C6952" s="323">
        <v>2.3719999999999999</v>
      </c>
    </row>
    <row r="6953" spans="1:3" x14ac:dyDescent="0.15">
      <c r="A6953" s="323">
        <v>6952</v>
      </c>
      <c r="B6953" s="323" t="s">
        <v>8832</v>
      </c>
      <c r="C6953" s="323">
        <v>1.2</v>
      </c>
    </row>
    <row r="6954" spans="1:3" x14ac:dyDescent="0.15">
      <c r="A6954" s="323">
        <v>6953</v>
      </c>
      <c r="B6954" s="323" t="s">
        <v>8208</v>
      </c>
      <c r="C6954" s="323">
        <v>1.359</v>
      </c>
    </row>
    <row r="6955" spans="1:3" x14ac:dyDescent="0.15">
      <c r="A6955" s="323">
        <v>6954</v>
      </c>
      <c r="B6955" s="323" t="s">
        <v>10637</v>
      </c>
      <c r="C6955" s="323">
        <v>0.73599999999999999</v>
      </c>
    </row>
    <row r="6956" spans="1:3" x14ac:dyDescent="0.15">
      <c r="A6956" s="323">
        <v>6955</v>
      </c>
      <c r="B6956" s="323" t="s">
        <v>10830</v>
      </c>
      <c r="C6956" s="323">
        <v>0.68600000000000005</v>
      </c>
    </row>
    <row r="6957" spans="1:3" x14ac:dyDescent="0.15">
      <c r="A6957" s="323">
        <v>6956</v>
      </c>
      <c r="B6957" s="323" t="s">
        <v>2312</v>
      </c>
      <c r="C6957" s="323">
        <v>3.8069999999999999</v>
      </c>
    </row>
    <row r="6958" spans="1:3" x14ac:dyDescent="0.15">
      <c r="A6958" s="323">
        <v>6957</v>
      </c>
      <c r="B6958" s="323" t="s">
        <v>9816</v>
      </c>
      <c r="C6958" s="323">
        <v>0.94399999999999995</v>
      </c>
    </row>
    <row r="6959" spans="1:3" x14ac:dyDescent="0.15">
      <c r="A6959" s="323">
        <v>6958</v>
      </c>
      <c r="B6959" s="323" t="s">
        <v>4282</v>
      </c>
      <c r="C6959" s="323">
        <v>2.5880000000000001</v>
      </c>
    </row>
    <row r="6960" spans="1:3" x14ac:dyDescent="0.15">
      <c r="A6960" s="323">
        <v>6959</v>
      </c>
      <c r="B6960" s="323" t="s">
        <v>6361</v>
      </c>
      <c r="C6960" s="323">
        <v>1.845</v>
      </c>
    </row>
    <row r="6961" spans="1:3" x14ac:dyDescent="0.15">
      <c r="A6961" s="323">
        <v>6960</v>
      </c>
      <c r="B6961" s="323" t="s">
        <v>8288</v>
      </c>
      <c r="C6961" s="323">
        <v>1.3380000000000001</v>
      </c>
    </row>
    <row r="6962" spans="1:3" x14ac:dyDescent="0.15">
      <c r="A6962" s="323">
        <v>6961</v>
      </c>
      <c r="B6962" s="323" t="s">
        <v>8149</v>
      </c>
      <c r="C6962" s="323">
        <v>1.373</v>
      </c>
    </row>
    <row r="6963" spans="1:3" x14ac:dyDescent="0.15">
      <c r="A6963" s="323">
        <v>6962</v>
      </c>
      <c r="B6963" s="323" t="s">
        <v>6733</v>
      </c>
      <c r="C6963" s="323">
        <v>1.74</v>
      </c>
    </row>
    <row r="6964" spans="1:3" x14ac:dyDescent="0.15">
      <c r="A6964" s="323">
        <v>6963</v>
      </c>
      <c r="B6964" s="323" t="s">
        <v>7790</v>
      </c>
      <c r="C6964" s="323">
        <v>1.468</v>
      </c>
    </row>
    <row r="6965" spans="1:3" x14ac:dyDescent="0.15">
      <c r="A6965" s="323">
        <v>6964</v>
      </c>
      <c r="B6965" s="323" t="s">
        <v>6269</v>
      </c>
      <c r="C6965" s="323">
        <v>1.875</v>
      </c>
    </row>
    <row r="6966" spans="1:3" x14ac:dyDescent="0.15">
      <c r="A6966" s="323">
        <v>6965</v>
      </c>
      <c r="B6966" s="323" t="s">
        <v>10046</v>
      </c>
      <c r="C6966" s="323">
        <v>0.88400000000000001</v>
      </c>
    </row>
    <row r="6967" spans="1:3" x14ac:dyDescent="0.15">
      <c r="A6967" s="323">
        <v>6966</v>
      </c>
      <c r="B6967" s="323" t="s">
        <v>6619</v>
      </c>
      <c r="C6967" s="323">
        <v>1.774</v>
      </c>
    </row>
    <row r="6968" spans="1:3" x14ac:dyDescent="0.15">
      <c r="A6968" s="323">
        <v>6967</v>
      </c>
      <c r="B6968" s="323" t="s">
        <v>6576</v>
      </c>
      <c r="C6968" s="323">
        <v>1.7869999999999999</v>
      </c>
    </row>
    <row r="6969" spans="1:3" x14ac:dyDescent="0.15">
      <c r="A6969" s="323">
        <v>6968</v>
      </c>
      <c r="B6969" s="323" t="s">
        <v>11190</v>
      </c>
      <c r="C6969" s="323">
        <v>0.59599999999999997</v>
      </c>
    </row>
    <row r="6970" spans="1:3" x14ac:dyDescent="0.15">
      <c r="A6970" s="323">
        <v>6969</v>
      </c>
      <c r="B6970" s="323" t="s">
        <v>7423</v>
      </c>
      <c r="C6970" s="323">
        <v>1.556</v>
      </c>
    </row>
    <row r="6971" spans="1:3" x14ac:dyDescent="0.15">
      <c r="A6971" s="323">
        <v>6970</v>
      </c>
      <c r="B6971" s="323" t="s">
        <v>10739</v>
      </c>
      <c r="C6971" s="323">
        <v>0.71</v>
      </c>
    </row>
    <row r="6972" spans="1:3" x14ac:dyDescent="0.15">
      <c r="A6972" s="323">
        <v>6971</v>
      </c>
      <c r="B6972" s="323" t="s">
        <v>8740</v>
      </c>
      <c r="C6972" s="323">
        <v>1.224</v>
      </c>
    </row>
    <row r="6973" spans="1:3" x14ac:dyDescent="0.15">
      <c r="A6973" s="323">
        <v>6972</v>
      </c>
      <c r="B6973" s="323" t="s">
        <v>7922</v>
      </c>
      <c r="C6973" s="323">
        <v>1.43</v>
      </c>
    </row>
    <row r="6974" spans="1:3" x14ac:dyDescent="0.15">
      <c r="A6974" s="323">
        <v>6973</v>
      </c>
      <c r="B6974" s="323" t="s">
        <v>7922</v>
      </c>
      <c r="C6974" s="323">
        <v>1.43</v>
      </c>
    </row>
    <row r="6975" spans="1:3" x14ac:dyDescent="0.15">
      <c r="A6975" s="323">
        <v>6974</v>
      </c>
      <c r="B6975" s="323" t="s">
        <v>5927</v>
      </c>
      <c r="C6975" s="323">
        <v>1.976</v>
      </c>
    </row>
    <row r="6976" spans="1:3" x14ac:dyDescent="0.15">
      <c r="A6976" s="323">
        <v>6975</v>
      </c>
      <c r="B6976" s="323" t="s">
        <v>7390</v>
      </c>
      <c r="C6976" s="323">
        <v>1.5660000000000001</v>
      </c>
    </row>
    <row r="6977" spans="1:3" x14ac:dyDescent="0.15">
      <c r="A6977" s="323">
        <v>6976</v>
      </c>
      <c r="B6977" s="323" t="s">
        <v>8547</v>
      </c>
      <c r="C6977" s="323">
        <v>1.268</v>
      </c>
    </row>
    <row r="6978" spans="1:3" x14ac:dyDescent="0.15">
      <c r="A6978" s="323">
        <v>6977</v>
      </c>
      <c r="B6978" s="323" t="s">
        <v>8614</v>
      </c>
      <c r="C6978" s="323">
        <v>1.2529999999999999</v>
      </c>
    </row>
    <row r="6979" spans="1:3" x14ac:dyDescent="0.15">
      <c r="A6979" s="323">
        <v>6978</v>
      </c>
      <c r="B6979" s="323" t="s">
        <v>8614</v>
      </c>
      <c r="C6979" s="323">
        <v>1.2529999999999999</v>
      </c>
    </row>
    <row r="6980" spans="1:3" x14ac:dyDescent="0.15">
      <c r="A6980" s="323">
        <v>6979</v>
      </c>
      <c r="B6980" s="323" t="s">
        <v>11435</v>
      </c>
      <c r="C6980" s="323">
        <v>0.53300000000000003</v>
      </c>
    </row>
    <row r="6981" spans="1:3" x14ac:dyDescent="0.15">
      <c r="A6981" s="323">
        <v>6980</v>
      </c>
      <c r="B6981" s="323" t="s">
        <v>2821</v>
      </c>
      <c r="C6981" s="323">
        <v>3.3969999999999998</v>
      </c>
    </row>
    <row r="6982" spans="1:3" x14ac:dyDescent="0.15">
      <c r="A6982" s="323">
        <v>6981</v>
      </c>
      <c r="B6982" s="323" t="s">
        <v>2088</v>
      </c>
      <c r="C6982" s="323">
        <v>4.0410000000000004</v>
      </c>
    </row>
    <row r="6983" spans="1:3" x14ac:dyDescent="0.15">
      <c r="A6983" s="323">
        <v>6982</v>
      </c>
      <c r="B6983" s="323" t="s">
        <v>3236</v>
      </c>
      <c r="C6983" s="323">
        <v>3.1179999999999999</v>
      </c>
    </row>
    <row r="6984" spans="1:3" x14ac:dyDescent="0.15">
      <c r="A6984" s="323">
        <v>6983</v>
      </c>
      <c r="B6984" s="323" t="s">
        <v>4905</v>
      </c>
      <c r="C6984" s="323">
        <v>2.3220000000000001</v>
      </c>
    </row>
    <row r="6985" spans="1:3" x14ac:dyDescent="0.15">
      <c r="A6985" s="323">
        <v>6984</v>
      </c>
      <c r="B6985" s="323" t="s">
        <v>3264</v>
      </c>
      <c r="C6985" s="323">
        <v>3.1019999999999999</v>
      </c>
    </row>
    <row r="6986" spans="1:3" x14ac:dyDescent="0.15">
      <c r="A6986" s="323">
        <v>6985</v>
      </c>
      <c r="B6986" s="323" t="s">
        <v>8342</v>
      </c>
      <c r="C6986" s="323">
        <v>1.325</v>
      </c>
    </row>
    <row r="6987" spans="1:3" x14ac:dyDescent="0.15">
      <c r="A6987" s="323">
        <v>6986</v>
      </c>
      <c r="B6987" s="323" t="s">
        <v>861</v>
      </c>
      <c r="C6987" s="323">
        <v>7.2160000000000002</v>
      </c>
    </row>
    <row r="6988" spans="1:3" x14ac:dyDescent="0.15">
      <c r="A6988" s="323">
        <v>6987</v>
      </c>
      <c r="B6988" s="323" t="s">
        <v>8273</v>
      </c>
      <c r="C6988" s="323">
        <v>1.341</v>
      </c>
    </row>
    <row r="6989" spans="1:3" x14ac:dyDescent="0.15">
      <c r="A6989" s="323">
        <v>6988</v>
      </c>
      <c r="B6989" s="323" t="s">
        <v>9210</v>
      </c>
      <c r="C6989" s="323">
        <v>1.1060000000000001</v>
      </c>
    </row>
    <row r="6990" spans="1:3" x14ac:dyDescent="0.15">
      <c r="A6990" s="323">
        <v>6989</v>
      </c>
      <c r="B6990" s="323" t="s">
        <v>3139</v>
      </c>
      <c r="C6990" s="323">
        <v>3.1829999999999998</v>
      </c>
    </row>
    <row r="6991" spans="1:3" x14ac:dyDescent="0.15">
      <c r="A6991" s="323">
        <v>6990</v>
      </c>
      <c r="B6991" s="323" t="s">
        <v>2349</v>
      </c>
      <c r="C6991" s="323">
        <v>3.762</v>
      </c>
    </row>
    <row r="6992" spans="1:3" x14ac:dyDescent="0.15">
      <c r="A6992" s="323">
        <v>6991</v>
      </c>
      <c r="B6992" s="323" t="s">
        <v>10308</v>
      </c>
      <c r="C6992" s="323">
        <v>0.81399999999999995</v>
      </c>
    </row>
    <row r="6993" spans="1:3" x14ac:dyDescent="0.15">
      <c r="A6993" s="323">
        <v>6992</v>
      </c>
      <c r="B6993" s="323" t="s">
        <v>5993</v>
      </c>
      <c r="C6993" s="323">
        <v>1.9570000000000001</v>
      </c>
    </row>
    <row r="6994" spans="1:3" x14ac:dyDescent="0.15">
      <c r="A6994" s="323">
        <v>6993</v>
      </c>
      <c r="B6994" s="323" t="s">
        <v>5993</v>
      </c>
      <c r="C6994" s="323">
        <v>1.9570000000000001</v>
      </c>
    </row>
    <row r="6995" spans="1:3" x14ac:dyDescent="0.15">
      <c r="A6995" s="323">
        <v>6994</v>
      </c>
      <c r="B6995" s="323" t="s">
        <v>6014</v>
      </c>
      <c r="C6995" s="323">
        <v>1.95</v>
      </c>
    </row>
    <row r="6996" spans="1:3" x14ac:dyDescent="0.15">
      <c r="A6996" s="323">
        <v>6995</v>
      </c>
      <c r="B6996" s="323" t="s">
        <v>4162</v>
      </c>
      <c r="C6996" s="323">
        <v>2.6379999999999999</v>
      </c>
    </row>
    <row r="6997" spans="1:3" x14ac:dyDescent="0.15">
      <c r="A6997" s="323">
        <v>6996</v>
      </c>
      <c r="B6997" s="323" t="s">
        <v>4162</v>
      </c>
      <c r="C6997" s="323">
        <v>2.6379999999999999</v>
      </c>
    </row>
    <row r="6998" spans="1:3" x14ac:dyDescent="0.15">
      <c r="A6998" s="323">
        <v>6997</v>
      </c>
      <c r="B6998" s="323" t="s">
        <v>6514</v>
      </c>
      <c r="C6998" s="323">
        <v>1.804</v>
      </c>
    </row>
    <row r="6999" spans="1:3" x14ac:dyDescent="0.15">
      <c r="A6999" s="323">
        <v>6998</v>
      </c>
      <c r="B6999" s="323" t="s">
        <v>9076</v>
      </c>
      <c r="C6999" s="323">
        <v>1.1439999999999999</v>
      </c>
    </row>
    <row r="7000" spans="1:3" x14ac:dyDescent="0.15">
      <c r="A7000" s="323">
        <v>6999</v>
      </c>
      <c r="B7000" s="323" t="s">
        <v>7900</v>
      </c>
      <c r="C7000" s="323">
        <v>1.4339999999999999</v>
      </c>
    </row>
    <row r="7001" spans="1:3" x14ac:dyDescent="0.15">
      <c r="A7001" s="323">
        <v>7000</v>
      </c>
      <c r="B7001" s="323" t="s">
        <v>5827</v>
      </c>
      <c r="C7001" s="323">
        <v>2.0030000000000001</v>
      </c>
    </row>
    <row r="7002" spans="1:3" x14ac:dyDescent="0.15">
      <c r="A7002" s="323">
        <v>7001</v>
      </c>
      <c r="B7002" s="323" t="s">
        <v>11883</v>
      </c>
      <c r="C7002" s="323">
        <v>0.38700000000000001</v>
      </c>
    </row>
    <row r="7003" spans="1:3" x14ac:dyDescent="0.15">
      <c r="A7003" s="323">
        <v>7002</v>
      </c>
      <c r="B7003" s="323" t="s">
        <v>2570</v>
      </c>
      <c r="C7003" s="323">
        <v>3.5880000000000001</v>
      </c>
    </row>
    <row r="7004" spans="1:3" x14ac:dyDescent="0.15">
      <c r="A7004" s="323">
        <v>7003</v>
      </c>
      <c r="B7004" s="323" t="s">
        <v>8996</v>
      </c>
      <c r="C7004" s="323">
        <v>1.163</v>
      </c>
    </row>
    <row r="7005" spans="1:3" x14ac:dyDescent="0.15">
      <c r="A7005" s="323">
        <v>7004</v>
      </c>
      <c r="B7005" s="323" t="s">
        <v>6209</v>
      </c>
      <c r="C7005" s="323">
        <v>1.893</v>
      </c>
    </row>
    <row r="7006" spans="1:3" x14ac:dyDescent="0.15">
      <c r="A7006" s="323">
        <v>7005</v>
      </c>
      <c r="B7006" s="323" t="s">
        <v>9757</v>
      </c>
      <c r="C7006" s="323">
        <v>0.96199999999999997</v>
      </c>
    </row>
    <row r="7007" spans="1:3" x14ac:dyDescent="0.15">
      <c r="A7007" s="323">
        <v>7006</v>
      </c>
      <c r="B7007" s="323" t="s">
        <v>8015</v>
      </c>
      <c r="C7007" s="323">
        <v>1.4059999999999999</v>
      </c>
    </row>
    <row r="7008" spans="1:3" x14ac:dyDescent="0.15">
      <c r="A7008" s="323">
        <v>7007</v>
      </c>
      <c r="B7008" s="323" t="s">
        <v>4104</v>
      </c>
      <c r="C7008" s="323">
        <v>2.6589999999999998</v>
      </c>
    </row>
    <row r="7009" spans="1:3" x14ac:dyDescent="0.15">
      <c r="A7009" s="323">
        <v>7008</v>
      </c>
      <c r="B7009" s="323" t="s">
        <v>11427</v>
      </c>
      <c r="C7009" s="323">
        <v>0.53500000000000003</v>
      </c>
    </row>
    <row r="7010" spans="1:3" x14ac:dyDescent="0.15">
      <c r="A7010" s="323">
        <v>7009</v>
      </c>
      <c r="B7010" s="323" t="s">
        <v>6363</v>
      </c>
      <c r="C7010" s="323">
        <v>1.8440000000000001</v>
      </c>
    </row>
    <row r="7011" spans="1:3" x14ac:dyDescent="0.15">
      <c r="A7011" s="323">
        <v>7010</v>
      </c>
      <c r="B7011" s="323" t="s">
        <v>10445</v>
      </c>
      <c r="C7011" s="323">
        <v>0.78100000000000003</v>
      </c>
    </row>
    <row r="7012" spans="1:3" x14ac:dyDescent="0.15">
      <c r="A7012" s="323">
        <v>7011</v>
      </c>
      <c r="B7012" s="323" t="s">
        <v>1880</v>
      </c>
      <c r="C7012" s="323">
        <v>4.3</v>
      </c>
    </row>
    <row r="7013" spans="1:3" x14ac:dyDescent="0.15">
      <c r="A7013" s="323">
        <v>7012</v>
      </c>
      <c r="B7013" s="323" t="s">
        <v>2748</v>
      </c>
      <c r="C7013" s="323">
        <v>3.4489999999999998</v>
      </c>
    </row>
    <row r="7014" spans="1:3" x14ac:dyDescent="0.15">
      <c r="A7014" s="323">
        <v>7013</v>
      </c>
      <c r="B7014" s="323" t="s">
        <v>5535</v>
      </c>
      <c r="C7014" s="323">
        <v>2.1030000000000002</v>
      </c>
    </row>
    <row r="7015" spans="1:3" x14ac:dyDescent="0.15">
      <c r="A7015" s="323">
        <v>7014</v>
      </c>
      <c r="B7015" s="323" t="s">
        <v>8568</v>
      </c>
      <c r="C7015" s="323">
        <v>1.264</v>
      </c>
    </row>
    <row r="7016" spans="1:3" x14ac:dyDescent="0.15">
      <c r="A7016" s="323">
        <v>7015</v>
      </c>
      <c r="B7016" s="323" t="s">
        <v>3969</v>
      </c>
      <c r="C7016" s="323">
        <v>2.7330000000000001</v>
      </c>
    </row>
    <row r="7017" spans="1:3" x14ac:dyDescent="0.15">
      <c r="A7017" s="323">
        <v>7016</v>
      </c>
      <c r="B7017" s="323" t="s">
        <v>10428</v>
      </c>
      <c r="C7017" s="323">
        <v>0.78400000000000003</v>
      </c>
    </row>
    <row r="7018" spans="1:3" x14ac:dyDescent="0.15">
      <c r="A7018" s="323">
        <v>7017</v>
      </c>
      <c r="B7018" s="323" t="s">
        <v>5314</v>
      </c>
      <c r="C7018" s="323">
        <v>2.1789999999999998</v>
      </c>
    </row>
    <row r="7019" spans="1:3" x14ac:dyDescent="0.15">
      <c r="A7019" s="323">
        <v>7018</v>
      </c>
      <c r="B7019" s="323" t="s">
        <v>1677</v>
      </c>
      <c r="C7019" s="323">
        <v>4.6040000000000001</v>
      </c>
    </row>
    <row r="7020" spans="1:3" x14ac:dyDescent="0.15">
      <c r="A7020" s="323">
        <v>7019</v>
      </c>
      <c r="B7020" s="323" t="s">
        <v>7141</v>
      </c>
      <c r="C7020" s="323">
        <v>1.633</v>
      </c>
    </row>
    <row r="7021" spans="1:3" x14ac:dyDescent="0.15">
      <c r="A7021" s="323">
        <v>7020</v>
      </c>
      <c r="B7021" s="323" t="s">
        <v>1199</v>
      </c>
      <c r="C7021" s="323">
        <v>5.6470000000000002</v>
      </c>
    </row>
    <row r="7022" spans="1:3" x14ac:dyDescent="0.15">
      <c r="A7022" s="323">
        <v>7021</v>
      </c>
      <c r="B7022" s="323" t="s">
        <v>7170</v>
      </c>
      <c r="C7022" s="323">
        <v>1.625</v>
      </c>
    </row>
    <row r="7023" spans="1:3" x14ac:dyDescent="0.15">
      <c r="A7023" s="323">
        <v>7022</v>
      </c>
      <c r="B7023" s="323" t="s">
        <v>5571</v>
      </c>
      <c r="C7023" s="323">
        <v>2.093</v>
      </c>
    </row>
    <row r="7024" spans="1:3" x14ac:dyDescent="0.15">
      <c r="A7024" s="323">
        <v>7023</v>
      </c>
      <c r="B7024" s="323" t="s">
        <v>3384</v>
      </c>
      <c r="C7024" s="323">
        <v>3.04</v>
      </c>
    </row>
    <row r="7025" spans="1:3" x14ac:dyDescent="0.15">
      <c r="A7025" s="323">
        <v>7024</v>
      </c>
      <c r="B7025" s="323" t="s">
        <v>10794</v>
      </c>
      <c r="C7025" s="323">
        <v>0.69199999999999995</v>
      </c>
    </row>
    <row r="7026" spans="1:3" x14ac:dyDescent="0.15">
      <c r="A7026" s="323">
        <v>7025</v>
      </c>
      <c r="B7026" s="323" t="s">
        <v>2974</v>
      </c>
      <c r="C7026" s="323">
        <v>3.3010000000000002</v>
      </c>
    </row>
    <row r="7027" spans="1:3" x14ac:dyDescent="0.15">
      <c r="A7027" s="323">
        <v>7026</v>
      </c>
      <c r="B7027" s="323" t="s">
        <v>5432</v>
      </c>
      <c r="C7027" s="323">
        <v>2.1419999999999999</v>
      </c>
    </row>
    <row r="7028" spans="1:3" x14ac:dyDescent="0.15">
      <c r="A7028" s="323">
        <v>7027</v>
      </c>
      <c r="B7028" s="323" t="s">
        <v>5372</v>
      </c>
      <c r="C7028" s="323">
        <v>2.161</v>
      </c>
    </row>
    <row r="7029" spans="1:3" x14ac:dyDescent="0.15">
      <c r="A7029" s="323">
        <v>7028</v>
      </c>
      <c r="B7029" s="323" t="s">
        <v>6793</v>
      </c>
      <c r="C7029" s="323">
        <v>1.724</v>
      </c>
    </row>
    <row r="7030" spans="1:3" x14ac:dyDescent="0.15">
      <c r="A7030" s="323">
        <v>7029</v>
      </c>
      <c r="B7030" s="323" t="s">
        <v>6893</v>
      </c>
      <c r="C7030" s="323">
        <v>1.6970000000000001</v>
      </c>
    </row>
    <row r="7031" spans="1:3" x14ac:dyDescent="0.15">
      <c r="A7031" s="323">
        <v>7030</v>
      </c>
      <c r="B7031" s="323" t="s">
        <v>4363</v>
      </c>
      <c r="C7031" s="323">
        <v>2.552</v>
      </c>
    </row>
    <row r="7032" spans="1:3" x14ac:dyDescent="0.15">
      <c r="A7032" s="323">
        <v>7031</v>
      </c>
      <c r="B7032" s="323" t="s">
        <v>11794</v>
      </c>
      <c r="C7032" s="323">
        <v>0.42</v>
      </c>
    </row>
    <row r="7033" spans="1:3" x14ac:dyDescent="0.15">
      <c r="A7033" s="323">
        <v>7032</v>
      </c>
      <c r="B7033" s="323" t="s">
        <v>1879</v>
      </c>
      <c r="C7033" s="323">
        <v>4.3019999999999996</v>
      </c>
    </row>
    <row r="7034" spans="1:3" x14ac:dyDescent="0.15">
      <c r="A7034" s="323">
        <v>7033</v>
      </c>
      <c r="B7034" s="323" t="s">
        <v>1625</v>
      </c>
      <c r="C7034" s="323">
        <v>4.673</v>
      </c>
    </row>
    <row r="7035" spans="1:3" x14ac:dyDescent="0.15">
      <c r="A7035" s="323">
        <v>7034</v>
      </c>
      <c r="B7035" s="323" t="s">
        <v>2445</v>
      </c>
      <c r="C7035" s="323">
        <v>3.6909999999999998</v>
      </c>
    </row>
    <row r="7036" spans="1:3" x14ac:dyDescent="0.15">
      <c r="A7036" s="323">
        <v>7035</v>
      </c>
      <c r="B7036" s="323" t="s">
        <v>2912</v>
      </c>
      <c r="C7036" s="323">
        <v>3.3420000000000001</v>
      </c>
    </row>
    <row r="7037" spans="1:3" x14ac:dyDescent="0.15">
      <c r="A7037" s="323">
        <v>7036</v>
      </c>
      <c r="B7037" s="323" t="s">
        <v>2912</v>
      </c>
      <c r="C7037" s="323">
        <v>3.3420000000000001</v>
      </c>
    </row>
    <row r="7038" spans="1:3" x14ac:dyDescent="0.15">
      <c r="A7038" s="323">
        <v>7037</v>
      </c>
      <c r="B7038" s="323" t="s">
        <v>5246</v>
      </c>
      <c r="C7038" s="323">
        <v>2.2000000000000002</v>
      </c>
    </row>
    <row r="7039" spans="1:3" x14ac:dyDescent="0.15">
      <c r="A7039" s="323">
        <v>7038</v>
      </c>
      <c r="B7039" s="323" t="s">
        <v>5246</v>
      </c>
      <c r="C7039" s="323">
        <v>2.2000000000000002</v>
      </c>
    </row>
    <row r="7040" spans="1:3" x14ac:dyDescent="0.15">
      <c r="A7040" s="323">
        <v>7039</v>
      </c>
      <c r="B7040" s="323" t="s">
        <v>9243</v>
      </c>
      <c r="C7040" s="323">
        <v>1.1000000000000001</v>
      </c>
    </row>
    <row r="7041" spans="1:3" x14ac:dyDescent="0.15">
      <c r="A7041" s="323">
        <v>7040</v>
      </c>
      <c r="B7041" s="323" t="s">
        <v>10275</v>
      </c>
      <c r="C7041" s="323">
        <v>0.82399999999999995</v>
      </c>
    </row>
    <row r="7042" spans="1:3" x14ac:dyDescent="0.15">
      <c r="A7042" s="323">
        <v>7041</v>
      </c>
      <c r="B7042" s="323" t="s">
        <v>9059</v>
      </c>
      <c r="C7042" s="323">
        <v>1.1479999999999999</v>
      </c>
    </row>
    <row r="7043" spans="1:3" x14ac:dyDescent="0.15">
      <c r="A7043" s="323">
        <v>7042</v>
      </c>
      <c r="B7043" s="323" t="s">
        <v>6582</v>
      </c>
      <c r="C7043" s="323">
        <v>1.786</v>
      </c>
    </row>
    <row r="7044" spans="1:3" x14ac:dyDescent="0.15">
      <c r="A7044" s="323">
        <v>7043</v>
      </c>
      <c r="B7044" s="323" t="s">
        <v>3238</v>
      </c>
      <c r="C7044" s="323">
        <v>3.1160000000000001</v>
      </c>
    </row>
    <row r="7045" spans="1:3" x14ac:dyDescent="0.15">
      <c r="A7045" s="323">
        <v>7044</v>
      </c>
      <c r="B7045" s="323" t="s">
        <v>8888</v>
      </c>
      <c r="C7045" s="323">
        <v>1.1879999999999999</v>
      </c>
    </row>
    <row r="7046" spans="1:3" x14ac:dyDescent="0.15">
      <c r="A7046" s="323">
        <v>7045</v>
      </c>
      <c r="B7046" s="323" t="s">
        <v>8888</v>
      </c>
      <c r="C7046" s="323">
        <v>1.1879999999999999</v>
      </c>
    </row>
    <row r="7047" spans="1:3" x14ac:dyDescent="0.15">
      <c r="A7047" s="323">
        <v>7046</v>
      </c>
      <c r="B7047" s="323" t="s">
        <v>9274</v>
      </c>
      <c r="C7047" s="323">
        <v>1.0920000000000001</v>
      </c>
    </row>
    <row r="7048" spans="1:3" x14ac:dyDescent="0.15">
      <c r="A7048" s="323">
        <v>7047</v>
      </c>
      <c r="B7048" s="323" t="s">
        <v>9274</v>
      </c>
      <c r="C7048" s="323">
        <v>1.0920000000000001</v>
      </c>
    </row>
    <row r="7049" spans="1:3" x14ac:dyDescent="0.15">
      <c r="A7049" s="323">
        <v>7048</v>
      </c>
      <c r="B7049" s="323" t="s">
        <v>5070</v>
      </c>
      <c r="C7049" s="323">
        <v>2.2639999999999998</v>
      </c>
    </row>
    <row r="7050" spans="1:3" x14ac:dyDescent="0.15">
      <c r="A7050" s="323">
        <v>7049</v>
      </c>
      <c r="B7050" s="323" t="s">
        <v>2446</v>
      </c>
      <c r="C7050" s="323">
        <v>3.69</v>
      </c>
    </row>
    <row r="7051" spans="1:3" x14ac:dyDescent="0.15">
      <c r="A7051" s="323">
        <v>7050</v>
      </c>
      <c r="B7051" s="323" t="s">
        <v>8038</v>
      </c>
      <c r="C7051" s="323">
        <v>1.4</v>
      </c>
    </row>
    <row r="7052" spans="1:3" x14ac:dyDescent="0.15">
      <c r="A7052" s="323">
        <v>7051</v>
      </c>
      <c r="B7052" s="323" t="s">
        <v>5430</v>
      </c>
      <c r="C7052" s="323">
        <v>2.1429999999999998</v>
      </c>
    </row>
    <row r="7053" spans="1:3" x14ac:dyDescent="0.15">
      <c r="A7053" s="323">
        <v>7052</v>
      </c>
      <c r="B7053" s="323" t="s">
        <v>8578</v>
      </c>
      <c r="C7053" s="323">
        <v>1.2609999999999999</v>
      </c>
    </row>
    <row r="7054" spans="1:3" x14ac:dyDescent="0.15">
      <c r="A7054" s="323">
        <v>7053</v>
      </c>
      <c r="B7054" s="323" t="s">
        <v>1967</v>
      </c>
      <c r="C7054" s="323">
        <v>4.1769999999999996</v>
      </c>
    </row>
    <row r="7055" spans="1:3" x14ac:dyDescent="0.15">
      <c r="A7055" s="323">
        <v>7054</v>
      </c>
      <c r="B7055" s="323" t="s">
        <v>4180</v>
      </c>
      <c r="C7055" s="323">
        <v>2.6309999999999998</v>
      </c>
    </row>
    <row r="7056" spans="1:3" x14ac:dyDescent="0.15">
      <c r="A7056" s="323">
        <v>7055</v>
      </c>
      <c r="B7056" s="323" t="s">
        <v>6948</v>
      </c>
      <c r="C7056" s="323">
        <v>1.681</v>
      </c>
    </row>
    <row r="7057" spans="1:3" x14ac:dyDescent="0.15">
      <c r="A7057" s="323">
        <v>7056</v>
      </c>
      <c r="B7057" s="323" t="s">
        <v>4672</v>
      </c>
      <c r="C7057" s="323">
        <v>2.4260000000000002</v>
      </c>
    </row>
    <row r="7058" spans="1:3" x14ac:dyDescent="0.15">
      <c r="A7058" s="323">
        <v>7057</v>
      </c>
      <c r="B7058" s="323" t="s">
        <v>11825</v>
      </c>
      <c r="C7058" s="323">
        <v>0.41</v>
      </c>
    </row>
    <row r="7059" spans="1:3" x14ac:dyDescent="0.15">
      <c r="A7059" s="323">
        <v>7058</v>
      </c>
      <c r="B7059" s="323" t="s">
        <v>8924</v>
      </c>
      <c r="C7059" s="323">
        <v>1.181</v>
      </c>
    </row>
    <row r="7060" spans="1:3" x14ac:dyDescent="0.15">
      <c r="A7060" s="323">
        <v>7059</v>
      </c>
      <c r="B7060" s="323" t="s">
        <v>11896</v>
      </c>
      <c r="C7060" s="323">
        <v>0.38200000000000001</v>
      </c>
    </row>
    <row r="7061" spans="1:3" x14ac:dyDescent="0.15">
      <c r="A7061" s="323">
        <v>7060</v>
      </c>
      <c r="B7061" s="323" t="s">
        <v>3987</v>
      </c>
      <c r="C7061" s="323">
        <v>2.72</v>
      </c>
    </row>
    <row r="7062" spans="1:3" x14ac:dyDescent="0.15">
      <c r="A7062" s="323">
        <v>7061</v>
      </c>
      <c r="B7062" s="323" t="s">
        <v>7903</v>
      </c>
      <c r="C7062" s="323">
        <v>1.4330000000000001</v>
      </c>
    </row>
    <row r="7063" spans="1:3" x14ac:dyDescent="0.15">
      <c r="A7063" s="323">
        <v>7062</v>
      </c>
      <c r="B7063" s="323" t="s">
        <v>8573</v>
      </c>
      <c r="C7063" s="323">
        <v>1.2629999999999999</v>
      </c>
    </row>
    <row r="7064" spans="1:3" x14ac:dyDescent="0.15">
      <c r="A7064" s="323">
        <v>7063</v>
      </c>
      <c r="B7064" s="323" t="s">
        <v>11312</v>
      </c>
      <c r="C7064" s="323">
        <v>0.56299999999999994</v>
      </c>
    </row>
    <row r="7065" spans="1:3" x14ac:dyDescent="0.15">
      <c r="A7065" s="323">
        <v>7064</v>
      </c>
      <c r="B7065" s="323" t="s">
        <v>889</v>
      </c>
      <c r="C7065" s="323">
        <v>7.0679999999999996</v>
      </c>
    </row>
    <row r="7066" spans="1:3" x14ac:dyDescent="0.15">
      <c r="A7066" s="323">
        <v>7065</v>
      </c>
      <c r="B7066" s="323" t="s">
        <v>5733</v>
      </c>
      <c r="C7066" s="323">
        <v>2.0390000000000001</v>
      </c>
    </row>
    <row r="7067" spans="1:3" x14ac:dyDescent="0.15">
      <c r="A7067" s="323">
        <v>7066</v>
      </c>
      <c r="B7067" s="323" t="s">
        <v>9039</v>
      </c>
      <c r="C7067" s="323">
        <v>1.1519999999999999</v>
      </c>
    </row>
    <row r="7068" spans="1:3" x14ac:dyDescent="0.15">
      <c r="A7068" s="323">
        <v>7067</v>
      </c>
      <c r="B7068" s="323" t="s">
        <v>3426</v>
      </c>
      <c r="C7068" s="323">
        <v>3.0139999999999998</v>
      </c>
    </row>
    <row r="7069" spans="1:3" x14ac:dyDescent="0.15">
      <c r="A7069" s="323">
        <v>7068</v>
      </c>
      <c r="B7069" s="323" t="s">
        <v>1119</v>
      </c>
      <c r="C7069" s="323">
        <v>5.9080000000000004</v>
      </c>
    </row>
    <row r="7070" spans="1:3" x14ac:dyDescent="0.15">
      <c r="A7070" s="323">
        <v>7069</v>
      </c>
      <c r="B7070" s="323" t="s">
        <v>4970</v>
      </c>
      <c r="C7070" s="323">
        <v>2.3010000000000002</v>
      </c>
    </row>
    <row r="7071" spans="1:3" x14ac:dyDescent="0.15">
      <c r="A7071" s="323">
        <v>7070</v>
      </c>
      <c r="B7071" s="323" t="s">
        <v>4953</v>
      </c>
      <c r="C7071" s="323">
        <v>2.3079999999999998</v>
      </c>
    </row>
    <row r="7072" spans="1:3" x14ac:dyDescent="0.15">
      <c r="A7072" s="323">
        <v>7071</v>
      </c>
      <c r="B7072" s="323" t="s">
        <v>5527</v>
      </c>
      <c r="C7072" s="323">
        <v>2.1070000000000002</v>
      </c>
    </row>
    <row r="7073" spans="1:3" x14ac:dyDescent="0.15">
      <c r="A7073" s="323">
        <v>7072</v>
      </c>
      <c r="B7073" s="323" t="s">
        <v>5112</v>
      </c>
      <c r="C7073" s="323">
        <v>2.2469999999999999</v>
      </c>
    </row>
    <row r="7074" spans="1:3" x14ac:dyDescent="0.15">
      <c r="A7074" s="323">
        <v>7073</v>
      </c>
      <c r="B7074" s="323" t="s">
        <v>549</v>
      </c>
      <c r="C7074" s="323">
        <v>11.743</v>
      </c>
    </row>
    <row r="7075" spans="1:3" x14ac:dyDescent="0.15">
      <c r="A7075" s="323">
        <v>7074</v>
      </c>
      <c r="B7075" s="323" t="s">
        <v>5341</v>
      </c>
      <c r="C7075" s="323">
        <v>2.169</v>
      </c>
    </row>
    <row r="7076" spans="1:3" x14ac:dyDescent="0.15">
      <c r="A7076" s="323">
        <v>7075</v>
      </c>
      <c r="B7076" s="323" t="s">
        <v>6604</v>
      </c>
      <c r="C7076" s="323">
        <v>1.778</v>
      </c>
    </row>
    <row r="7077" spans="1:3" x14ac:dyDescent="0.15">
      <c r="A7077" s="323">
        <v>7076</v>
      </c>
      <c r="B7077" s="323" t="s">
        <v>6604</v>
      </c>
      <c r="C7077" s="323">
        <v>1.778</v>
      </c>
    </row>
    <row r="7078" spans="1:3" x14ac:dyDescent="0.15">
      <c r="A7078" s="323">
        <v>7077</v>
      </c>
      <c r="B7078" s="323" t="s">
        <v>4656</v>
      </c>
      <c r="C7078" s="323">
        <v>2.431</v>
      </c>
    </row>
    <row r="7079" spans="1:3" x14ac:dyDescent="0.15">
      <c r="A7079" s="323">
        <v>7078</v>
      </c>
      <c r="B7079" s="323" t="s">
        <v>3160</v>
      </c>
      <c r="C7079" s="323">
        <v>3.169</v>
      </c>
    </row>
    <row r="7080" spans="1:3" x14ac:dyDescent="0.15">
      <c r="A7080" s="323">
        <v>7079</v>
      </c>
      <c r="B7080" s="323" t="s">
        <v>4612</v>
      </c>
      <c r="C7080" s="323">
        <v>2.4500000000000002</v>
      </c>
    </row>
    <row r="7081" spans="1:3" x14ac:dyDescent="0.15">
      <c r="A7081" s="323">
        <v>7080</v>
      </c>
      <c r="B7081" s="323" t="s">
        <v>4612</v>
      </c>
      <c r="C7081" s="323">
        <v>2.4500000000000002</v>
      </c>
    </row>
    <row r="7082" spans="1:3" x14ac:dyDescent="0.15">
      <c r="A7082" s="323">
        <v>7081</v>
      </c>
      <c r="B7082" s="323" t="s">
        <v>3743</v>
      </c>
      <c r="C7082" s="323">
        <v>2.8319999999999999</v>
      </c>
    </row>
    <row r="7083" spans="1:3" x14ac:dyDescent="0.15">
      <c r="A7083" s="323">
        <v>7082</v>
      </c>
      <c r="B7083" s="323" t="s">
        <v>3743</v>
      </c>
      <c r="C7083" s="323">
        <v>2.8319999999999999</v>
      </c>
    </row>
    <row r="7084" spans="1:3" x14ac:dyDescent="0.15">
      <c r="A7084" s="323">
        <v>7083</v>
      </c>
      <c r="B7084" s="323" t="s">
        <v>8276</v>
      </c>
      <c r="C7084" s="323">
        <v>1.34</v>
      </c>
    </row>
    <row r="7085" spans="1:3" x14ac:dyDescent="0.15">
      <c r="A7085" s="323">
        <v>7084</v>
      </c>
      <c r="B7085" s="323" t="s">
        <v>3041</v>
      </c>
      <c r="C7085" s="323">
        <v>3.254</v>
      </c>
    </row>
    <row r="7086" spans="1:3" x14ac:dyDescent="0.15">
      <c r="A7086" s="323">
        <v>7085</v>
      </c>
      <c r="B7086" s="323" t="s">
        <v>6109</v>
      </c>
      <c r="C7086" s="323">
        <v>1.917</v>
      </c>
    </row>
    <row r="7087" spans="1:3" x14ac:dyDescent="0.15">
      <c r="A7087" s="323">
        <v>7086</v>
      </c>
      <c r="B7087" s="323" t="s">
        <v>6187</v>
      </c>
      <c r="C7087" s="323">
        <v>1.897</v>
      </c>
    </row>
    <row r="7088" spans="1:3" x14ac:dyDescent="0.15">
      <c r="A7088" s="323">
        <v>7087</v>
      </c>
      <c r="B7088" s="323" t="s">
        <v>2639</v>
      </c>
      <c r="C7088" s="323">
        <v>3.5310000000000001</v>
      </c>
    </row>
    <row r="7089" spans="1:3" x14ac:dyDescent="0.15">
      <c r="A7089" s="323">
        <v>7088</v>
      </c>
      <c r="B7089" s="323" t="s">
        <v>464</v>
      </c>
      <c r="C7089" s="323">
        <v>14.976000000000001</v>
      </c>
    </row>
    <row r="7090" spans="1:3" x14ac:dyDescent="0.15">
      <c r="A7090" s="323">
        <v>7089</v>
      </c>
      <c r="B7090" s="323" t="s">
        <v>8025</v>
      </c>
      <c r="C7090" s="323">
        <v>1.4039999999999999</v>
      </c>
    </row>
    <row r="7091" spans="1:3" x14ac:dyDescent="0.15">
      <c r="A7091" s="323">
        <v>7090</v>
      </c>
      <c r="B7091" s="323" t="s">
        <v>10418</v>
      </c>
      <c r="C7091" s="323">
        <v>0.78700000000000003</v>
      </c>
    </row>
    <row r="7092" spans="1:3" x14ac:dyDescent="0.15">
      <c r="A7092" s="323">
        <v>7091</v>
      </c>
      <c r="B7092" s="323" t="s">
        <v>2195</v>
      </c>
      <c r="C7092" s="323">
        <v>3.927</v>
      </c>
    </row>
    <row r="7093" spans="1:3" x14ac:dyDescent="0.15">
      <c r="A7093" s="323">
        <v>7092</v>
      </c>
      <c r="B7093" s="323" t="s">
        <v>12053</v>
      </c>
      <c r="C7093" s="323">
        <v>0.318</v>
      </c>
    </row>
    <row r="7094" spans="1:3" x14ac:dyDescent="0.15">
      <c r="A7094" s="323">
        <v>7093</v>
      </c>
      <c r="B7094" s="323" t="s">
        <v>8629</v>
      </c>
      <c r="C7094" s="323">
        <v>1.2490000000000001</v>
      </c>
    </row>
    <row r="7095" spans="1:3" x14ac:dyDescent="0.15">
      <c r="A7095" s="323">
        <v>7094</v>
      </c>
      <c r="B7095" s="323" t="s">
        <v>6222</v>
      </c>
      <c r="C7095" s="323">
        <v>1.889</v>
      </c>
    </row>
    <row r="7096" spans="1:3" x14ac:dyDescent="0.15">
      <c r="A7096" s="323">
        <v>7095</v>
      </c>
      <c r="B7096" s="323" t="s">
        <v>6222</v>
      </c>
      <c r="C7096" s="323">
        <v>1.889</v>
      </c>
    </row>
    <row r="7097" spans="1:3" x14ac:dyDescent="0.15">
      <c r="A7097" s="323">
        <v>7096</v>
      </c>
      <c r="B7097" s="323" t="s">
        <v>9128</v>
      </c>
      <c r="C7097" s="323">
        <v>1.1299999999999999</v>
      </c>
    </row>
    <row r="7098" spans="1:3" x14ac:dyDescent="0.15">
      <c r="A7098" s="323">
        <v>7097</v>
      </c>
      <c r="B7098" s="323" t="s">
        <v>9128</v>
      </c>
      <c r="C7098" s="323">
        <v>1.1299999999999999</v>
      </c>
    </row>
    <row r="7099" spans="1:3" x14ac:dyDescent="0.15">
      <c r="A7099" s="323">
        <v>7098</v>
      </c>
      <c r="B7099" s="323" t="s">
        <v>10786</v>
      </c>
      <c r="C7099" s="323">
        <v>0.69399999999999995</v>
      </c>
    </row>
    <row r="7100" spans="1:3" x14ac:dyDescent="0.15">
      <c r="A7100" s="323">
        <v>7099</v>
      </c>
      <c r="B7100" s="323" t="s">
        <v>6391</v>
      </c>
      <c r="C7100" s="323">
        <v>1.8360000000000001</v>
      </c>
    </row>
    <row r="7101" spans="1:3" x14ac:dyDescent="0.15">
      <c r="A7101" s="323">
        <v>7100</v>
      </c>
      <c r="B7101" s="323" t="s">
        <v>8934</v>
      </c>
      <c r="C7101" s="323">
        <v>1.179</v>
      </c>
    </row>
    <row r="7102" spans="1:3" x14ac:dyDescent="0.15">
      <c r="A7102" s="323">
        <v>7101</v>
      </c>
      <c r="B7102" s="323" t="s">
        <v>4888</v>
      </c>
      <c r="C7102" s="323">
        <v>2.3279999999999998</v>
      </c>
    </row>
    <row r="7103" spans="1:3" x14ac:dyDescent="0.15">
      <c r="A7103" s="323">
        <v>7102</v>
      </c>
      <c r="B7103" s="323" t="s">
        <v>10775</v>
      </c>
      <c r="C7103" s="323">
        <v>0.69699999999999995</v>
      </c>
    </row>
    <row r="7104" spans="1:3" x14ac:dyDescent="0.15">
      <c r="A7104" s="323">
        <v>7103</v>
      </c>
      <c r="B7104" s="323" t="s">
        <v>8216</v>
      </c>
      <c r="C7104" s="323">
        <v>1.357</v>
      </c>
    </row>
    <row r="7105" spans="1:3" x14ac:dyDescent="0.15">
      <c r="A7105" s="323">
        <v>7104</v>
      </c>
      <c r="B7105" s="323" t="s">
        <v>6867</v>
      </c>
      <c r="C7105" s="323">
        <v>1.706</v>
      </c>
    </row>
    <row r="7106" spans="1:3" x14ac:dyDescent="0.15">
      <c r="A7106" s="323">
        <v>7105</v>
      </c>
      <c r="B7106" s="323" t="s">
        <v>8066</v>
      </c>
      <c r="C7106" s="323">
        <v>1.393</v>
      </c>
    </row>
    <row r="7107" spans="1:3" x14ac:dyDescent="0.15">
      <c r="A7107" s="323">
        <v>7106</v>
      </c>
      <c r="B7107" s="323" t="s">
        <v>11060</v>
      </c>
      <c r="C7107" s="323">
        <v>0.63</v>
      </c>
    </row>
    <row r="7108" spans="1:3" x14ac:dyDescent="0.15">
      <c r="A7108" s="323">
        <v>7107</v>
      </c>
      <c r="B7108" s="323" t="s">
        <v>8556</v>
      </c>
      <c r="C7108" s="323">
        <v>1.266</v>
      </c>
    </row>
    <row r="7109" spans="1:3" x14ac:dyDescent="0.15">
      <c r="A7109" s="323">
        <v>7108</v>
      </c>
      <c r="B7109" s="323" t="s">
        <v>2575</v>
      </c>
      <c r="C7109" s="323">
        <v>3.581</v>
      </c>
    </row>
    <row r="7110" spans="1:3" x14ac:dyDescent="0.15">
      <c r="A7110" s="323">
        <v>7109</v>
      </c>
      <c r="B7110" s="323" t="s">
        <v>928</v>
      </c>
      <c r="C7110" s="323">
        <v>6.8129999999999997</v>
      </c>
    </row>
    <row r="7111" spans="1:3" x14ac:dyDescent="0.15">
      <c r="A7111" s="323">
        <v>7110</v>
      </c>
      <c r="B7111" s="323" t="s">
        <v>4012</v>
      </c>
      <c r="C7111" s="323">
        <v>2.7069999999999999</v>
      </c>
    </row>
    <row r="7112" spans="1:3" x14ac:dyDescent="0.15">
      <c r="A7112" s="323">
        <v>7111</v>
      </c>
      <c r="B7112" s="323" t="s">
        <v>7280</v>
      </c>
      <c r="C7112" s="323">
        <v>1.595</v>
      </c>
    </row>
    <row r="7113" spans="1:3" x14ac:dyDescent="0.15">
      <c r="A7113" s="323">
        <v>7112</v>
      </c>
      <c r="B7113" s="323" t="s">
        <v>1178</v>
      </c>
      <c r="C7113" s="323">
        <v>5.7309999999999999</v>
      </c>
    </row>
    <row r="7114" spans="1:3" x14ac:dyDescent="0.15">
      <c r="A7114" s="323">
        <v>7113</v>
      </c>
      <c r="B7114" s="323" t="s">
        <v>3781</v>
      </c>
      <c r="C7114" s="323">
        <v>2.82</v>
      </c>
    </row>
    <row r="7115" spans="1:3" x14ac:dyDescent="0.15">
      <c r="A7115" s="323">
        <v>7114</v>
      </c>
      <c r="B7115" s="323" t="s">
        <v>6965</v>
      </c>
      <c r="C7115" s="323">
        <v>1.677</v>
      </c>
    </row>
    <row r="7116" spans="1:3" x14ac:dyDescent="0.15">
      <c r="A7116" s="323">
        <v>7115</v>
      </c>
      <c r="B7116" s="323" t="s">
        <v>8572</v>
      </c>
      <c r="C7116" s="323">
        <v>1.2629999999999999</v>
      </c>
    </row>
    <row r="7117" spans="1:3" x14ac:dyDescent="0.15">
      <c r="A7117" s="323">
        <v>7116</v>
      </c>
      <c r="B7117" s="323" t="s">
        <v>7314</v>
      </c>
      <c r="C7117" s="323">
        <v>1.587</v>
      </c>
    </row>
    <row r="7118" spans="1:3" x14ac:dyDescent="0.15">
      <c r="A7118" s="323">
        <v>7117</v>
      </c>
      <c r="B7118" s="323" t="s">
        <v>4610</v>
      </c>
      <c r="C7118" s="323">
        <v>2.4510000000000001</v>
      </c>
    </row>
    <row r="7119" spans="1:3" x14ac:dyDescent="0.15">
      <c r="A7119" s="323">
        <v>7118</v>
      </c>
      <c r="B7119" s="323" t="s">
        <v>8488</v>
      </c>
      <c r="C7119" s="323">
        <v>1.2829999999999999</v>
      </c>
    </row>
    <row r="7120" spans="1:3" x14ac:dyDescent="0.15">
      <c r="A7120" s="323">
        <v>7119</v>
      </c>
      <c r="B7120" s="323" t="s">
        <v>10313</v>
      </c>
      <c r="C7120" s="323">
        <v>0.81299999999999994</v>
      </c>
    </row>
    <row r="7121" spans="1:3" x14ac:dyDescent="0.15">
      <c r="A7121" s="323">
        <v>7120</v>
      </c>
      <c r="B7121" s="323" t="s">
        <v>7682</v>
      </c>
      <c r="C7121" s="323">
        <v>1.4950000000000001</v>
      </c>
    </row>
    <row r="7122" spans="1:3" x14ac:dyDescent="0.15">
      <c r="A7122" s="323">
        <v>7121</v>
      </c>
      <c r="B7122" s="323" t="s">
        <v>4919</v>
      </c>
      <c r="C7122" s="323">
        <v>2.3180000000000001</v>
      </c>
    </row>
    <row r="7123" spans="1:3" x14ac:dyDescent="0.15">
      <c r="A7123" s="323">
        <v>7122</v>
      </c>
      <c r="B7123" s="323" t="s">
        <v>6731</v>
      </c>
      <c r="C7123" s="323">
        <v>1.7410000000000001</v>
      </c>
    </row>
    <row r="7124" spans="1:3" x14ac:dyDescent="0.15">
      <c r="A7124" s="323">
        <v>7123</v>
      </c>
      <c r="B7124" s="323" t="s">
        <v>3334</v>
      </c>
      <c r="C7124" s="323">
        <v>3.0659999999999998</v>
      </c>
    </row>
    <row r="7125" spans="1:3" x14ac:dyDescent="0.15">
      <c r="A7125" s="323">
        <v>7124</v>
      </c>
      <c r="B7125" s="323" t="s">
        <v>2535</v>
      </c>
      <c r="C7125" s="323">
        <v>3.6219999999999999</v>
      </c>
    </row>
    <row r="7126" spans="1:3" x14ac:dyDescent="0.15">
      <c r="A7126" s="323">
        <v>7125</v>
      </c>
      <c r="B7126" s="323" t="s">
        <v>6915</v>
      </c>
      <c r="C7126" s="323">
        <v>1.6910000000000001</v>
      </c>
    </row>
    <row r="7127" spans="1:3" x14ac:dyDescent="0.15">
      <c r="A7127" s="323">
        <v>7126</v>
      </c>
      <c r="B7127" s="323" t="s">
        <v>6915</v>
      </c>
      <c r="C7127" s="323">
        <v>1.6910000000000001</v>
      </c>
    </row>
    <row r="7128" spans="1:3" x14ac:dyDescent="0.15">
      <c r="A7128" s="323">
        <v>7127</v>
      </c>
      <c r="B7128" s="323" t="s">
        <v>2896</v>
      </c>
      <c r="C7128" s="323">
        <v>3.3540000000000001</v>
      </c>
    </row>
    <row r="7129" spans="1:3" x14ac:dyDescent="0.15">
      <c r="A7129" s="323">
        <v>7128</v>
      </c>
      <c r="B7129" s="323" t="s">
        <v>3718</v>
      </c>
      <c r="C7129" s="323">
        <v>2.84</v>
      </c>
    </row>
    <row r="7130" spans="1:3" x14ac:dyDescent="0.15">
      <c r="A7130" s="323">
        <v>7129</v>
      </c>
      <c r="B7130" s="323" t="s">
        <v>5670</v>
      </c>
      <c r="C7130" s="323">
        <v>2.056</v>
      </c>
    </row>
    <row r="7131" spans="1:3" x14ac:dyDescent="0.15">
      <c r="A7131" s="323">
        <v>7130</v>
      </c>
      <c r="B7131" s="323" t="s">
        <v>5570</v>
      </c>
      <c r="C7131" s="323">
        <v>2.093</v>
      </c>
    </row>
    <row r="7132" spans="1:3" x14ac:dyDescent="0.15">
      <c r="A7132" s="323">
        <v>7131</v>
      </c>
      <c r="B7132" s="323" t="s">
        <v>4886</v>
      </c>
      <c r="C7132" s="323">
        <v>2.3319999999999999</v>
      </c>
    </row>
    <row r="7133" spans="1:3" x14ac:dyDescent="0.15">
      <c r="A7133" s="323">
        <v>7132</v>
      </c>
      <c r="B7133" s="323" t="s">
        <v>1585</v>
      </c>
      <c r="C7133" s="323">
        <v>4.7270000000000003</v>
      </c>
    </row>
    <row r="7134" spans="1:3" x14ac:dyDescent="0.15">
      <c r="A7134" s="323">
        <v>7133</v>
      </c>
      <c r="B7134" s="323" t="s">
        <v>10562</v>
      </c>
      <c r="C7134" s="323">
        <v>0.75600000000000001</v>
      </c>
    </row>
    <row r="7135" spans="1:3" x14ac:dyDescent="0.15">
      <c r="A7135" s="323">
        <v>7134</v>
      </c>
      <c r="B7135" s="323" t="s">
        <v>7017</v>
      </c>
      <c r="C7135" s="323">
        <v>1.6619999999999999</v>
      </c>
    </row>
    <row r="7136" spans="1:3" x14ac:dyDescent="0.15">
      <c r="A7136" s="323">
        <v>7135</v>
      </c>
      <c r="B7136" s="323" t="s">
        <v>2404</v>
      </c>
      <c r="C7136" s="323">
        <v>3.7210000000000001</v>
      </c>
    </row>
    <row r="7137" spans="1:3" x14ac:dyDescent="0.15">
      <c r="A7137" s="323">
        <v>7136</v>
      </c>
      <c r="B7137" s="323" t="s">
        <v>1741</v>
      </c>
      <c r="C7137" s="323">
        <v>4.4989999999999997</v>
      </c>
    </row>
    <row r="7138" spans="1:3" x14ac:dyDescent="0.15">
      <c r="A7138" s="323">
        <v>7137</v>
      </c>
      <c r="B7138" s="323" t="s">
        <v>7082</v>
      </c>
      <c r="C7138" s="323">
        <v>1.6479999999999999</v>
      </c>
    </row>
    <row r="7139" spans="1:3" x14ac:dyDescent="0.15">
      <c r="A7139" s="323">
        <v>7138</v>
      </c>
      <c r="B7139" s="323" t="s">
        <v>6878</v>
      </c>
      <c r="C7139" s="323">
        <v>1.7030000000000001</v>
      </c>
    </row>
    <row r="7140" spans="1:3" x14ac:dyDescent="0.15">
      <c r="A7140" s="323">
        <v>7139</v>
      </c>
      <c r="B7140" s="323" t="s">
        <v>8021</v>
      </c>
      <c r="C7140" s="323">
        <v>1.405</v>
      </c>
    </row>
    <row r="7141" spans="1:3" x14ac:dyDescent="0.15">
      <c r="A7141" s="323">
        <v>7140</v>
      </c>
      <c r="B7141" s="323" t="s">
        <v>7337</v>
      </c>
      <c r="C7141" s="323">
        <v>1.581</v>
      </c>
    </row>
    <row r="7142" spans="1:3" x14ac:dyDescent="0.15">
      <c r="A7142" s="323">
        <v>7141</v>
      </c>
      <c r="B7142" s="323" t="s">
        <v>6652</v>
      </c>
      <c r="C7142" s="323">
        <v>1.7629999999999999</v>
      </c>
    </row>
    <row r="7143" spans="1:3" x14ac:dyDescent="0.15">
      <c r="A7143" s="323">
        <v>7142</v>
      </c>
      <c r="B7143" s="323" t="s">
        <v>9115</v>
      </c>
      <c r="C7143" s="323">
        <v>1.133</v>
      </c>
    </row>
    <row r="7144" spans="1:3" x14ac:dyDescent="0.15">
      <c r="A7144" s="323">
        <v>7143</v>
      </c>
      <c r="B7144" s="323" t="s">
        <v>12080</v>
      </c>
      <c r="C7144" s="323">
        <v>0.308</v>
      </c>
    </row>
    <row r="7145" spans="1:3" x14ac:dyDescent="0.15">
      <c r="A7145" s="323">
        <v>7144</v>
      </c>
      <c r="B7145" s="323" t="s">
        <v>4549</v>
      </c>
      <c r="C7145" s="323">
        <v>2.4780000000000002</v>
      </c>
    </row>
    <row r="7146" spans="1:3" x14ac:dyDescent="0.15">
      <c r="A7146" s="323">
        <v>7145</v>
      </c>
      <c r="B7146" s="323" t="s">
        <v>6027</v>
      </c>
      <c r="C7146" s="323">
        <v>1.946</v>
      </c>
    </row>
    <row r="7147" spans="1:3" x14ac:dyDescent="0.15">
      <c r="A7147" s="323">
        <v>7146</v>
      </c>
      <c r="B7147" s="323" t="s">
        <v>9445</v>
      </c>
      <c r="C7147" s="323">
        <v>1.0429999999999999</v>
      </c>
    </row>
    <row r="7148" spans="1:3" x14ac:dyDescent="0.15">
      <c r="A7148" s="323">
        <v>7147</v>
      </c>
      <c r="B7148" s="323" t="s">
        <v>7267</v>
      </c>
      <c r="C7148" s="323">
        <v>1.5980000000000001</v>
      </c>
    </row>
    <row r="7149" spans="1:3" x14ac:dyDescent="0.15">
      <c r="A7149" s="323">
        <v>7148</v>
      </c>
      <c r="B7149" s="323" t="s">
        <v>8459</v>
      </c>
      <c r="C7149" s="323">
        <v>1.2909999999999999</v>
      </c>
    </row>
    <row r="7150" spans="1:3" x14ac:dyDescent="0.15">
      <c r="A7150" s="323">
        <v>7149</v>
      </c>
      <c r="B7150" s="323" t="s">
        <v>7382</v>
      </c>
      <c r="C7150" s="323">
        <v>1.57</v>
      </c>
    </row>
    <row r="7151" spans="1:3" x14ac:dyDescent="0.15">
      <c r="A7151" s="323">
        <v>7150</v>
      </c>
      <c r="B7151" s="323" t="s">
        <v>8420</v>
      </c>
      <c r="C7151" s="323">
        <v>1.302</v>
      </c>
    </row>
    <row r="7152" spans="1:3" x14ac:dyDescent="0.15">
      <c r="A7152" s="323">
        <v>7151</v>
      </c>
      <c r="B7152" s="323" t="s">
        <v>10581</v>
      </c>
      <c r="C7152" s="323">
        <v>0.75</v>
      </c>
    </row>
    <row r="7153" spans="1:3" x14ac:dyDescent="0.15">
      <c r="A7153" s="323">
        <v>7152</v>
      </c>
      <c r="B7153" s="323" t="s">
        <v>10581</v>
      </c>
      <c r="C7153" s="323">
        <v>0.75</v>
      </c>
    </row>
    <row r="7154" spans="1:3" x14ac:dyDescent="0.15">
      <c r="A7154" s="323">
        <v>7153</v>
      </c>
      <c r="B7154" s="323" t="s">
        <v>9370</v>
      </c>
      <c r="C7154" s="323">
        <v>1.0609999999999999</v>
      </c>
    </row>
    <row r="7155" spans="1:3" x14ac:dyDescent="0.15">
      <c r="A7155" s="323">
        <v>7154</v>
      </c>
      <c r="B7155" s="323" t="s">
        <v>9910</v>
      </c>
      <c r="C7155" s="323">
        <v>0.92100000000000004</v>
      </c>
    </row>
    <row r="7156" spans="1:3" x14ac:dyDescent="0.15">
      <c r="A7156" s="323">
        <v>7155</v>
      </c>
      <c r="B7156" s="323" t="s">
        <v>7873</v>
      </c>
      <c r="C7156" s="323">
        <v>1.4410000000000001</v>
      </c>
    </row>
    <row r="7157" spans="1:3" x14ac:dyDescent="0.15">
      <c r="A7157" s="323">
        <v>7156</v>
      </c>
      <c r="B7157" s="323" t="s">
        <v>6735</v>
      </c>
      <c r="C7157" s="323">
        <v>1.74</v>
      </c>
    </row>
    <row r="7158" spans="1:3" x14ac:dyDescent="0.15">
      <c r="A7158" s="323">
        <v>7157</v>
      </c>
      <c r="B7158" s="323" t="s">
        <v>6735</v>
      </c>
      <c r="C7158" s="323">
        <v>1.74</v>
      </c>
    </row>
    <row r="7159" spans="1:3" x14ac:dyDescent="0.15">
      <c r="A7159" s="323">
        <v>7158</v>
      </c>
      <c r="B7159" s="323" t="s">
        <v>9355</v>
      </c>
      <c r="C7159" s="323">
        <v>1.0649999999999999</v>
      </c>
    </row>
    <row r="7160" spans="1:3" x14ac:dyDescent="0.15">
      <c r="A7160" s="323">
        <v>7159</v>
      </c>
      <c r="B7160" s="323" t="s">
        <v>4863</v>
      </c>
      <c r="C7160" s="323">
        <v>2.3420000000000001</v>
      </c>
    </row>
    <row r="7161" spans="1:3" x14ac:dyDescent="0.15">
      <c r="A7161" s="323">
        <v>7160</v>
      </c>
      <c r="B7161" s="323" t="s">
        <v>6923</v>
      </c>
      <c r="C7161" s="323">
        <v>1.6890000000000001</v>
      </c>
    </row>
    <row r="7162" spans="1:3" x14ac:dyDescent="0.15">
      <c r="A7162" s="323">
        <v>7161</v>
      </c>
      <c r="B7162" s="323" t="s">
        <v>7868</v>
      </c>
      <c r="C7162" s="323">
        <v>1.4419999999999999</v>
      </c>
    </row>
    <row r="7163" spans="1:3" x14ac:dyDescent="0.15">
      <c r="A7163" s="323">
        <v>7162</v>
      </c>
      <c r="B7163" s="323" t="s">
        <v>12081</v>
      </c>
      <c r="C7163" s="323">
        <v>0.308</v>
      </c>
    </row>
    <row r="7164" spans="1:3" x14ac:dyDescent="0.15">
      <c r="A7164" s="323">
        <v>7163</v>
      </c>
      <c r="B7164" s="323" t="s">
        <v>8669</v>
      </c>
      <c r="C7164" s="323">
        <v>1.2390000000000001</v>
      </c>
    </row>
    <row r="7165" spans="1:3" x14ac:dyDescent="0.15">
      <c r="A7165" s="323">
        <v>7164</v>
      </c>
      <c r="B7165" s="323" t="s">
        <v>11151</v>
      </c>
      <c r="C7165" s="323">
        <v>0.60599999999999998</v>
      </c>
    </row>
    <row r="7166" spans="1:3" x14ac:dyDescent="0.15">
      <c r="A7166" s="323">
        <v>7165</v>
      </c>
      <c r="B7166" s="323" t="s">
        <v>6194</v>
      </c>
      <c r="C7166" s="323">
        <v>1.8959999999999999</v>
      </c>
    </row>
    <row r="7167" spans="1:3" x14ac:dyDescent="0.15">
      <c r="A7167" s="323">
        <v>7166</v>
      </c>
      <c r="B7167" s="323" t="s">
        <v>7681</v>
      </c>
      <c r="C7167" s="323">
        <v>1.496</v>
      </c>
    </row>
    <row r="7168" spans="1:3" x14ac:dyDescent="0.15">
      <c r="A7168" s="323">
        <v>7167</v>
      </c>
      <c r="B7168" s="323" t="s">
        <v>2426</v>
      </c>
      <c r="C7168" s="323">
        <v>3.7010000000000001</v>
      </c>
    </row>
    <row r="7169" spans="1:3" x14ac:dyDescent="0.15">
      <c r="A7169" s="323">
        <v>7168</v>
      </c>
      <c r="B7169" s="323" t="s">
        <v>11195</v>
      </c>
      <c r="C7169" s="323">
        <v>0.59499999999999997</v>
      </c>
    </row>
    <row r="7170" spans="1:3" x14ac:dyDescent="0.15">
      <c r="A7170" s="323">
        <v>7169</v>
      </c>
      <c r="B7170" s="323" t="s">
        <v>1661</v>
      </c>
      <c r="C7170" s="323">
        <v>4.6210000000000004</v>
      </c>
    </row>
    <row r="7171" spans="1:3" x14ac:dyDescent="0.15">
      <c r="A7171" s="323">
        <v>7170</v>
      </c>
      <c r="B7171" s="323" t="s">
        <v>11042</v>
      </c>
      <c r="C7171" s="323">
        <v>0.63600000000000001</v>
      </c>
    </row>
    <row r="7172" spans="1:3" x14ac:dyDescent="0.15">
      <c r="A7172" s="323">
        <v>7171</v>
      </c>
      <c r="B7172" s="323" t="s">
        <v>8209</v>
      </c>
      <c r="C7172" s="323">
        <v>1.359</v>
      </c>
    </row>
    <row r="7173" spans="1:3" x14ac:dyDescent="0.15">
      <c r="A7173" s="323">
        <v>7172</v>
      </c>
      <c r="B7173" s="323" t="s">
        <v>3728</v>
      </c>
      <c r="C7173" s="323">
        <v>2.8359999999999999</v>
      </c>
    </row>
    <row r="7174" spans="1:3" x14ac:dyDescent="0.15">
      <c r="A7174" s="323">
        <v>7173</v>
      </c>
      <c r="B7174" s="323" t="s">
        <v>5883</v>
      </c>
      <c r="C7174" s="323">
        <v>1.9890000000000001</v>
      </c>
    </row>
    <row r="7175" spans="1:3" x14ac:dyDescent="0.15">
      <c r="A7175" s="323">
        <v>7174</v>
      </c>
      <c r="B7175" s="323" t="s">
        <v>1061</v>
      </c>
      <c r="C7175" s="323">
        <v>6.1319999999999997</v>
      </c>
    </row>
    <row r="7176" spans="1:3" x14ac:dyDescent="0.15">
      <c r="A7176" s="323">
        <v>7175</v>
      </c>
      <c r="B7176" s="323" t="s">
        <v>2763</v>
      </c>
      <c r="C7176" s="323">
        <v>3.4369999999999998</v>
      </c>
    </row>
    <row r="7177" spans="1:3" x14ac:dyDescent="0.15">
      <c r="A7177" s="323">
        <v>7176</v>
      </c>
      <c r="B7177" s="323" t="s">
        <v>4844</v>
      </c>
      <c r="C7177" s="323">
        <v>2.351</v>
      </c>
    </row>
    <row r="7178" spans="1:3" x14ac:dyDescent="0.15">
      <c r="A7178" s="323">
        <v>7177</v>
      </c>
      <c r="B7178" s="323" t="s">
        <v>4395</v>
      </c>
      <c r="C7178" s="323">
        <v>2.536</v>
      </c>
    </row>
    <row r="7179" spans="1:3" x14ac:dyDescent="0.15">
      <c r="A7179" s="323">
        <v>7178</v>
      </c>
      <c r="B7179" s="323" t="s">
        <v>4319</v>
      </c>
      <c r="C7179" s="323">
        <v>2.573</v>
      </c>
    </row>
    <row r="7180" spans="1:3" x14ac:dyDescent="0.15">
      <c r="A7180" s="323">
        <v>7179</v>
      </c>
      <c r="B7180" s="323" t="s">
        <v>10513</v>
      </c>
      <c r="C7180" s="323">
        <v>0.76700000000000002</v>
      </c>
    </row>
    <row r="7181" spans="1:3" x14ac:dyDescent="0.15">
      <c r="A7181" s="323">
        <v>7180</v>
      </c>
      <c r="B7181" s="323" t="s">
        <v>7322</v>
      </c>
      <c r="C7181" s="323">
        <v>1.585</v>
      </c>
    </row>
    <row r="7182" spans="1:3" x14ac:dyDescent="0.15">
      <c r="A7182" s="323">
        <v>7181</v>
      </c>
      <c r="B7182" s="323" t="s">
        <v>3034</v>
      </c>
      <c r="C7182" s="323">
        <v>3.258</v>
      </c>
    </row>
    <row r="7183" spans="1:3" x14ac:dyDescent="0.15">
      <c r="A7183" s="323">
        <v>7182</v>
      </c>
      <c r="B7183" s="323" t="s">
        <v>7869</v>
      </c>
      <c r="C7183" s="323">
        <v>1.4419999999999999</v>
      </c>
    </row>
    <row r="7184" spans="1:3" x14ac:dyDescent="0.15">
      <c r="A7184" s="323">
        <v>7183</v>
      </c>
      <c r="B7184" s="323" t="s">
        <v>1682</v>
      </c>
      <c r="C7184" s="323">
        <v>4.5970000000000004</v>
      </c>
    </row>
    <row r="7185" spans="1:3" x14ac:dyDescent="0.15">
      <c r="A7185" s="323">
        <v>7184</v>
      </c>
      <c r="B7185" s="323" t="s">
        <v>2529</v>
      </c>
      <c r="C7185" s="323">
        <v>3.6280000000000001</v>
      </c>
    </row>
    <row r="7186" spans="1:3" x14ac:dyDescent="0.15">
      <c r="A7186" s="323">
        <v>7185</v>
      </c>
      <c r="B7186" s="323" t="s">
        <v>9708</v>
      </c>
      <c r="C7186" s="323">
        <v>0.97399999999999998</v>
      </c>
    </row>
    <row r="7187" spans="1:3" x14ac:dyDescent="0.15">
      <c r="A7187" s="323">
        <v>7186</v>
      </c>
      <c r="B7187" s="323" t="s">
        <v>11826</v>
      </c>
      <c r="C7187" s="323">
        <v>0.40899999999999997</v>
      </c>
    </row>
    <row r="7188" spans="1:3" x14ac:dyDescent="0.15">
      <c r="A7188" s="323">
        <v>7187</v>
      </c>
      <c r="B7188" s="323" t="s">
        <v>2857</v>
      </c>
      <c r="C7188" s="323">
        <v>3.3759999999999999</v>
      </c>
    </row>
    <row r="7189" spans="1:3" x14ac:dyDescent="0.15">
      <c r="A7189" s="323">
        <v>7188</v>
      </c>
      <c r="B7189" s="323" t="s">
        <v>5409</v>
      </c>
      <c r="C7189" s="323">
        <v>2.149</v>
      </c>
    </row>
    <row r="7190" spans="1:3" x14ac:dyDescent="0.15">
      <c r="A7190" s="323">
        <v>7189</v>
      </c>
      <c r="B7190" s="323" t="s">
        <v>5409</v>
      </c>
      <c r="C7190" s="323">
        <v>2.149</v>
      </c>
    </row>
    <row r="7191" spans="1:3" x14ac:dyDescent="0.15">
      <c r="A7191" s="323">
        <v>7190</v>
      </c>
      <c r="B7191" s="323" t="s">
        <v>9900</v>
      </c>
      <c r="C7191" s="323">
        <v>0.92300000000000004</v>
      </c>
    </row>
    <row r="7192" spans="1:3" x14ac:dyDescent="0.15">
      <c r="A7192" s="323">
        <v>7191</v>
      </c>
      <c r="B7192" s="323" t="s">
        <v>9900</v>
      </c>
      <c r="C7192" s="323">
        <v>0.92300000000000004</v>
      </c>
    </row>
    <row r="7193" spans="1:3" x14ac:dyDescent="0.15">
      <c r="A7193" s="323">
        <v>7192</v>
      </c>
      <c r="B7193" s="323" t="s">
        <v>9634</v>
      </c>
      <c r="C7193" s="323">
        <v>0.99299999999999999</v>
      </c>
    </row>
    <row r="7194" spans="1:3" x14ac:dyDescent="0.15">
      <c r="A7194" s="323">
        <v>7193</v>
      </c>
      <c r="B7194" s="323" t="s">
        <v>1403</v>
      </c>
      <c r="C7194" s="323">
        <v>5.0650000000000004</v>
      </c>
    </row>
    <row r="7195" spans="1:3" x14ac:dyDescent="0.15">
      <c r="A7195" s="323">
        <v>7194</v>
      </c>
      <c r="B7195" s="323" t="s">
        <v>2899</v>
      </c>
      <c r="C7195" s="323">
        <v>3.3519999999999999</v>
      </c>
    </row>
    <row r="7196" spans="1:3" x14ac:dyDescent="0.15">
      <c r="A7196" s="323">
        <v>7195</v>
      </c>
      <c r="B7196" s="323" t="s">
        <v>1544</v>
      </c>
      <c r="C7196" s="323">
        <v>4.806</v>
      </c>
    </row>
    <row r="7197" spans="1:3" x14ac:dyDescent="0.15">
      <c r="A7197" s="323">
        <v>7196</v>
      </c>
      <c r="B7197" s="323" t="s">
        <v>6326</v>
      </c>
      <c r="C7197" s="323">
        <v>1.855</v>
      </c>
    </row>
    <row r="7198" spans="1:3" x14ac:dyDescent="0.15">
      <c r="A7198" s="323">
        <v>7197</v>
      </c>
      <c r="B7198" s="323" t="s">
        <v>3701</v>
      </c>
      <c r="C7198" s="323">
        <v>2.851</v>
      </c>
    </row>
    <row r="7199" spans="1:3" x14ac:dyDescent="0.15">
      <c r="A7199" s="323">
        <v>7198</v>
      </c>
      <c r="B7199" s="323" t="s">
        <v>9497</v>
      </c>
      <c r="C7199" s="323">
        <v>1.028</v>
      </c>
    </row>
    <row r="7200" spans="1:3" x14ac:dyDescent="0.15">
      <c r="A7200" s="323">
        <v>7199</v>
      </c>
      <c r="B7200" s="323" t="s">
        <v>8575</v>
      </c>
      <c r="C7200" s="323">
        <v>1.262</v>
      </c>
    </row>
    <row r="7201" spans="1:3" x14ac:dyDescent="0.15">
      <c r="A7201" s="323">
        <v>7200</v>
      </c>
      <c r="B7201" s="323" t="s">
        <v>7965</v>
      </c>
      <c r="C7201" s="323">
        <v>1.4179999999999999</v>
      </c>
    </row>
    <row r="7202" spans="1:3" x14ac:dyDescent="0.15">
      <c r="A7202" s="323">
        <v>7201</v>
      </c>
      <c r="B7202" s="323" t="s">
        <v>4899</v>
      </c>
      <c r="C7202" s="323">
        <v>2.3239999999999998</v>
      </c>
    </row>
    <row r="7203" spans="1:3" x14ac:dyDescent="0.15">
      <c r="A7203" s="323">
        <v>7202</v>
      </c>
      <c r="B7203" s="323" t="s">
        <v>9897</v>
      </c>
      <c r="C7203" s="323">
        <v>0.92400000000000004</v>
      </c>
    </row>
    <row r="7204" spans="1:3" x14ac:dyDescent="0.15">
      <c r="A7204" s="323">
        <v>7203</v>
      </c>
      <c r="B7204" s="323" t="s">
        <v>10999</v>
      </c>
      <c r="C7204" s="323">
        <v>0.64900000000000002</v>
      </c>
    </row>
    <row r="7205" spans="1:3" x14ac:dyDescent="0.15">
      <c r="A7205" s="323">
        <v>7204</v>
      </c>
      <c r="B7205" s="323" t="s">
        <v>9395</v>
      </c>
      <c r="C7205" s="323">
        <v>1.056</v>
      </c>
    </row>
    <row r="7206" spans="1:3" x14ac:dyDescent="0.15">
      <c r="A7206" s="323">
        <v>7205</v>
      </c>
      <c r="B7206" s="323" t="s">
        <v>2294</v>
      </c>
      <c r="C7206" s="323">
        <v>3.8210000000000002</v>
      </c>
    </row>
    <row r="7207" spans="1:3" x14ac:dyDescent="0.15">
      <c r="A7207" s="323">
        <v>7206</v>
      </c>
      <c r="B7207" s="323" t="s">
        <v>2810</v>
      </c>
      <c r="C7207" s="323">
        <v>3.4060000000000001</v>
      </c>
    </row>
    <row r="7208" spans="1:3" x14ac:dyDescent="0.15">
      <c r="A7208" s="323">
        <v>7207</v>
      </c>
      <c r="B7208" s="323" t="s">
        <v>2605</v>
      </c>
      <c r="C7208" s="323">
        <v>3.5579999999999998</v>
      </c>
    </row>
    <row r="7209" spans="1:3" x14ac:dyDescent="0.15">
      <c r="A7209" s="323">
        <v>7208</v>
      </c>
      <c r="B7209" s="323" t="s">
        <v>2603</v>
      </c>
      <c r="C7209" s="323">
        <v>3.5590000000000002</v>
      </c>
    </row>
    <row r="7210" spans="1:3" x14ac:dyDescent="0.15">
      <c r="A7210" s="323">
        <v>7209</v>
      </c>
      <c r="B7210" s="323" t="s">
        <v>2409</v>
      </c>
      <c r="C7210" s="323">
        <v>3.7130000000000001</v>
      </c>
    </row>
    <row r="7211" spans="1:3" x14ac:dyDescent="0.15">
      <c r="A7211" s="323">
        <v>7210</v>
      </c>
      <c r="B7211" s="323" t="s">
        <v>2512</v>
      </c>
      <c r="C7211" s="323">
        <v>3.6379999999999999</v>
      </c>
    </row>
    <row r="7212" spans="1:3" x14ac:dyDescent="0.15">
      <c r="A7212" s="323">
        <v>7211</v>
      </c>
      <c r="B7212" s="323" t="s">
        <v>3834</v>
      </c>
      <c r="C7212" s="323">
        <v>2.7989999999999999</v>
      </c>
    </row>
    <row r="7213" spans="1:3" x14ac:dyDescent="0.15">
      <c r="A7213" s="323">
        <v>7212</v>
      </c>
      <c r="B7213" s="323" t="s">
        <v>7180</v>
      </c>
      <c r="C7213" s="323">
        <v>1.6240000000000001</v>
      </c>
    </row>
    <row r="7214" spans="1:3" x14ac:dyDescent="0.15">
      <c r="A7214" s="323">
        <v>7213</v>
      </c>
      <c r="B7214" s="323" t="s">
        <v>8505</v>
      </c>
      <c r="C7214" s="323">
        <v>1.2789999999999999</v>
      </c>
    </row>
    <row r="7215" spans="1:3" x14ac:dyDescent="0.15">
      <c r="A7215" s="323">
        <v>7214</v>
      </c>
      <c r="B7215" s="323" t="s">
        <v>3996</v>
      </c>
      <c r="C7215" s="323">
        <v>2.714</v>
      </c>
    </row>
    <row r="7216" spans="1:3" x14ac:dyDescent="0.15">
      <c r="A7216" s="323">
        <v>7215</v>
      </c>
      <c r="B7216" s="323" t="s">
        <v>4517</v>
      </c>
      <c r="C7216" s="323">
        <v>2.4910000000000001</v>
      </c>
    </row>
    <row r="7217" spans="1:3" x14ac:dyDescent="0.15">
      <c r="A7217" s="323">
        <v>7216</v>
      </c>
      <c r="B7217" s="323" t="s">
        <v>3914</v>
      </c>
      <c r="C7217" s="323">
        <v>2.7610000000000001</v>
      </c>
    </row>
    <row r="7218" spans="1:3" x14ac:dyDescent="0.15">
      <c r="A7218" s="323">
        <v>7217</v>
      </c>
      <c r="B7218" s="323" t="s">
        <v>2823</v>
      </c>
      <c r="C7218" s="323">
        <v>3.3959999999999999</v>
      </c>
    </row>
    <row r="7219" spans="1:3" x14ac:dyDescent="0.15">
      <c r="A7219" s="323">
        <v>7218</v>
      </c>
      <c r="B7219" s="323" t="s">
        <v>5474</v>
      </c>
      <c r="C7219" s="323">
        <v>2.125</v>
      </c>
    </row>
    <row r="7220" spans="1:3" x14ac:dyDescent="0.15">
      <c r="A7220" s="323">
        <v>7219</v>
      </c>
      <c r="B7220" s="323" t="s">
        <v>11959</v>
      </c>
      <c r="C7220" s="323">
        <v>0.35</v>
      </c>
    </row>
    <row r="7221" spans="1:3" x14ac:dyDescent="0.15">
      <c r="A7221" s="323">
        <v>7220</v>
      </c>
      <c r="B7221" s="323" t="s">
        <v>9547</v>
      </c>
      <c r="C7221" s="323">
        <v>1.016</v>
      </c>
    </row>
    <row r="7222" spans="1:3" x14ac:dyDescent="0.15">
      <c r="A7222" s="323">
        <v>7221</v>
      </c>
      <c r="B7222" s="323" t="s">
        <v>9547</v>
      </c>
      <c r="C7222" s="323">
        <v>1.016</v>
      </c>
    </row>
    <row r="7223" spans="1:3" x14ac:dyDescent="0.15">
      <c r="A7223" s="323">
        <v>7222</v>
      </c>
      <c r="B7223" s="323" t="s">
        <v>10246</v>
      </c>
      <c r="C7223" s="323">
        <v>0.83299999999999996</v>
      </c>
    </row>
    <row r="7224" spans="1:3" x14ac:dyDescent="0.15">
      <c r="A7224" s="323">
        <v>7223</v>
      </c>
      <c r="B7224" s="323" t="s">
        <v>1246</v>
      </c>
      <c r="C7224" s="323">
        <v>5.4870000000000001</v>
      </c>
    </row>
    <row r="7225" spans="1:3" x14ac:dyDescent="0.15">
      <c r="A7225" s="323">
        <v>7224</v>
      </c>
      <c r="B7225" s="323" t="s">
        <v>3411</v>
      </c>
      <c r="C7225" s="323">
        <v>3.024</v>
      </c>
    </row>
    <row r="7226" spans="1:3" x14ac:dyDescent="0.15">
      <c r="A7226" s="323">
        <v>7225</v>
      </c>
      <c r="B7226" s="323" t="s">
        <v>5871</v>
      </c>
      <c r="C7226" s="323">
        <v>1.992</v>
      </c>
    </row>
    <row r="7227" spans="1:3" x14ac:dyDescent="0.15">
      <c r="A7227" s="323">
        <v>7226</v>
      </c>
      <c r="B7227" s="323" t="s">
        <v>4014</v>
      </c>
      <c r="C7227" s="323">
        <v>2.706</v>
      </c>
    </row>
    <row r="7228" spans="1:3" x14ac:dyDescent="0.15">
      <c r="A7228" s="323">
        <v>7227</v>
      </c>
      <c r="B7228" s="323" t="s">
        <v>3614</v>
      </c>
      <c r="C7228" s="323">
        <v>2.899</v>
      </c>
    </row>
    <row r="7229" spans="1:3" x14ac:dyDescent="0.15">
      <c r="A7229" s="323">
        <v>7228</v>
      </c>
      <c r="B7229" s="323" t="s">
        <v>3614</v>
      </c>
      <c r="C7229" s="323">
        <v>2.899</v>
      </c>
    </row>
    <row r="7230" spans="1:3" x14ac:dyDescent="0.15">
      <c r="A7230" s="323">
        <v>7229</v>
      </c>
      <c r="B7230" s="323" t="s">
        <v>6546</v>
      </c>
      <c r="C7230" s="323">
        <v>1.7949999999999999</v>
      </c>
    </row>
    <row r="7231" spans="1:3" x14ac:dyDescent="0.15">
      <c r="A7231" s="323">
        <v>7230</v>
      </c>
      <c r="B7231" s="323" t="s">
        <v>8788</v>
      </c>
      <c r="C7231" s="323">
        <v>1.2130000000000001</v>
      </c>
    </row>
    <row r="7232" spans="1:3" x14ac:dyDescent="0.15">
      <c r="A7232" s="323">
        <v>7231</v>
      </c>
      <c r="B7232" s="323" t="s">
        <v>7378</v>
      </c>
      <c r="C7232" s="323">
        <v>1.571</v>
      </c>
    </row>
    <row r="7233" spans="1:3" x14ac:dyDescent="0.15">
      <c r="A7233" s="323">
        <v>7232</v>
      </c>
      <c r="B7233" s="323" t="s">
        <v>6510</v>
      </c>
      <c r="C7233" s="323">
        <v>1.8049999999999999</v>
      </c>
    </row>
    <row r="7234" spans="1:3" x14ac:dyDescent="0.15">
      <c r="A7234" s="323">
        <v>7233</v>
      </c>
      <c r="B7234" s="323" t="s">
        <v>9904</v>
      </c>
      <c r="C7234" s="323">
        <v>0.92200000000000004</v>
      </c>
    </row>
    <row r="7235" spans="1:3" x14ac:dyDescent="0.15">
      <c r="A7235" s="323">
        <v>7234</v>
      </c>
      <c r="B7235" s="323" t="s">
        <v>6060</v>
      </c>
      <c r="C7235" s="323">
        <v>1.9330000000000001</v>
      </c>
    </row>
    <row r="7236" spans="1:3" x14ac:dyDescent="0.15">
      <c r="A7236" s="323">
        <v>7235</v>
      </c>
      <c r="B7236" s="323" t="s">
        <v>6833</v>
      </c>
      <c r="C7236" s="323">
        <v>1.714</v>
      </c>
    </row>
    <row r="7237" spans="1:3" x14ac:dyDescent="0.15">
      <c r="A7237" s="323">
        <v>7236</v>
      </c>
      <c r="B7237" s="323" t="s">
        <v>5559</v>
      </c>
      <c r="C7237" s="323">
        <v>2.0950000000000002</v>
      </c>
    </row>
    <row r="7238" spans="1:3" x14ac:dyDescent="0.15">
      <c r="A7238" s="323">
        <v>7237</v>
      </c>
      <c r="B7238" s="323" t="s">
        <v>11658</v>
      </c>
      <c r="C7238" s="323">
        <v>0.46600000000000003</v>
      </c>
    </row>
    <row r="7239" spans="1:3" x14ac:dyDescent="0.15">
      <c r="A7239" s="323">
        <v>7238</v>
      </c>
      <c r="B7239" s="323" t="s">
        <v>4042</v>
      </c>
      <c r="C7239" s="323">
        <v>2.6920000000000002</v>
      </c>
    </row>
    <row r="7240" spans="1:3" x14ac:dyDescent="0.15">
      <c r="A7240" s="323">
        <v>7239</v>
      </c>
      <c r="B7240" s="323" t="s">
        <v>2969</v>
      </c>
      <c r="C7240" s="323">
        <v>3.3039999999999998</v>
      </c>
    </row>
    <row r="7241" spans="1:3" x14ac:dyDescent="0.15">
      <c r="A7241" s="323">
        <v>7240</v>
      </c>
      <c r="B7241" s="323" t="s">
        <v>8700</v>
      </c>
      <c r="C7241" s="323">
        <v>1.232</v>
      </c>
    </row>
    <row r="7242" spans="1:3" x14ac:dyDescent="0.15">
      <c r="A7242" s="323">
        <v>7241</v>
      </c>
      <c r="B7242" s="323" t="s">
        <v>5481</v>
      </c>
      <c r="C7242" s="323">
        <v>2.1240000000000001</v>
      </c>
    </row>
    <row r="7243" spans="1:3" x14ac:dyDescent="0.15">
      <c r="A7243" s="323">
        <v>7242</v>
      </c>
      <c r="B7243" s="323" t="s">
        <v>4998</v>
      </c>
      <c r="C7243" s="323">
        <v>2.29</v>
      </c>
    </row>
    <row r="7244" spans="1:3" x14ac:dyDescent="0.15">
      <c r="A7244" s="323">
        <v>7243</v>
      </c>
      <c r="B7244" s="323" t="s">
        <v>7643</v>
      </c>
      <c r="C7244" s="323">
        <v>1.504</v>
      </c>
    </row>
    <row r="7245" spans="1:3" x14ac:dyDescent="0.15">
      <c r="A7245" s="323">
        <v>7244</v>
      </c>
      <c r="B7245" s="323" t="s">
        <v>4860</v>
      </c>
      <c r="C7245" s="323">
        <v>2.3439999999999999</v>
      </c>
    </row>
    <row r="7246" spans="1:3" x14ac:dyDescent="0.15">
      <c r="A7246" s="323">
        <v>7245</v>
      </c>
      <c r="B7246" s="323" t="s">
        <v>11509</v>
      </c>
      <c r="C7246" s="323">
        <v>0.51300000000000001</v>
      </c>
    </row>
    <row r="7247" spans="1:3" x14ac:dyDescent="0.15">
      <c r="A7247" s="323">
        <v>7246</v>
      </c>
      <c r="B7247" s="323" t="s">
        <v>678</v>
      </c>
      <c r="C7247" s="323">
        <v>9.0380000000000003</v>
      </c>
    </row>
    <row r="7248" spans="1:3" x14ac:dyDescent="0.15">
      <c r="A7248" s="323">
        <v>7247</v>
      </c>
      <c r="B7248" s="323" t="s">
        <v>3798</v>
      </c>
      <c r="C7248" s="323">
        <v>2.8140000000000001</v>
      </c>
    </row>
    <row r="7249" spans="1:3" x14ac:dyDescent="0.15">
      <c r="A7249" s="323">
        <v>7248</v>
      </c>
      <c r="B7249" s="323" t="s">
        <v>3798</v>
      </c>
      <c r="C7249" s="323">
        <v>2.8140000000000001</v>
      </c>
    </row>
    <row r="7250" spans="1:3" x14ac:dyDescent="0.15">
      <c r="A7250" s="323">
        <v>7249</v>
      </c>
      <c r="B7250" s="323" t="s">
        <v>1552</v>
      </c>
      <c r="C7250" s="323">
        <v>4.7969999999999997</v>
      </c>
    </row>
    <row r="7251" spans="1:3" x14ac:dyDescent="0.15">
      <c r="A7251" s="323">
        <v>7250</v>
      </c>
      <c r="B7251" s="323" t="s">
        <v>4687</v>
      </c>
      <c r="C7251" s="323">
        <v>2.4180000000000001</v>
      </c>
    </row>
    <row r="7252" spans="1:3" x14ac:dyDescent="0.15">
      <c r="A7252" s="323">
        <v>7251</v>
      </c>
      <c r="B7252" s="323" t="s">
        <v>9312</v>
      </c>
      <c r="C7252" s="323">
        <v>1.08</v>
      </c>
    </row>
    <row r="7253" spans="1:3" x14ac:dyDescent="0.15">
      <c r="A7253" s="323">
        <v>7252</v>
      </c>
      <c r="B7253" s="323" t="s">
        <v>7274</v>
      </c>
      <c r="C7253" s="323">
        <v>1.5960000000000001</v>
      </c>
    </row>
    <row r="7254" spans="1:3" x14ac:dyDescent="0.15">
      <c r="A7254" s="323">
        <v>7253</v>
      </c>
      <c r="B7254" s="323" t="s">
        <v>3758</v>
      </c>
      <c r="C7254" s="323">
        <v>2.827</v>
      </c>
    </row>
    <row r="7255" spans="1:3" x14ac:dyDescent="0.15">
      <c r="A7255" s="323">
        <v>7254</v>
      </c>
      <c r="B7255" s="323" t="s">
        <v>3758</v>
      </c>
      <c r="C7255" s="323">
        <v>2.827</v>
      </c>
    </row>
    <row r="7256" spans="1:3" x14ac:dyDescent="0.15">
      <c r="A7256" s="323">
        <v>7255</v>
      </c>
      <c r="B7256" s="323" t="s">
        <v>9403</v>
      </c>
      <c r="C7256" s="323">
        <v>1.054</v>
      </c>
    </row>
    <row r="7257" spans="1:3" x14ac:dyDescent="0.15">
      <c r="A7257" s="323">
        <v>7256</v>
      </c>
      <c r="B7257" s="323" t="s">
        <v>6252</v>
      </c>
      <c r="C7257" s="323">
        <v>1.8779999999999999</v>
      </c>
    </row>
    <row r="7258" spans="1:3" x14ac:dyDescent="0.15">
      <c r="A7258" s="323">
        <v>7257</v>
      </c>
      <c r="B7258" s="323" t="s">
        <v>6252</v>
      </c>
      <c r="C7258" s="323">
        <v>1.8779999999999999</v>
      </c>
    </row>
    <row r="7259" spans="1:3" x14ac:dyDescent="0.15">
      <c r="A7259" s="323">
        <v>7258</v>
      </c>
      <c r="B7259" s="323" t="s">
        <v>6444</v>
      </c>
      <c r="C7259" s="323">
        <v>1.821</v>
      </c>
    </row>
    <row r="7260" spans="1:3" x14ac:dyDescent="0.15">
      <c r="A7260" s="323">
        <v>7259</v>
      </c>
      <c r="B7260" s="323" t="s">
        <v>4478</v>
      </c>
      <c r="C7260" s="323">
        <v>2.5030000000000001</v>
      </c>
    </row>
    <row r="7261" spans="1:3" x14ac:dyDescent="0.15">
      <c r="A7261" s="323">
        <v>7260</v>
      </c>
      <c r="B7261" s="323" t="s">
        <v>4327</v>
      </c>
      <c r="C7261" s="323">
        <v>2.5710000000000002</v>
      </c>
    </row>
    <row r="7262" spans="1:3" x14ac:dyDescent="0.15">
      <c r="A7262" s="323">
        <v>7261</v>
      </c>
      <c r="B7262" s="323" t="s">
        <v>6518</v>
      </c>
      <c r="C7262" s="323">
        <v>1.8029999999999999</v>
      </c>
    </row>
    <row r="7263" spans="1:3" x14ac:dyDescent="0.15">
      <c r="A7263" s="323">
        <v>7262</v>
      </c>
      <c r="B7263" s="323" t="s">
        <v>9990</v>
      </c>
      <c r="C7263" s="323">
        <v>0.9</v>
      </c>
    </row>
    <row r="7264" spans="1:3" x14ac:dyDescent="0.15">
      <c r="A7264" s="323">
        <v>7263</v>
      </c>
      <c r="B7264" s="323" t="s">
        <v>781</v>
      </c>
      <c r="C7264" s="323">
        <v>7.8650000000000002</v>
      </c>
    </row>
    <row r="7265" spans="1:3" x14ac:dyDescent="0.15">
      <c r="A7265" s="323">
        <v>7264</v>
      </c>
      <c r="B7265" s="323" t="s">
        <v>6577</v>
      </c>
      <c r="C7265" s="323">
        <v>1.7869999999999999</v>
      </c>
    </row>
    <row r="7266" spans="1:3" x14ac:dyDescent="0.15">
      <c r="A7266" s="323">
        <v>7265</v>
      </c>
      <c r="B7266" s="323" t="s">
        <v>7485</v>
      </c>
      <c r="C7266" s="323">
        <v>1.54</v>
      </c>
    </row>
    <row r="7267" spans="1:3" x14ac:dyDescent="0.15">
      <c r="A7267" s="323">
        <v>7266</v>
      </c>
      <c r="B7267" s="323" t="s">
        <v>580</v>
      </c>
      <c r="C7267" s="323">
        <v>11.058999999999999</v>
      </c>
    </row>
    <row r="7268" spans="1:3" x14ac:dyDescent="0.15">
      <c r="A7268" s="323">
        <v>7267</v>
      </c>
      <c r="B7268" s="323" t="s">
        <v>10960</v>
      </c>
      <c r="C7268" s="323">
        <v>0.65700000000000003</v>
      </c>
    </row>
    <row r="7269" spans="1:3" x14ac:dyDescent="0.15">
      <c r="A7269" s="323">
        <v>7268</v>
      </c>
      <c r="B7269" s="323" t="s">
        <v>1982</v>
      </c>
      <c r="C7269" s="323">
        <v>4.16</v>
      </c>
    </row>
    <row r="7270" spans="1:3" x14ac:dyDescent="0.15">
      <c r="A7270" s="323">
        <v>7269</v>
      </c>
      <c r="B7270" s="323" t="s">
        <v>1637</v>
      </c>
      <c r="C7270" s="323">
        <v>4.6550000000000002</v>
      </c>
    </row>
    <row r="7271" spans="1:3" x14ac:dyDescent="0.15">
      <c r="A7271" s="323">
        <v>7270</v>
      </c>
      <c r="B7271" s="323" t="s">
        <v>402</v>
      </c>
      <c r="C7271" s="323">
        <v>20.582000000000001</v>
      </c>
    </row>
    <row r="7272" spans="1:3" x14ac:dyDescent="0.15">
      <c r="A7272" s="323">
        <v>7271</v>
      </c>
      <c r="B7272" s="323" t="s">
        <v>5179</v>
      </c>
      <c r="C7272" s="323">
        <v>2.2210000000000001</v>
      </c>
    </row>
    <row r="7273" spans="1:3" x14ac:dyDescent="0.15">
      <c r="A7273" s="323">
        <v>7272</v>
      </c>
      <c r="B7273" s="323" t="s">
        <v>3809</v>
      </c>
      <c r="C7273" s="323">
        <v>2.8090000000000002</v>
      </c>
    </row>
    <row r="7274" spans="1:3" x14ac:dyDescent="0.15">
      <c r="A7274" s="323">
        <v>7273</v>
      </c>
      <c r="B7274" s="323" t="s">
        <v>9719</v>
      </c>
      <c r="C7274" s="323">
        <v>0.97099999999999997</v>
      </c>
    </row>
    <row r="7275" spans="1:3" x14ac:dyDescent="0.15">
      <c r="A7275" s="323">
        <v>7274</v>
      </c>
      <c r="B7275" s="323" t="s">
        <v>7735</v>
      </c>
      <c r="C7275" s="323">
        <v>1.484</v>
      </c>
    </row>
    <row r="7276" spans="1:3" x14ac:dyDescent="0.15">
      <c r="A7276" s="323">
        <v>7275</v>
      </c>
      <c r="B7276" s="323" t="s">
        <v>7353</v>
      </c>
      <c r="C7276" s="323">
        <v>1.577</v>
      </c>
    </row>
    <row r="7277" spans="1:3" x14ac:dyDescent="0.15">
      <c r="A7277" s="323">
        <v>7276</v>
      </c>
      <c r="B7277" s="323" t="s">
        <v>2240</v>
      </c>
      <c r="C7277" s="323">
        <v>3.875</v>
      </c>
    </row>
    <row r="7278" spans="1:3" x14ac:dyDescent="0.15">
      <c r="A7278" s="323">
        <v>7277</v>
      </c>
      <c r="B7278" s="323" t="s">
        <v>1128</v>
      </c>
      <c r="C7278" s="323">
        <v>5.875</v>
      </c>
    </row>
    <row r="7279" spans="1:3" x14ac:dyDescent="0.15">
      <c r="A7279" s="323">
        <v>7278</v>
      </c>
      <c r="B7279" s="323" t="s">
        <v>6853</v>
      </c>
      <c r="C7279" s="323">
        <v>1.708</v>
      </c>
    </row>
    <row r="7280" spans="1:3" x14ac:dyDescent="0.15">
      <c r="A7280" s="323">
        <v>7279</v>
      </c>
      <c r="B7280" s="323" t="s">
        <v>9838</v>
      </c>
      <c r="C7280" s="323">
        <v>0.93899999999999995</v>
      </c>
    </row>
    <row r="7281" spans="1:3" x14ac:dyDescent="0.15">
      <c r="A7281" s="323">
        <v>7280</v>
      </c>
      <c r="B7281" s="323" t="s">
        <v>6110</v>
      </c>
      <c r="C7281" s="323">
        <v>1.917</v>
      </c>
    </row>
    <row r="7282" spans="1:3" x14ac:dyDescent="0.15">
      <c r="A7282" s="323">
        <v>7281</v>
      </c>
      <c r="B7282" s="323" t="s">
        <v>5293</v>
      </c>
      <c r="C7282" s="323">
        <v>2.1869999999999998</v>
      </c>
    </row>
    <row r="7283" spans="1:3" x14ac:dyDescent="0.15">
      <c r="A7283" s="323">
        <v>7282</v>
      </c>
      <c r="B7283" s="323" t="s">
        <v>8263</v>
      </c>
      <c r="C7283" s="323">
        <v>1.343</v>
      </c>
    </row>
    <row r="7284" spans="1:3" x14ac:dyDescent="0.15">
      <c r="A7284" s="323">
        <v>7283</v>
      </c>
      <c r="B7284" s="323" t="s">
        <v>12127</v>
      </c>
      <c r="C7284" s="323">
        <v>0.28999999999999998</v>
      </c>
    </row>
    <row r="7285" spans="1:3" x14ac:dyDescent="0.15">
      <c r="A7285" s="323">
        <v>7284</v>
      </c>
      <c r="B7285" s="323" t="s">
        <v>11987</v>
      </c>
      <c r="C7285" s="323">
        <v>0.33800000000000002</v>
      </c>
    </row>
    <row r="7286" spans="1:3" x14ac:dyDescent="0.15">
      <c r="A7286" s="323">
        <v>7285</v>
      </c>
      <c r="B7286" s="323" t="s">
        <v>11980</v>
      </c>
      <c r="C7286" s="323">
        <v>0.34300000000000003</v>
      </c>
    </row>
    <row r="7287" spans="1:3" x14ac:dyDescent="0.15">
      <c r="A7287" s="323">
        <v>7286</v>
      </c>
      <c r="B7287" s="323" t="s">
        <v>11863</v>
      </c>
      <c r="C7287" s="323">
        <v>0.39400000000000002</v>
      </c>
    </row>
    <row r="7288" spans="1:3" x14ac:dyDescent="0.15">
      <c r="A7288" s="323">
        <v>7287</v>
      </c>
      <c r="B7288" s="323" t="s">
        <v>6277</v>
      </c>
      <c r="C7288" s="323">
        <v>1.873</v>
      </c>
    </row>
    <row r="7289" spans="1:3" x14ac:dyDescent="0.15">
      <c r="A7289" s="323">
        <v>7288</v>
      </c>
      <c r="B7289" s="323" t="s">
        <v>11419</v>
      </c>
      <c r="C7289" s="323">
        <v>0.53700000000000003</v>
      </c>
    </row>
    <row r="7290" spans="1:3" x14ac:dyDescent="0.15">
      <c r="A7290" s="323">
        <v>7289</v>
      </c>
      <c r="B7290" s="323" t="s">
        <v>9009</v>
      </c>
      <c r="C7290" s="323">
        <v>1.1599999999999999</v>
      </c>
    </row>
    <row r="7291" spans="1:3" x14ac:dyDescent="0.15">
      <c r="A7291" s="323">
        <v>7290</v>
      </c>
      <c r="B7291" s="323" t="s">
        <v>10077</v>
      </c>
      <c r="C7291" s="323">
        <v>0.877</v>
      </c>
    </row>
    <row r="7292" spans="1:3" x14ac:dyDescent="0.15">
      <c r="A7292" s="323">
        <v>7291</v>
      </c>
      <c r="B7292" s="323" t="s">
        <v>10077</v>
      </c>
      <c r="C7292" s="323">
        <v>0.877</v>
      </c>
    </row>
    <row r="7293" spans="1:3" x14ac:dyDescent="0.15">
      <c r="A7293" s="323">
        <v>7292</v>
      </c>
      <c r="B7293" s="323" t="s">
        <v>3019</v>
      </c>
      <c r="C7293" s="323">
        <v>3.2709999999999999</v>
      </c>
    </row>
    <row r="7294" spans="1:3" x14ac:dyDescent="0.15">
      <c r="A7294" s="323">
        <v>7293</v>
      </c>
      <c r="B7294" s="323" t="s">
        <v>5268</v>
      </c>
      <c r="C7294" s="323">
        <v>2.194</v>
      </c>
    </row>
    <row r="7295" spans="1:3" x14ac:dyDescent="0.15">
      <c r="A7295" s="323">
        <v>7294</v>
      </c>
      <c r="B7295" s="323" t="s">
        <v>2302</v>
      </c>
      <c r="C7295" s="323">
        <v>3.8159999999999998</v>
      </c>
    </row>
    <row r="7296" spans="1:3" x14ac:dyDescent="0.15">
      <c r="A7296" s="323">
        <v>7295</v>
      </c>
      <c r="B7296" s="323" t="s">
        <v>2795</v>
      </c>
      <c r="C7296" s="323">
        <v>3.415</v>
      </c>
    </row>
    <row r="7297" spans="1:3" x14ac:dyDescent="0.15">
      <c r="A7297" s="323">
        <v>7296</v>
      </c>
      <c r="B7297" s="323" t="s">
        <v>3837</v>
      </c>
      <c r="C7297" s="323">
        <v>2.7959999999999998</v>
      </c>
    </row>
    <row r="7298" spans="1:3" x14ac:dyDescent="0.15">
      <c r="A7298" s="323">
        <v>7297</v>
      </c>
      <c r="B7298" s="323" t="s">
        <v>7883</v>
      </c>
      <c r="C7298" s="323">
        <v>1.4390000000000001</v>
      </c>
    </row>
    <row r="7299" spans="1:3" x14ac:dyDescent="0.15">
      <c r="A7299" s="323">
        <v>7298</v>
      </c>
      <c r="B7299" s="323" t="s">
        <v>1747</v>
      </c>
      <c r="C7299" s="323">
        <v>4.4889999999999999</v>
      </c>
    </row>
    <row r="7300" spans="1:3" x14ac:dyDescent="0.15">
      <c r="A7300" s="323">
        <v>7299</v>
      </c>
      <c r="B7300" s="323" t="s">
        <v>7871</v>
      </c>
      <c r="C7300" s="323">
        <v>1.4419999999999999</v>
      </c>
    </row>
    <row r="7301" spans="1:3" x14ac:dyDescent="0.15">
      <c r="A7301" s="323">
        <v>7300</v>
      </c>
      <c r="B7301" s="323" t="s">
        <v>7285</v>
      </c>
      <c r="C7301" s="323">
        <v>1.5940000000000001</v>
      </c>
    </row>
    <row r="7302" spans="1:3" x14ac:dyDescent="0.15">
      <c r="A7302" s="323">
        <v>7301</v>
      </c>
      <c r="B7302" s="323" t="s">
        <v>9045</v>
      </c>
      <c r="C7302" s="323">
        <v>1.151</v>
      </c>
    </row>
    <row r="7303" spans="1:3" x14ac:dyDescent="0.15">
      <c r="A7303" s="323">
        <v>7302</v>
      </c>
      <c r="B7303" s="323" t="s">
        <v>9817</v>
      </c>
      <c r="C7303" s="323">
        <v>0.94399999999999995</v>
      </c>
    </row>
    <row r="7304" spans="1:3" x14ac:dyDescent="0.15">
      <c r="A7304" s="323">
        <v>7303</v>
      </c>
      <c r="B7304" s="323" t="s">
        <v>8835</v>
      </c>
      <c r="C7304" s="323">
        <v>1.2</v>
      </c>
    </row>
    <row r="7305" spans="1:3" x14ac:dyDescent="0.15">
      <c r="A7305" s="323">
        <v>7304</v>
      </c>
      <c r="B7305" s="323" t="s">
        <v>3746</v>
      </c>
      <c r="C7305" s="323">
        <v>2.831</v>
      </c>
    </row>
    <row r="7306" spans="1:3" x14ac:dyDescent="0.15">
      <c r="A7306" s="323">
        <v>7305</v>
      </c>
      <c r="B7306" s="323" t="s">
        <v>5078</v>
      </c>
      <c r="C7306" s="323">
        <v>2.2599999999999998</v>
      </c>
    </row>
    <row r="7307" spans="1:3" x14ac:dyDescent="0.15">
      <c r="A7307" s="323">
        <v>7306</v>
      </c>
      <c r="B7307" s="323" t="s">
        <v>7013</v>
      </c>
      <c r="C7307" s="323">
        <v>1.6639999999999999</v>
      </c>
    </row>
    <row r="7308" spans="1:3" x14ac:dyDescent="0.15">
      <c r="A7308" s="323">
        <v>7307</v>
      </c>
      <c r="B7308" s="323" t="s">
        <v>5233</v>
      </c>
      <c r="C7308" s="323">
        <v>2.2050000000000001</v>
      </c>
    </row>
    <row r="7309" spans="1:3" x14ac:dyDescent="0.15">
      <c r="A7309" s="323">
        <v>7308</v>
      </c>
      <c r="B7309" s="323" t="s">
        <v>3192</v>
      </c>
      <c r="C7309" s="323">
        <v>3.1459999999999999</v>
      </c>
    </row>
    <row r="7310" spans="1:3" x14ac:dyDescent="0.15">
      <c r="A7310" s="323">
        <v>7309</v>
      </c>
      <c r="B7310" s="323" t="s">
        <v>2434</v>
      </c>
      <c r="C7310" s="323">
        <v>3.698</v>
      </c>
    </row>
    <row r="7311" spans="1:3" x14ac:dyDescent="0.15">
      <c r="A7311" s="323">
        <v>7310</v>
      </c>
      <c r="B7311" s="323" t="s">
        <v>9793</v>
      </c>
      <c r="C7311" s="323">
        <v>0.95299999999999996</v>
      </c>
    </row>
    <row r="7312" spans="1:3" x14ac:dyDescent="0.15">
      <c r="A7312" s="323">
        <v>7311</v>
      </c>
      <c r="B7312" s="323" t="s">
        <v>6169</v>
      </c>
      <c r="C7312" s="323">
        <v>1.9019999999999999</v>
      </c>
    </row>
    <row r="7313" spans="1:3" x14ac:dyDescent="0.15">
      <c r="A7313" s="323">
        <v>7312</v>
      </c>
      <c r="B7313" s="323" t="s">
        <v>5867</v>
      </c>
      <c r="C7313" s="323">
        <v>1.9930000000000001</v>
      </c>
    </row>
    <row r="7314" spans="1:3" x14ac:dyDescent="0.15">
      <c r="A7314" s="323">
        <v>7313</v>
      </c>
      <c r="B7314" s="323" t="s">
        <v>5548</v>
      </c>
      <c r="C7314" s="323">
        <v>2.0979999999999999</v>
      </c>
    </row>
    <row r="7315" spans="1:3" x14ac:dyDescent="0.15">
      <c r="A7315" s="323">
        <v>7314</v>
      </c>
      <c r="B7315" s="323" t="s">
        <v>5068</v>
      </c>
      <c r="C7315" s="323">
        <v>2.2650000000000001</v>
      </c>
    </row>
    <row r="7316" spans="1:3" x14ac:dyDescent="0.15">
      <c r="A7316" s="323">
        <v>7315</v>
      </c>
      <c r="B7316" s="323" t="s">
        <v>5546</v>
      </c>
      <c r="C7316" s="323">
        <v>2.0990000000000002</v>
      </c>
    </row>
    <row r="7317" spans="1:3" x14ac:dyDescent="0.15">
      <c r="A7317" s="323">
        <v>7316</v>
      </c>
      <c r="B7317" s="323" t="s">
        <v>6772</v>
      </c>
      <c r="C7317" s="323">
        <v>1.728</v>
      </c>
    </row>
    <row r="7318" spans="1:3" x14ac:dyDescent="0.15">
      <c r="A7318" s="323">
        <v>7317</v>
      </c>
      <c r="B7318" s="323" t="s">
        <v>7286</v>
      </c>
      <c r="C7318" s="323">
        <v>1.5940000000000001</v>
      </c>
    </row>
    <row r="7319" spans="1:3" x14ac:dyDescent="0.15">
      <c r="A7319" s="323">
        <v>7318</v>
      </c>
      <c r="B7319" s="323" t="s">
        <v>1738</v>
      </c>
      <c r="C7319" s="323">
        <v>4.5</v>
      </c>
    </row>
    <row r="7320" spans="1:3" x14ac:dyDescent="0.15">
      <c r="A7320" s="323">
        <v>7319</v>
      </c>
      <c r="B7320" s="323" t="s">
        <v>5816</v>
      </c>
      <c r="C7320" s="323">
        <v>2.0110000000000001</v>
      </c>
    </row>
    <row r="7321" spans="1:3" x14ac:dyDescent="0.15">
      <c r="A7321" s="323">
        <v>7320</v>
      </c>
      <c r="B7321" s="323" t="s">
        <v>2498</v>
      </c>
      <c r="C7321" s="323">
        <v>3.645</v>
      </c>
    </row>
    <row r="7322" spans="1:3" x14ac:dyDescent="0.15">
      <c r="A7322" s="323">
        <v>7321</v>
      </c>
      <c r="B7322" s="323" t="s">
        <v>2226</v>
      </c>
      <c r="C7322" s="323">
        <v>3.891</v>
      </c>
    </row>
    <row r="7323" spans="1:3" x14ac:dyDescent="0.15">
      <c r="A7323" s="323">
        <v>7322</v>
      </c>
      <c r="B7323" s="323" t="s">
        <v>8354</v>
      </c>
      <c r="C7323" s="323">
        <v>1.3220000000000001</v>
      </c>
    </row>
    <row r="7324" spans="1:3" x14ac:dyDescent="0.15">
      <c r="A7324" s="323">
        <v>7323</v>
      </c>
      <c r="B7324" s="323" t="s">
        <v>10247</v>
      </c>
      <c r="C7324" s="323">
        <v>0.83299999999999996</v>
      </c>
    </row>
    <row r="7325" spans="1:3" x14ac:dyDescent="0.15">
      <c r="A7325" s="323">
        <v>7324</v>
      </c>
      <c r="B7325" s="323" t="s">
        <v>1973</v>
      </c>
      <c r="C7325" s="323">
        <v>4.1710000000000003</v>
      </c>
    </row>
    <row r="7326" spans="1:3" x14ac:dyDescent="0.15">
      <c r="A7326" s="323">
        <v>7325</v>
      </c>
      <c r="B7326" s="323" t="s">
        <v>8694</v>
      </c>
      <c r="C7326" s="323">
        <v>1.2330000000000001</v>
      </c>
    </row>
    <row r="7327" spans="1:3" x14ac:dyDescent="0.15">
      <c r="A7327" s="323">
        <v>7326</v>
      </c>
      <c r="B7327" s="323" t="s">
        <v>11902</v>
      </c>
      <c r="C7327" s="323">
        <v>0.379</v>
      </c>
    </row>
    <row r="7328" spans="1:3" x14ac:dyDescent="0.15">
      <c r="A7328" s="323">
        <v>7327</v>
      </c>
      <c r="B7328" s="323" t="s">
        <v>4976</v>
      </c>
      <c r="C7328" s="323">
        <v>2.298</v>
      </c>
    </row>
    <row r="7329" spans="1:3" x14ac:dyDescent="0.15">
      <c r="A7329" s="323">
        <v>7328</v>
      </c>
      <c r="B7329" s="323" t="s">
        <v>7939</v>
      </c>
      <c r="C7329" s="323">
        <v>1.425</v>
      </c>
    </row>
    <row r="7330" spans="1:3" x14ac:dyDescent="0.15">
      <c r="A7330" s="323">
        <v>7329</v>
      </c>
      <c r="B7330" s="323" t="s">
        <v>6174</v>
      </c>
      <c r="C7330" s="323">
        <v>1.901</v>
      </c>
    </row>
    <row r="7331" spans="1:3" x14ac:dyDescent="0.15">
      <c r="A7331" s="323">
        <v>7330</v>
      </c>
      <c r="B7331" s="323" t="s">
        <v>1493</v>
      </c>
      <c r="C7331" s="323">
        <v>4.8860000000000001</v>
      </c>
    </row>
    <row r="7332" spans="1:3" x14ac:dyDescent="0.15">
      <c r="A7332" s="323">
        <v>7331</v>
      </c>
      <c r="B7332" s="323" t="s">
        <v>2938</v>
      </c>
      <c r="C7332" s="323">
        <v>3.327</v>
      </c>
    </row>
    <row r="7333" spans="1:3" x14ac:dyDescent="0.15">
      <c r="A7333" s="323">
        <v>7332</v>
      </c>
      <c r="B7333" s="323" t="s">
        <v>2024</v>
      </c>
      <c r="C7333" s="323">
        <v>4.1100000000000003</v>
      </c>
    </row>
    <row r="7334" spans="1:3" x14ac:dyDescent="0.15">
      <c r="A7334" s="323">
        <v>7333</v>
      </c>
      <c r="B7334" s="323" t="s">
        <v>3496</v>
      </c>
      <c r="C7334" s="323">
        <v>2.9740000000000002</v>
      </c>
    </row>
    <row r="7335" spans="1:3" x14ac:dyDescent="0.15">
      <c r="A7335" s="323">
        <v>7334</v>
      </c>
      <c r="B7335" s="323" t="s">
        <v>7412</v>
      </c>
      <c r="C7335" s="323">
        <v>1.56</v>
      </c>
    </row>
    <row r="7336" spans="1:3" x14ac:dyDescent="0.15">
      <c r="A7336" s="323">
        <v>7335</v>
      </c>
      <c r="B7336" s="323" t="s">
        <v>9174</v>
      </c>
      <c r="C7336" s="323">
        <v>1.113</v>
      </c>
    </row>
    <row r="7337" spans="1:3" x14ac:dyDescent="0.15">
      <c r="A7337" s="323">
        <v>7336</v>
      </c>
      <c r="B7337" s="323" t="s">
        <v>1327</v>
      </c>
      <c r="C7337" s="323">
        <v>5.2779999999999996</v>
      </c>
    </row>
    <row r="7338" spans="1:3" x14ac:dyDescent="0.15">
      <c r="A7338" s="323">
        <v>7337</v>
      </c>
      <c r="B7338" s="323" t="s">
        <v>8175</v>
      </c>
      <c r="C7338" s="323">
        <v>1.3660000000000001</v>
      </c>
    </row>
    <row r="7339" spans="1:3" x14ac:dyDescent="0.15">
      <c r="A7339" s="323">
        <v>7338</v>
      </c>
      <c r="B7339" s="323" t="s">
        <v>981</v>
      </c>
      <c r="C7339" s="323">
        <v>6.5389999999999997</v>
      </c>
    </row>
    <row r="7340" spans="1:3" x14ac:dyDescent="0.15">
      <c r="A7340" s="323">
        <v>7339</v>
      </c>
      <c r="B7340" s="323" t="s">
        <v>10533</v>
      </c>
      <c r="C7340" s="323">
        <v>0.76400000000000001</v>
      </c>
    </row>
    <row r="7341" spans="1:3" x14ac:dyDescent="0.15">
      <c r="A7341" s="323">
        <v>7340</v>
      </c>
      <c r="B7341" s="323" t="s">
        <v>597</v>
      </c>
      <c r="C7341" s="323">
        <v>10.615</v>
      </c>
    </row>
    <row r="7342" spans="1:3" x14ac:dyDescent="0.15">
      <c r="A7342" s="323">
        <v>7341</v>
      </c>
      <c r="B7342" s="323" t="s">
        <v>3770</v>
      </c>
      <c r="C7342" s="323">
        <v>2.8239999999999998</v>
      </c>
    </row>
    <row r="7343" spans="1:3" x14ac:dyDescent="0.15">
      <c r="A7343" s="323">
        <v>7342</v>
      </c>
      <c r="B7343" s="323" t="s">
        <v>6812</v>
      </c>
      <c r="C7343" s="323">
        <v>1.7190000000000001</v>
      </c>
    </row>
    <row r="7344" spans="1:3" x14ac:dyDescent="0.15">
      <c r="A7344" s="323">
        <v>7343</v>
      </c>
      <c r="B7344" s="323" t="s">
        <v>5819</v>
      </c>
      <c r="C7344" s="323">
        <v>2.0099999999999998</v>
      </c>
    </row>
    <row r="7345" spans="1:3" x14ac:dyDescent="0.15">
      <c r="A7345" s="323">
        <v>7344</v>
      </c>
      <c r="B7345" s="323" t="s">
        <v>7783</v>
      </c>
      <c r="C7345" s="323">
        <v>1.47</v>
      </c>
    </row>
    <row r="7346" spans="1:3" x14ac:dyDescent="0.15">
      <c r="A7346" s="323">
        <v>7345</v>
      </c>
      <c r="B7346" s="323" t="s">
        <v>1526</v>
      </c>
      <c r="C7346" s="323">
        <v>4.8419999999999996</v>
      </c>
    </row>
    <row r="7347" spans="1:3" x14ac:dyDescent="0.15">
      <c r="A7347" s="323">
        <v>7346</v>
      </c>
      <c r="B7347" s="323" t="s">
        <v>6798</v>
      </c>
      <c r="C7347" s="323">
        <v>1.722</v>
      </c>
    </row>
    <row r="7348" spans="1:3" x14ac:dyDescent="0.15">
      <c r="A7348" s="323">
        <v>7347</v>
      </c>
      <c r="B7348" s="323" t="s">
        <v>4622</v>
      </c>
      <c r="C7348" s="323">
        <v>2.4470000000000001</v>
      </c>
    </row>
    <row r="7349" spans="1:3" x14ac:dyDescent="0.15">
      <c r="A7349" s="323">
        <v>7348</v>
      </c>
      <c r="B7349" s="323" t="s">
        <v>10762</v>
      </c>
      <c r="C7349" s="323">
        <v>0.70299999999999996</v>
      </c>
    </row>
    <row r="7350" spans="1:3" x14ac:dyDescent="0.15">
      <c r="A7350" s="323">
        <v>7349</v>
      </c>
      <c r="B7350" s="323" t="s">
        <v>1426</v>
      </c>
      <c r="C7350" s="323">
        <v>5.0220000000000002</v>
      </c>
    </row>
    <row r="7351" spans="1:3" x14ac:dyDescent="0.15">
      <c r="A7351" s="323">
        <v>7350</v>
      </c>
      <c r="B7351" s="323" t="s">
        <v>1461</v>
      </c>
      <c r="C7351" s="323">
        <v>4.9530000000000003</v>
      </c>
    </row>
    <row r="7352" spans="1:3" x14ac:dyDescent="0.15">
      <c r="A7352" s="323">
        <v>7351</v>
      </c>
      <c r="B7352" s="323" t="s">
        <v>3831</v>
      </c>
      <c r="C7352" s="323">
        <v>2.8</v>
      </c>
    </row>
    <row r="7353" spans="1:3" x14ac:dyDescent="0.15">
      <c r="A7353" s="323">
        <v>7352</v>
      </c>
      <c r="B7353" s="323" t="s">
        <v>4710</v>
      </c>
      <c r="C7353" s="323">
        <v>2.41</v>
      </c>
    </row>
    <row r="7354" spans="1:3" x14ac:dyDescent="0.15">
      <c r="A7354" s="323">
        <v>7353</v>
      </c>
      <c r="B7354" s="323" t="s">
        <v>4710</v>
      </c>
      <c r="C7354" s="323">
        <v>2.41</v>
      </c>
    </row>
    <row r="7355" spans="1:3" x14ac:dyDescent="0.15">
      <c r="A7355" s="323">
        <v>7354</v>
      </c>
      <c r="B7355" s="323" t="s">
        <v>11398</v>
      </c>
      <c r="C7355" s="323">
        <v>0.54100000000000004</v>
      </c>
    </row>
    <row r="7356" spans="1:3" x14ac:dyDescent="0.15">
      <c r="A7356" s="323">
        <v>7355</v>
      </c>
      <c r="B7356" s="323" t="s">
        <v>4894</v>
      </c>
      <c r="C7356" s="323">
        <v>2.327</v>
      </c>
    </row>
    <row r="7357" spans="1:3" x14ac:dyDescent="0.15">
      <c r="A7357" s="323">
        <v>7356</v>
      </c>
      <c r="B7357" s="323" t="s">
        <v>2532</v>
      </c>
      <c r="C7357" s="323">
        <v>3.625</v>
      </c>
    </row>
    <row r="7358" spans="1:3" x14ac:dyDescent="0.15">
      <c r="A7358" s="323">
        <v>7357</v>
      </c>
      <c r="B7358" s="323" t="s">
        <v>2532</v>
      </c>
      <c r="C7358" s="323">
        <v>3.625</v>
      </c>
    </row>
    <row r="7359" spans="1:3" x14ac:dyDescent="0.15">
      <c r="A7359" s="323">
        <v>7358</v>
      </c>
      <c r="B7359" s="323" t="s">
        <v>6631</v>
      </c>
      <c r="C7359" s="323">
        <v>1.7709999999999999</v>
      </c>
    </row>
    <row r="7360" spans="1:3" x14ac:dyDescent="0.15">
      <c r="A7360" s="323">
        <v>7359</v>
      </c>
      <c r="B7360" s="323" t="s">
        <v>1667</v>
      </c>
      <c r="C7360" s="323">
        <v>4.6109999999999998</v>
      </c>
    </row>
    <row r="7361" spans="1:3" x14ac:dyDescent="0.15">
      <c r="A7361" s="323">
        <v>7360</v>
      </c>
      <c r="B7361" s="323" t="s">
        <v>1667</v>
      </c>
      <c r="C7361" s="323">
        <v>4.6109999999999998</v>
      </c>
    </row>
    <row r="7362" spans="1:3" x14ac:dyDescent="0.15">
      <c r="A7362" s="323">
        <v>7361</v>
      </c>
      <c r="B7362" s="323" t="s">
        <v>11953</v>
      </c>
      <c r="C7362" s="323">
        <v>0.35499999999999998</v>
      </c>
    </row>
    <row r="7363" spans="1:3" x14ac:dyDescent="0.15">
      <c r="A7363" s="323">
        <v>7362</v>
      </c>
      <c r="B7363" s="323" t="s">
        <v>6648</v>
      </c>
      <c r="C7363" s="323">
        <v>1.7649999999999999</v>
      </c>
    </row>
    <row r="7364" spans="1:3" x14ac:dyDescent="0.15">
      <c r="A7364" s="323">
        <v>7363</v>
      </c>
      <c r="B7364" s="323" t="s">
        <v>6432</v>
      </c>
      <c r="C7364" s="323">
        <v>1.825</v>
      </c>
    </row>
    <row r="7365" spans="1:3" x14ac:dyDescent="0.15">
      <c r="A7365" s="323">
        <v>7364</v>
      </c>
      <c r="B7365" s="323" t="s">
        <v>2095</v>
      </c>
      <c r="C7365" s="323">
        <v>4.0359999999999996</v>
      </c>
    </row>
    <row r="7366" spans="1:3" x14ac:dyDescent="0.15">
      <c r="A7366" s="323">
        <v>7365</v>
      </c>
      <c r="B7366" s="323" t="s">
        <v>1472</v>
      </c>
      <c r="C7366" s="323">
        <v>4.9320000000000004</v>
      </c>
    </row>
    <row r="7367" spans="1:3" x14ac:dyDescent="0.15">
      <c r="A7367" s="323">
        <v>7366</v>
      </c>
      <c r="B7367" s="323" t="s">
        <v>1093</v>
      </c>
      <c r="C7367" s="323">
        <v>6.0270000000000001</v>
      </c>
    </row>
    <row r="7368" spans="1:3" x14ac:dyDescent="0.15">
      <c r="A7368" s="323">
        <v>7367</v>
      </c>
      <c r="B7368" s="323" t="s">
        <v>7024</v>
      </c>
      <c r="C7368" s="323">
        <v>1.661</v>
      </c>
    </row>
    <row r="7369" spans="1:3" x14ac:dyDescent="0.15">
      <c r="A7369" s="323">
        <v>7368</v>
      </c>
      <c r="B7369" s="323" t="s">
        <v>6040</v>
      </c>
      <c r="C7369" s="323">
        <v>1.9410000000000001</v>
      </c>
    </row>
    <row r="7370" spans="1:3" x14ac:dyDescent="0.15">
      <c r="A7370" s="323">
        <v>7369</v>
      </c>
      <c r="B7370" s="323" t="s">
        <v>3107</v>
      </c>
      <c r="C7370" s="323">
        <v>3.2120000000000002</v>
      </c>
    </row>
    <row r="7371" spans="1:3" x14ac:dyDescent="0.15">
      <c r="A7371" s="323">
        <v>7370</v>
      </c>
      <c r="B7371" s="323" t="s">
        <v>9983</v>
      </c>
      <c r="C7371" s="323">
        <v>0.90100000000000002</v>
      </c>
    </row>
    <row r="7372" spans="1:3" x14ac:dyDescent="0.15">
      <c r="A7372" s="323">
        <v>7371</v>
      </c>
      <c r="B7372" s="323" t="s">
        <v>9641</v>
      </c>
      <c r="C7372" s="323">
        <v>0.99099999999999999</v>
      </c>
    </row>
    <row r="7373" spans="1:3" x14ac:dyDescent="0.15">
      <c r="A7373" s="323">
        <v>7372</v>
      </c>
      <c r="B7373" s="323" t="s">
        <v>7431</v>
      </c>
      <c r="C7373" s="323">
        <v>1.5529999999999999</v>
      </c>
    </row>
    <row r="7374" spans="1:3" x14ac:dyDescent="0.15">
      <c r="A7374" s="323">
        <v>7373</v>
      </c>
      <c r="B7374" s="323" t="s">
        <v>5117</v>
      </c>
      <c r="C7374" s="323">
        <v>2.246</v>
      </c>
    </row>
    <row r="7375" spans="1:3" x14ac:dyDescent="0.15">
      <c r="A7375" s="323">
        <v>7374</v>
      </c>
      <c r="B7375" s="323" t="s">
        <v>8339</v>
      </c>
      <c r="C7375" s="323">
        <v>1.325</v>
      </c>
    </row>
    <row r="7376" spans="1:3" x14ac:dyDescent="0.15">
      <c r="A7376" s="323">
        <v>7375</v>
      </c>
      <c r="B7376" s="323" t="s">
        <v>3121</v>
      </c>
      <c r="C7376" s="323">
        <v>3.1970000000000001</v>
      </c>
    </row>
    <row r="7377" spans="1:3" x14ac:dyDescent="0.15">
      <c r="A7377" s="323">
        <v>7376</v>
      </c>
      <c r="B7377" s="323" t="s">
        <v>12021</v>
      </c>
      <c r="C7377" s="323">
        <v>0.32800000000000001</v>
      </c>
    </row>
    <row r="7378" spans="1:3" x14ac:dyDescent="0.15">
      <c r="A7378" s="323">
        <v>7377</v>
      </c>
      <c r="B7378" s="323" t="s">
        <v>6426</v>
      </c>
      <c r="C7378" s="323">
        <v>1.827</v>
      </c>
    </row>
    <row r="7379" spans="1:3" x14ac:dyDescent="0.15">
      <c r="A7379" s="323">
        <v>7378</v>
      </c>
      <c r="B7379" s="323" t="s">
        <v>7833</v>
      </c>
      <c r="C7379" s="323">
        <v>1.454</v>
      </c>
    </row>
    <row r="7380" spans="1:3" x14ac:dyDescent="0.15">
      <c r="A7380" s="323">
        <v>7379</v>
      </c>
      <c r="B7380" s="323" t="s">
        <v>9874</v>
      </c>
      <c r="C7380" s="323">
        <v>0.93</v>
      </c>
    </row>
    <row r="7381" spans="1:3" x14ac:dyDescent="0.15">
      <c r="A7381" s="323">
        <v>7380</v>
      </c>
      <c r="B7381" s="323" t="s">
        <v>6062</v>
      </c>
      <c r="C7381" s="323">
        <v>1.9330000000000001</v>
      </c>
    </row>
    <row r="7382" spans="1:3" x14ac:dyDescent="0.15">
      <c r="A7382" s="323">
        <v>7381</v>
      </c>
      <c r="B7382" s="323" t="s">
        <v>5897</v>
      </c>
      <c r="C7382" s="323">
        <v>1.984</v>
      </c>
    </row>
    <row r="7383" spans="1:3" x14ac:dyDescent="0.15">
      <c r="A7383" s="323">
        <v>7382</v>
      </c>
      <c r="B7383" s="323" t="s">
        <v>4094</v>
      </c>
      <c r="C7383" s="323">
        <v>2.6669999999999998</v>
      </c>
    </row>
    <row r="7384" spans="1:3" x14ac:dyDescent="0.15">
      <c r="A7384" s="323">
        <v>7383</v>
      </c>
      <c r="B7384" s="323" t="s">
        <v>4624</v>
      </c>
      <c r="C7384" s="323">
        <v>2.4460000000000002</v>
      </c>
    </row>
    <row r="7385" spans="1:3" x14ac:dyDescent="0.15">
      <c r="A7385" s="323">
        <v>7384</v>
      </c>
      <c r="B7385" s="323" t="s">
        <v>8869</v>
      </c>
      <c r="C7385" s="323">
        <v>1.1930000000000001</v>
      </c>
    </row>
    <row r="7386" spans="1:3" x14ac:dyDescent="0.15">
      <c r="A7386" s="323">
        <v>7385</v>
      </c>
      <c r="B7386" s="323" t="s">
        <v>1495</v>
      </c>
      <c r="C7386" s="323">
        <v>4.8849999999999998</v>
      </c>
    </row>
    <row r="7387" spans="1:3" x14ac:dyDescent="0.15">
      <c r="A7387" s="323">
        <v>7386</v>
      </c>
      <c r="B7387" s="323" t="s">
        <v>9060</v>
      </c>
      <c r="C7387" s="323">
        <v>1.1479999999999999</v>
      </c>
    </row>
    <row r="7388" spans="1:3" x14ac:dyDescent="0.15">
      <c r="A7388" s="323">
        <v>7387</v>
      </c>
      <c r="B7388" s="323" t="s">
        <v>1545</v>
      </c>
      <c r="C7388" s="323">
        <v>4.8049999999999997</v>
      </c>
    </row>
    <row r="7389" spans="1:3" x14ac:dyDescent="0.15">
      <c r="A7389" s="323">
        <v>7388</v>
      </c>
      <c r="B7389" s="323" t="s">
        <v>6675</v>
      </c>
      <c r="C7389" s="323">
        <v>1.7549999999999999</v>
      </c>
    </row>
    <row r="7390" spans="1:3" x14ac:dyDescent="0.15">
      <c r="A7390" s="323">
        <v>7389</v>
      </c>
      <c r="B7390" s="323" t="s">
        <v>6340</v>
      </c>
      <c r="C7390" s="323">
        <v>1.851</v>
      </c>
    </row>
    <row r="7391" spans="1:3" x14ac:dyDescent="0.15">
      <c r="A7391" s="323">
        <v>7390</v>
      </c>
      <c r="B7391" s="323" t="s">
        <v>5082</v>
      </c>
      <c r="C7391" s="323">
        <v>2.2589999999999999</v>
      </c>
    </row>
    <row r="7392" spans="1:3" x14ac:dyDescent="0.15">
      <c r="A7392" s="323">
        <v>7391</v>
      </c>
      <c r="B7392" s="323" t="s">
        <v>6474</v>
      </c>
      <c r="C7392" s="323">
        <v>1.8129999999999999</v>
      </c>
    </row>
    <row r="7393" spans="1:3" x14ac:dyDescent="0.15">
      <c r="A7393" s="323">
        <v>7392</v>
      </c>
      <c r="B7393" s="323" t="s">
        <v>1865</v>
      </c>
      <c r="C7393" s="323">
        <v>4.3109999999999999</v>
      </c>
    </row>
    <row r="7394" spans="1:3" x14ac:dyDescent="0.15">
      <c r="A7394" s="323">
        <v>7393</v>
      </c>
      <c r="B7394" s="323" t="s">
        <v>4711</v>
      </c>
      <c r="C7394" s="323">
        <v>2.41</v>
      </c>
    </row>
    <row r="7395" spans="1:3" x14ac:dyDescent="0.15">
      <c r="A7395" s="323">
        <v>7394</v>
      </c>
      <c r="B7395" s="323" t="s">
        <v>3022</v>
      </c>
      <c r="C7395" s="323">
        <v>3.2690000000000001</v>
      </c>
    </row>
    <row r="7396" spans="1:3" x14ac:dyDescent="0.15">
      <c r="A7396" s="323">
        <v>7395</v>
      </c>
      <c r="B7396" s="323" t="s">
        <v>3022</v>
      </c>
      <c r="C7396" s="323">
        <v>3.2690000000000001</v>
      </c>
    </row>
    <row r="7397" spans="1:3" x14ac:dyDescent="0.15">
      <c r="A7397" s="323">
        <v>7396</v>
      </c>
      <c r="B7397" s="323" t="s">
        <v>3262</v>
      </c>
      <c r="C7397" s="323">
        <v>3.1030000000000002</v>
      </c>
    </row>
    <row r="7398" spans="1:3" x14ac:dyDescent="0.15">
      <c r="A7398" s="323">
        <v>7397</v>
      </c>
      <c r="B7398" s="323" t="s">
        <v>3198</v>
      </c>
      <c r="C7398" s="323">
        <v>3.1419999999999999</v>
      </c>
    </row>
    <row r="7399" spans="1:3" x14ac:dyDescent="0.15">
      <c r="A7399" s="323">
        <v>7398</v>
      </c>
      <c r="B7399" s="323" t="s">
        <v>1390</v>
      </c>
      <c r="C7399" s="323">
        <v>5.0970000000000004</v>
      </c>
    </row>
    <row r="7400" spans="1:3" x14ac:dyDescent="0.15">
      <c r="A7400" s="323">
        <v>7399</v>
      </c>
      <c r="B7400" s="323" t="s">
        <v>9402</v>
      </c>
      <c r="C7400" s="323">
        <v>1.054</v>
      </c>
    </row>
    <row r="7401" spans="1:3" x14ac:dyDescent="0.15">
      <c r="A7401" s="323">
        <v>7400</v>
      </c>
      <c r="B7401" s="323" t="s">
        <v>5754</v>
      </c>
      <c r="C7401" s="323">
        <v>2.032</v>
      </c>
    </row>
    <row r="7402" spans="1:3" x14ac:dyDescent="0.15">
      <c r="A7402" s="323">
        <v>7401</v>
      </c>
      <c r="B7402" s="323" t="s">
        <v>922</v>
      </c>
      <c r="C7402" s="323">
        <v>6.8710000000000004</v>
      </c>
    </row>
    <row r="7403" spans="1:3" x14ac:dyDescent="0.15">
      <c r="A7403" s="323">
        <v>7402</v>
      </c>
      <c r="B7403" s="323" t="s">
        <v>10190</v>
      </c>
      <c r="C7403" s="323">
        <v>0.84799999999999998</v>
      </c>
    </row>
    <row r="7404" spans="1:3" x14ac:dyDescent="0.15">
      <c r="A7404" s="323">
        <v>7403</v>
      </c>
      <c r="B7404" s="323" t="s">
        <v>671</v>
      </c>
      <c r="C7404" s="323">
        <v>9.1579999999999995</v>
      </c>
    </row>
    <row r="7405" spans="1:3" x14ac:dyDescent="0.15">
      <c r="A7405" s="323">
        <v>7404</v>
      </c>
      <c r="B7405" s="323" t="s">
        <v>9604</v>
      </c>
      <c r="C7405" s="323">
        <v>1</v>
      </c>
    </row>
    <row r="7406" spans="1:3" x14ac:dyDescent="0.15">
      <c r="A7406" s="323">
        <v>7405</v>
      </c>
      <c r="B7406" s="323" t="s">
        <v>8733</v>
      </c>
      <c r="C7406" s="323">
        <v>1.2250000000000001</v>
      </c>
    </row>
    <row r="7407" spans="1:3" x14ac:dyDescent="0.15">
      <c r="A7407" s="323">
        <v>7406</v>
      </c>
      <c r="B7407" s="323" t="s">
        <v>11843</v>
      </c>
      <c r="C7407" s="323">
        <v>0.40300000000000002</v>
      </c>
    </row>
    <row r="7408" spans="1:3" x14ac:dyDescent="0.15">
      <c r="A7408" s="323">
        <v>7407</v>
      </c>
      <c r="B7408" s="323" t="s">
        <v>5839</v>
      </c>
      <c r="C7408" s="323">
        <v>2</v>
      </c>
    </row>
    <row r="7409" spans="1:3" x14ac:dyDescent="0.15">
      <c r="A7409" s="323">
        <v>7408</v>
      </c>
      <c r="B7409" s="323" t="s">
        <v>5094</v>
      </c>
      <c r="C7409" s="323">
        <v>2.2549999999999999</v>
      </c>
    </row>
    <row r="7410" spans="1:3" x14ac:dyDescent="0.15">
      <c r="A7410" s="323">
        <v>7409</v>
      </c>
      <c r="B7410" s="323" t="s">
        <v>5030</v>
      </c>
      <c r="C7410" s="323">
        <v>2.2799999999999998</v>
      </c>
    </row>
    <row r="7411" spans="1:3" x14ac:dyDescent="0.15">
      <c r="A7411" s="323">
        <v>7410</v>
      </c>
      <c r="B7411" s="323" t="s">
        <v>4361</v>
      </c>
      <c r="C7411" s="323">
        <v>2.5529999999999999</v>
      </c>
    </row>
    <row r="7412" spans="1:3" x14ac:dyDescent="0.15">
      <c r="A7412" s="323">
        <v>7411</v>
      </c>
      <c r="B7412" s="323" t="s">
        <v>2295</v>
      </c>
      <c r="C7412" s="323">
        <v>3.8210000000000002</v>
      </c>
    </row>
    <row r="7413" spans="1:3" x14ac:dyDescent="0.15">
      <c r="A7413" s="323">
        <v>7412</v>
      </c>
      <c r="B7413" s="323" t="s">
        <v>1697</v>
      </c>
      <c r="C7413" s="323">
        <v>4.5750000000000002</v>
      </c>
    </row>
    <row r="7414" spans="1:3" x14ac:dyDescent="0.15">
      <c r="A7414" s="323">
        <v>7413</v>
      </c>
      <c r="B7414" s="323" t="s">
        <v>8474</v>
      </c>
      <c r="C7414" s="323">
        <v>1.2869999999999999</v>
      </c>
    </row>
    <row r="7415" spans="1:3" x14ac:dyDescent="0.15">
      <c r="A7415" s="323">
        <v>7414</v>
      </c>
      <c r="B7415" s="323" t="s">
        <v>5803</v>
      </c>
      <c r="C7415" s="323">
        <v>2.0139999999999998</v>
      </c>
    </row>
    <row r="7416" spans="1:3" x14ac:dyDescent="0.15">
      <c r="A7416" s="323">
        <v>7415</v>
      </c>
      <c r="B7416" s="323" t="s">
        <v>5765</v>
      </c>
      <c r="C7416" s="323">
        <v>2.028</v>
      </c>
    </row>
    <row r="7417" spans="1:3" x14ac:dyDescent="0.15">
      <c r="A7417" s="323">
        <v>7416</v>
      </c>
      <c r="B7417" s="323" t="s">
        <v>9331</v>
      </c>
      <c r="C7417" s="323">
        <v>1.073</v>
      </c>
    </row>
    <row r="7418" spans="1:3" x14ac:dyDescent="0.15">
      <c r="A7418" s="323">
        <v>7417</v>
      </c>
      <c r="B7418" s="323" t="s">
        <v>10419</v>
      </c>
      <c r="C7418" s="323">
        <v>0.78600000000000003</v>
      </c>
    </row>
    <row r="7419" spans="1:3" x14ac:dyDescent="0.15">
      <c r="A7419" s="323">
        <v>7418</v>
      </c>
      <c r="B7419" s="323" t="s">
        <v>2590</v>
      </c>
      <c r="C7419" s="323">
        <v>3.573</v>
      </c>
    </row>
    <row r="7420" spans="1:3" x14ac:dyDescent="0.15">
      <c r="A7420" s="323">
        <v>7419</v>
      </c>
      <c r="B7420" s="323" t="s">
        <v>6784</v>
      </c>
      <c r="C7420" s="323">
        <v>1.726</v>
      </c>
    </row>
    <row r="7421" spans="1:3" x14ac:dyDescent="0.15">
      <c r="A7421" s="323">
        <v>7420</v>
      </c>
      <c r="B7421" s="323" t="s">
        <v>6784</v>
      </c>
      <c r="C7421" s="323">
        <v>1.726</v>
      </c>
    </row>
    <row r="7422" spans="1:3" x14ac:dyDescent="0.15">
      <c r="A7422" s="323">
        <v>7421</v>
      </c>
      <c r="B7422" s="323" t="s">
        <v>9148</v>
      </c>
      <c r="C7422" s="323">
        <v>1.123</v>
      </c>
    </row>
    <row r="7423" spans="1:3" x14ac:dyDescent="0.15">
      <c r="A7423" s="323">
        <v>7422</v>
      </c>
      <c r="B7423" s="323" t="s">
        <v>8512</v>
      </c>
      <c r="C7423" s="323">
        <v>1.2769999999999999</v>
      </c>
    </row>
    <row r="7424" spans="1:3" x14ac:dyDescent="0.15">
      <c r="A7424" s="323">
        <v>7423</v>
      </c>
      <c r="B7424" s="323" t="s">
        <v>6669</v>
      </c>
      <c r="C7424" s="323">
        <v>1.758</v>
      </c>
    </row>
    <row r="7425" spans="1:3" x14ac:dyDescent="0.15">
      <c r="A7425" s="323">
        <v>7424</v>
      </c>
      <c r="B7425" s="323" t="s">
        <v>7837</v>
      </c>
      <c r="C7425" s="323">
        <v>1.4530000000000001</v>
      </c>
    </row>
    <row r="7426" spans="1:3" x14ac:dyDescent="0.15">
      <c r="A7426" s="323">
        <v>7425</v>
      </c>
      <c r="B7426" s="323" t="s">
        <v>9886</v>
      </c>
      <c r="C7426" s="323">
        <v>0.92600000000000005</v>
      </c>
    </row>
    <row r="7427" spans="1:3" x14ac:dyDescent="0.15">
      <c r="A7427" s="323">
        <v>7426</v>
      </c>
      <c r="B7427" s="323" t="s">
        <v>5616</v>
      </c>
      <c r="C7427" s="323">
        <v>2.0739999999999998</v>
      </c>
    </row>
    <row r="7428" spans="1:3" x14ac:dyDescent="0.15">
      <c r="A7428" s="323">
        <v>7427</v>
      </c>
      <c r="B7428" s="323" t="s">
        <v>2699</v>
      </c>
      <c r="C7428" s="323">
        <v>3.488</v>
      </c>
    </row>
    <row r="7429" spans="1:3" x14ac:dyDescent="0.15">
      <c r="A7429" s="323">
        <v>7428</v>
      </c>
      <c r="B7429" s="323" t="s">
        <v>869</v>
      </c>
      <c r="C7429" s="323">
        <v>7.1429999999999998</v>
      </c>
    </row>
    <row r="7430" spans="1:3" x14ac:dyDescent="0.15">
      <c r="A7430" s="323">
        <v>7429</v>
      </c>
      <c r="B7430" s="323" t="s">
        <v>4962</v>
      </c>
      <c r="C7430" s="323">
        <v>2.3039999999999998</v>
      </c>
    </row>
    <row r="7431" spans="1:3" x14ac:dyDescent="0.15">
      <c r="A7431" s="323">
        <v>7430</v>
      </c>
      <c r="B7431" s="323" t="s">
        <v>10433</v>
      </c>
      <c r="C7431" s="323">
        <v>0.78300000000000003</v>
      </c>
    </row>
    <row r="7432" spans="1:3" x14ac:dyDescent="0.15">
      <c r="A7432" s="323">
        <v>7431</v>
      </c>
      <c r="B7432" s="323" t="s">
        <v>6931</v>
      </c>
      <c r="C7432" s="323">
        <v>1.6850000000000001</v>
      </c>
    </row>
    <row r="7433" spans="1:3" x14ac:dyDescent="0.15">
      <c r="A7433" s="323">
        <v>7432</v>
      </c>
      <c r="B7433" s="323" t="s">
        <v>8787</v>
      </c>
      <c r="C7433" s="323">
        <v>1.2130000000000001</v>
      </c>
    </row>
    <row r="7434" spans="1:3" x14ac:dyDescent="0.15">
      <c r="A7434" s="323">
        <v>7433</v>
      </c>
      <c r="B7434" s="323" t="s">
        <v>8000</v>
      </c>
      <c r="C7434" s="323">
        <v>1.409</v>
      </c>
    </row>
    <row r="7435" spans="1:3" x14ac:dyDescent="0.15">
      <c r="A7435" s="323">
        <v>7434</v>
      </c>
      <c r="B7435" s="323" t="s">
        <v>11952</v>
      </c>
      <c r="C7435" s="323">
        <v>0.35699999999999998</v>
      </c>
    </row>
    <row r="7436" spans="1:3" x14ac:dyDescent="0.15">
      <c r="A7436" s="323">
        <v>7435</v>
      </c>
      <c r="B7436" s="323" t="s">
        <v>10822</v>
      </c>
      <c r="C7436" s="323">
        <v>0.68799999999999994</v>
      </c>
    </row>
    <row r="7437" spans="1:3" x14ac:dyDescent="0.15">
      <c r="A7437" s="323">
        <v>7436</v>
      </c>
      <c r="B7437" s="323" t="s">
        <v>2298</v>
      </c>
      <c r="C7437" s="323">
        <v>3.819</v>
      </c>
    </row>
    <row r="7438" spans="1:3" x14ac:dyDescent="0.15">
      <c r="A7438" s="323">
        <v>7437</v>
      </c>
      <c r="B7438" s="323" t="s">
        <v>5891</v>
      </c>
      <c r="C7438" s="323">
        <v>1.986</v>
      </c>
    </row>
    <row r="7439" spans="1:3" x14ac:dyDescent="0.15">
      <c r="A7439" s="323">
        <v>7438</v>
      </c>
      <c r="B7439" s="323" t="s">
        <v>11779</v>
      </c>
      <c r="C7439" s="323">
        <v>0.42599999999999999</v>
      </c>
    </row>
    <row r="7440" spans="1:3" x14ac:dyDescent="0.15">
      <c r="A7440" s="323">
        <v>7439</v>
      </c>
      <c r="B7440" s="323" t="s">
        <v>1576</v>
      </c>
      <c r="C7440" s="323">
        <v>4.7450000000000001</v>
      </c>
    </row>
    <row r="7441" spans="1:3" x14ac:dyDescent="0.15">
      <c r="A7441" s="323">
        <v>7440</v>
      </c>
      <c r="B7441" s="323" t="s">
        <v>11065</v>
      </c>
      <c r="C7441" s="323">
        <v>0.628</v>
      </c>
    </row>
    <row r="7442" spans="1:3" x14ac:dyDescent="0.15">
      <c r="A7442" s="323">
        <v>7441</v>
      </c>
      <c r="B7442" s="323" t="s">
        <v>11502</v>
      </c>
      <c r="C7442" s="323">
        <v>0.51500000000000001</v>
      </c>
    </row>
    <row r="7443" spans="1:3" x14ac:dyDescent="0.15">
      <c r="A7443" s="323">
        <v>7442</v>
      </c>
      <c r="B7443" s="323" t="s">
        <v>11502</v>
      </c>
      <c r="C7443" s="323">
        <v>0.51500000000000001</v>
      </c>
    </row>
    <row r="7444" spans="1:3" x14ac:dyDescent="0.15">
      <c r="A7444" s="323">
        <v>7443</v>
      </c>
      <c r="B7444" s="323" t="s">
        <v>6869</v>
      </c>
      <c r="C7444" s="323">
        <v>1.7050000000000001</v>
      </c>
    </row>
    <row r="7445" spans="1:3" x14ac:dyDescent="0.15">
      <c r="A7445" s="323">
        <v>7444</v>
      </c>
      <c r="B7445" s="323" t="s">
        <v>8127</v>
      </c>
      <c r="C7445" s="323">
        <v>1.3759999999999999</v>
      </c>
    </row>
    <row r="7446" spans="1:3" x14ac:dyDescent="0.15">
      <c r="A7446" s="323">
        <v>7445</v>
      </c>
      <c r="B7446" s="323" t="s">
        <v>6493</v>
      </c>
      <c r="C7446" s="323">
        <v>1.8089999999999999</v>
      </c>
    </row>
    <row r="7447" spans="1:3" x14ac:dyDescent="0.15">
      <c r="A7447" s="323">
        <v>7446</v>
      </c>
      <c r="B7447" s="323" t="s">
        <v>2893</v>
      </c>
      <c r="C7447" s="323">
        <v>3.3559999999999999</v>
      </c>
    </row>
    <row r="7448" spans="1:3" x14ac:dyDescent="0.15">
      <c r="A7448" s="323">
        <v>7447</v>
      </c>
      <c r="B7448" s="323" t="s">
        <v>10771</v>
      </c>
      <c r="C7448" s="323">
        <v>0.7</v>
      </c>
    </row>
    <row r="7449" spans="1:3" x14ac:dyDescent="0.15">
      <c r="A7449" s="323">
        <v>7448</v>
      </c>
      <c r="B7449" s="323" t="s">
        <v>12136</v>
      </c>
      <c r="C7449" s="323">
        <v>0.28399999999999997</v>
      </c>
    </row>
    <row r="7450" spans="1:3" x14ac:dyDescent="0.15">
      <c r="A7450" s="323">
        <v>7449</v>
      </c>
      <c r="B7450" s="323" t="s">
        <v>9211</v>
      </c>
      <c r="C7450" s="323">
        <v>1.1060000000000001</v>
      </c>
    </row>
    <row r="7451" spans="1:3" x14ac:dyDescent="0.15">
      <c r="A7451" s="323">
        <v>7450</v>
      </c>
      <c r="B7451" s="323" t="s">
        <v>7157</v>
      </c>
      <c r="C7451" s="323">
        <v>1.6279999999999999</v>
      </c>
    </row>
    <row r="7452" spans="1:3" x14ac:dyDescent="0.15">
      <c r="A7452" s="323">
        <v>7451</v>
      </c>
      <c r="B7452" s="323" t="s">
        <v>9000</v>
      </c>
      <c r="C7452" s="323">
        <v>1.1619999999999999</v>
      </c>
    </row>
    <row r="7453" spans="1:3" x14ac:dyDescent="0.15">
      <c r="A7453" s="323">
        <v>7452</v>
      </c>
      <c r="B7453" s="323" t="s">
        <v>7893</v>
      </c>
      <c r="C7453" s="323">
        <v>1.4359999999999999</v>
      </c>
    </row>
    <row r="7454" spans="1:3" x14ac:dyDescent="0.15">
      <c r="A7454" s="323">
        <v>7453</v>
      </c>
      <c r="B7454" s="323" t="s">
        <v>8393</v>
      </c>
      <c r="C7454" s="323">
        <v>1.31</v>
      </c>
    </row>
    <row r="7455" spans="1:3" x14ac:dyDescent="0.15">
      <c r="A7455" s="323">
        <v>7454</v>
      </c>
      <c r="B7455" s="323" t="s">
        <v>9250</v>
      </c>
      <c r="C7455" s="323">
        <v>1.0980000000000001</v>
      </c>
    </row>
    <row r="7456" spans="1:3" x14ac:dyDescent="0.15">
      <c r="A7456" s="323">
        <v>7455</v>
      </c>
      <c r="B7456" s="323" t="s">
        <v>7997</v>
      </c>
      <c r="C7456" s="323">
        <v>1.41</v>
      </c>
    </row>
    <row r="7457" spans="1:3" x14ac:dyDescent="0.15">
      <c r="A7457" s="323">
        <v>7456</v>
      </c>
      <c r="B7457" s="323" t="s">
        <v>10036</v>
      </c>
      <c r="C7457" s="323">
        <v>0.88700000000000001</v>
      </c>
    </row>
    <row r="7458" spans="1:3" x14ac:dyDescent="0.15">
      <c r="A7458" s="323">
        <v>7457</v>
      </c>
      <c r="B7458" s="323" t="s">
        <v>11271</v>
      </c>
      <c r="C7458" s="323">
        <v>0.57699999999999996</v>
      </c>
    </row>
    <row r="7459" spans="1:3" x14ac:dyDescent="0.15">
      <c r="A7459" s="323">
        <v>7458</v>
      </c>
      <c r="B7459" s="323" t="s">
        <v>12260</v>
      </c>
      <c r="C7459" s="323">
        <v>0.22600000000000001</v>
      </c>
    </row>
    <row r="7460" spans="1:3" x14ac:dyDescent="0.15">
      <c r="A7460" s="323">
        <v>7459</v>
      </c>
      <c r="B7460" s="323" t="s">
        <v>11376</v>
      </c>
      <c r="C7460" s="323">
        <v>0.54500000000000004</v>
      </c>
    </row>
    <row r="7461" spans="1:3" x14ac:dyDescent="0.15">
      <c r="A7461" s="323">
        <v>7460</v>
      </c>
      <c r="B7461" s="323" t="s">
        <v>9685</v>
      </c>
      <c r="C7461" s="323">
        <v>0.97799999999999998</v>
      </c>
    </row>
    <row r="7462" spans="1:3" x14ac:dyDescent="0.15">
      <c r="A7462" s="323">
        <v>7461</v>
      </c>
      <c r="B7462" s="323" t="s">
        <v>9773</v>
      </c>
      <c r="C7462" s="323">
        <v>0.95799999999999996</v>
      </c>
    </row>
    <row r="7463" spans="1:3" x14ac:dyDescent="0.15">
      <c r="A7463" s="323">
        <v>7462</v>
      </c>
      <c r="B7463" s="323" t="s">
        <v>10446</v>
      </c>
      <c r="C7463" s="323">
        <v>0.78100000000000003</v>
      </c>
    </row>
    <row r="7464" spans="1:3" x14ac:dyDescent="0.15">
      <c r="A7464" s="323">
        <v>7463</v>
      </c>
      <c r="B7464" s="323" t="s">
        <v>5046</v>
      </c>
      <c r="C7464" s="323">
        <v>2.2749999999999999</v>
      </c>
    </row>
    <row r="7465" spans="1:3" x14ac:dyDescent="0.15">
      <c r="A7465" s="323">
        <v>7464</v>
      </c>
      <c r="B7465" s="323" t="s">
        <v>5046</v>
      </c>
      <c r="C7465" s="323">
        <v>2.2749999999999999</v>
      </c>
    </row>
    <row r="7466" spans="1:3" x14ac:dyDescent="0.15">
      <c r="A7466" s="323">
        <v>7465</v>
      </c>
      <c r="B7466" s="323" t="s">
        <v>9799</v>
      </c>
      <c r="C7466" s="323">
        <v>0.95199999999999996</v>
      </c>
    </row>
    <row r="7467" spans="1:3" x14ac:dyDescent="0.15">
      <c r="A7467" s="323">
        <v>7466</v>
      </c>
      <c r="B7467" s="323" t="s">
        <v>9302</v>
      </c>
      <c r="C7467" s="323">
        <v>1.085</v>
      </c>
    </row>
    <row r="7468" spans="1:3" x14ac:dyDescent="0.15">
      <c r="A7468" s="323">
        <v>7467</v>
      </c>
      <c r="B7468" s="323" t="s">
        <v>9302</v>
      </c>
      <c r="C7468" s="323">
        <v>1.085</v>
      </c>
    </row>
    <row r="7469" spans="1:3" x14ac:dyDescent="0.15">
      <c r="A7469" s="323">
        <v>7468</v>
      </c>
      <c r="B7469" s="323" t="s">
        <v>5256</v>
      </c>
      <c r="C7469" s="323">
        <v>2.1970000000000001</v>
      </c>
    </row>
    <row r="7470" spans="1:3" x14ac:dyDescent="0.15">
      <c r="A7470" s="323">
        <v>7469</v>
      </c>
      <c r="B7470" s="323" t="s">
        <v>5428</v>
      </c>
      <c r="C7470" s="323">
        <v>2.1440000000000001</v>
      </c>
    </row>
    <row r="7471" spans="1:3" x14ac:dyDescent="0.15">
      <c r="A7471" s="323">
        <v>7470</v>
      </c>
      <c r="B7471" s="323" t="s">
        <v>6780</v>
      </c>
      <c r="C7471" s="323">
        <v>1.7270000000000001</v>
      </c>
    </row>
    <row r="7472" spans="1:3" x14ac:dyDescent="0.15">
      <c r="A7472" s="323">
        <v>7471</v>
      </c>
      <c r="B7472" s="323" t="s">
        <v>11887</v>
      </c>
      <c r="C7472" s="323">
        <v>0.38600000000000001</v>
      </c>
    </row>
    <row r="7473" spans="1:3" x14ac:dyDescent="0.15">
      <c r="A7473" s="323">
        <v>7472</v>
      </c>
      <c r="B7473" s="323" t="s">
        <v>11801</v>
      </c>
      <c r="C7473" s="323">
        <v>0.41699999999999998</v>
      </c>
    </row>
    <row r="7474" spans="1:3" x14ac:dyDescent="0.15">
      <c r="A7474" s="323">
        <v>7473</v>
      </c>
      <c r="B7474" s="323" t="s">
        <v>11593</v>
      </c>
      <c r="C7474" s="323">
        <v>0.48599999999999999</v>
      </c>
    </row>
    <row r="7475" spans="1:3" x14ac:dyDescent="0.15">
      <c r="A7475" s="323">
        <v>7474</v>
      </c>
      <c r="B7475" s="323" t="s">
        <v>11076</v>
      </c>
      <c r="C7475" s="323">
        <v>0.625</v>
      </c>
    </row>
    <row r="7476" spans="1:3" x14ac:dyDescent="0.15">
      <c r="A7476" s="323">
        <v>7475</v>
      </c>
      <c r="B7476" s="323" t="s">
        <v>2357</v>
      </c>
      <c r="C7476" s="323">
        <v>3.7570000000000001</v>
      </c>
    </row>
    <row r="7477" spans="1:3" x14ac:dyDescent="0.15">
      <c r="A7477" s="323">
        <v>7476</v>
      </c>
      <c r="B7477" s="323" t="s">
        <v>7754</v>
      </c>
      <c r="C7477" s="323">
        <v>1.4790000000000001</v>
      </c>
    </row>
    <row r="7478" spans="1:3" x14ac:dyDescent="0.15">
      <c r="A7478" s="323">
        <v>7477</v>
      </c>
      <c r="B7478" s="323" t="s">
        <v>11946</v>
      </c>
      <c r="C7478" s="323">
        <v>0.36</v>
      </c>
    </row>
    <row r="7479" spans="1:3" x14ac:dyDescent="0.15">
      <c r="A7479" s="323">
        <v>7478</v>
      </c>
      <c r="B7479" s="323" t="s">
        <v>1883</v>
      </c>
      <c r="C7479" s="323">
        <v>4.2880000000000003</v>
      </c>
    </row>
    <row r="7480" spans="1:3" x14ac:dyDescent="0.15">
      <c r="A7480" s="323">
        <v>7479</v>
      </c>
      <c r="B7480" s="323" t="s">
        <v>8551</v>
      </c>
      <c r="C7480" s="323">
        <v>1.2669999999999999</v>
      </c>
    </row>
    <row r="7481" spans="1:3" x14ac:dyDescent="0.15">
      <c r="A7481" s="323">
        <v>7480</v>
      </c>
      <c r="B7481" s="323" t="s">
        <v>9308</v>
      </c>
      <c r="C7481" s="323">
        <v>1.083</v>
      </c>
    </row>
    <row r="7482" spans="1:3" x14ac:dyDescent="0.15">
      <c r="A7482" s="323">
        <v>7481</v>
      </c>
      <c r="B7482" s="323" t="s">
        <v>8857</v>
      </c>
      <c r="C7482" s="323">
        <v>1.196</v>
      </c>
    </row>
    <row r="7483" spans="1:3" x14ac:dyDescent="0.15">
      <c r="A7483" s="323">
        <v>7482</v>
      </c>
      <c r="B7483" s="323" t="s">
        <v>1755</v>
      </c>
      <c r="C7483" s="323">
        <v>4.4829999999999997</v>
      </c>
    </row>
    <row r="7484" spans="1:3" x14ac:dyDescent="0.15">
      <c r="A7484" s="323">
        <v>7483</v>
      </c>
      <c r="B7484" s="323" t="s">
        <v>4599</v>
      </c>
      <c r="C7484" s="323">
        <v>2.4550000000000001</v>
      </c>
    </row>
    <row r="7485" spans="1:3" x14ac:dyDescent="0.15">
      <c r="A7485" s="323">
        <v>7484</v>
      </c>
      <c r="B7485" s="323" t="s">
        <v>9637</v>
      </c>
      <c r="C7485" s="323">
        <v>0.99199999999999999</v>
      </c>
    </row>
    <row r="7486" spans="1:3" x14ac:dyDescent="0.15">
      <c r="A7486" s="323">
        <v>7485</v>
      </c>
      <c r="B7486" s="323" t="s">
        <v>5095</v>
      </c>
      <c r="C7486" s="323">
        <v>2.2549999999999999</v>
      </c>
    </row>
    <row r="7487" spans="1:3" x14ac:dyDescent="0.15">
      <c r="A7487" s="323">
        <v>7486</v>
      </c>
      <c r="B7487" s="323" t="s">
        <v>10361</v>
      </c>
      <c r="C7487" s="323">
        <v>0.80300000000000005</v>
      </c>
    </row>
    <row r="7488" spans="1:3" x14ac:dyDescent="0.15">
      <c r="A7488" s="323">
        <v>7487</v>
      </c>
      <c r="B7488" s="323" t="s">
        <v>11737</v>
      </c>
      <c r="C7488" s="323">
        <v>0.44</v>
      </c>
    </row>
    <row r="7489" spans="1:3" x14ac:dyDescent="0.15">
      <c r="A7489" s="323">
        <v>7488</v>
      </c>
      <c r="B7489" s="323" t="s">
        <v>10834</v>
      </c>
      <c r="C7489" s="323">
        <v>0.68500000000000005</v>
      </c>
    </row>
    <row r="7490" spans="1:3" x14ac:dyDescent="0.15">
      <c r="A7490" s="323">
        <v>7489</v>
      </c>
      <c r="B7490" s="323" t="s">
        <v>10502</v>
      </c>
      <c r="C7490" s="323">
        <v>0.76900000000000002</v>
      </c>
    </row>
    <row r="7491" spans="1:3" x14ac:dyDescent="0.15">
      <c r="A7491" s="323">
        <v>7490</v>
      </c>
      <c r="B7491" s="323" t="s">
        <v>3839</v>
      </c>
      <c r="C7491" s="323">
        <v>2.7949999999999999</v>
      </c>
    </row>
    <row r="7492" spans="1:3" x14ac:dyDescent="0.15">
      <c r="A7492" s="323">
        <v>7491</v>
      </c>
      <c r="B7492" s="323" t="s">
        <v>6885</v>
      </c>
      <c r="C7492" s="323">
        <v>1.7010000000000001</v>
      </c>
    </row>
    <row r="7493" spans="1:3" x14ac:dyDescent="0.15">
      <c r="A7493" s="323">
        <v>7492</v>
      </c>
      <c r="B7493" s="323" t="s">
        <v>9282</v>
      </c>
      <c r="C7493" s="323">
        <v>1.0900000000000001</v>
      </c>
    </row>
    <row r="7494" spans="1:3" x14ac:dyDescent="0.15">
      <c r="A7494" s="323">
        <v>7493</v>
      </c>
      <c r="B7494" s="323" t="s">
        <v>8411</v>
      </c>
      <c r="C7494" s="323">
        <v>1.306</v>
      </c>
    </row>
    <row r="7495" spans="1:3" x14ac:dyDescent="0.15">
      <c r="A7495" s="323">
        <v>7494</v>
      </c>
      <c r="B7495" s="323" t="s">
        <v>3005</v>
      </c>
      <c r="C7495" s="323">
        <v>3.28</v>
      </c>
    </row>
    <row r="7496" spans="1:3" x14ac:dyDescent="0.15">
      <c r="A7496" s="323">
        <v>7495</v>
      </c>
      <c r="B7496" s="323" t="s">
        <v>2704</v>
      </c>
      <c r="C7496" s="323">
        <v>3.484</v>
      </c>
    </row>
    <row r="7497" spans="1:3" x14ac:dyDescent="0.15">
      <c r="A7497" s="323">
        <v>7496</v>
      </c>
      <c r="B7497" s="323" t="s">
        <v>9800</v>
      </c>
      <c r="C7497" s="323">
        <v>0.95199999999999996</v>
      </c>
    </row>
    <row r="7498" spans="1:3" x14ac:dyDescent="0.15">
      <c r="A7498" s="323">
        <v>7497</v>
      </c>
      <c r="B7498" s="323" t="s">
        <v>6091</v>
      </c>
      <c r="C7498" s="323">
        <v>1.925</v>
      </c>
    </row>
    <row r="7499" spans="1:3" x14ac:dyDescent="0.15">
      <c r="A7499" s="323">
        <v>7498</v>
      </c>
      <c r="B7499" s="323" t="s">
        <v>8241</v>
      </c>
      <c r="C7499" s="323">
        <v>1.349</v>
      </c>
    </row>
    <row r="7500" spans="1:3" x14ac:dyDescent="0.15">
      <c r="A7500" s="323">
        <v>7499</v>
      </c>
      <c r="B7500" s="323" t="s">
        <v>9951</v>
      </c>
      <c r="C7500" s="323">
        <v>0.91100000000000003</v>
      </c>
    </row>
    <row r="7501" spans="1:3" x14ac:dyDescent="0.15">
      <c r="A7501" s="323">
        <v>7500</v>
      </c>
      <c r="B7501" s="323" t="s">
        <v>877</v>
      </c>
      <c r="C7501" s="323">
        <v>7.1150000000000002</v>
      </c>
    </row>
    <row r="7502" spans="1:3" x14ac:dyDescent="0.15">
      <c r="A7502" s="323">
        <v>7501</v>
      </c>
      <c r="B7502" s="323" t="s">
        <v>4196</v>
      </c>
      <c r="C7502" s="323">
        <v>2.6240000000000001</v>
      </c>
    </row>
    <row r="7503" spans="1:3" x14ac:dyDescent="0.15">
      <c r="A7503" s="323">
        <v>7502</v>
      </c>
      <c r="B7503" s="323" t="s">
        <v>2175</v>
      </c>
      <c r="C7503" s="323">
        <v>3.9540000000000002</v>
      </c>
    </row>
    <row r="7504" spans="1:3" x14ac:dyDescent="0.15">
      <c r="A7504" s="323">
        <v>7503</v>
      </c>
      <c r="B7504" s="323" t="s">
        <v>11618</v>
      </c>
      <c r="C7504" s="323">
        <v>0.48</v>
      </c>
    </row>
    <row r="7505" spans="1:3" x14ac:dyDescent="0.15">
      <c r="A7505" s="323">
        <v>7504</v>
      </c>
      <c r="B7505" s="323" t="s">
        <v>3991</v>
      </c>
      <c r="C7505" s="323">
        <v>2.7170000000000001</v>
      </c>
    </row>
    <row r="7506" spans="1:3" x14ac:dyDescent="0.15">
      <c r="A7506" s="323">
        <v>7505</v>
      </c>
      <c r="B7506" s="323" t="s">
        <v>4493</v>
      </c>
      <c r="C7506" s="323">
        <v>2.5</v>
      </c>
    </row>
    <row r="7507" spans="1:3" x14ac:dyDescent="0.15">
      <c r="A7507" s="323">
        <v>7506</v>
      </c>
      <c r="B7507" s="323" t="s">
        <v>6213</v>
      </c>
      <c r="C7507" s="323">
        <v>1.891</v>
      </c>
    </row>
    <row r="7508" spans="1:3" x14ac:dyDescent="0.15">
      <c r="A7508" s="323">
        <v>7507</v>
      </c>
      <c r="B7508" s="323" t="s">
        <v>2986</v>
      </c>
      <c r="C7508" s="323">
        <v>3.2930000000000001</v>
      </c>
    </row>
    <row r="7509" spans="1:3" x14ac:dyDescent="0.15">
      <c r="A7509" s="323">
        <v>7508</v>
      </c>
      <c r="B7509" s="323" t="s">
        <v>3415</v>
      </c>
      <c r="C7509" s="323">
        <v>3.0209999999999999</v>
      </c>
    </row>
    <row r="7510" spans="1:3" x14ac:dyDescent="0.15">
      <c r="A7510" s="323">
        <v>7509</v>
      </c>
      <c r="B7510" s="323" t="s">
        <v>692</v>
      </c>
      <c r="C7510" s="323">
        <v>8.8800000000000008</v>
      </c>
    </row>
    <row r="7511" spans="1:3" x14ac:dyDescent="0.15">
      <c r="A7511" s="323">
        <v>7510</v>
      </c>
      <c r="B7511" s="323" t="s">
        <v>6057</v>
      </c>
      <c r="C7511" s="323">
        <v>1.9350000000000001</v>
      </c>
    </row>
    <row r="7512" spans="1:3" x14ac:dyDescent="0.15">
      <c r="A7512" s="323">
        <v>7511</v>
      </c>
      <c r="B7512" s="323" t="s">
        <v>3671</v>
      </c>
      <c r="C7512" s="323">
        <v>2.867</v>
      </c>
    </row>
    <row r="7513" spans="1:3" x14ac:dyDescent="0.15">
      <c r="A7513" s="323">
        <v>7512</v>
      </c>
      <c r="B7513" s="323" t="s">
        <v>2182</v>
      </c>
      <c r="C7513" s="323">
        <v>3.9489999999999998</v>
      </c>
    </row>
    <row r="7514" spans="1:3" x14ac:dyDescent="0.15">
      <c r="A7514" s="323">
        <v>7513</v>
      </c>
      <c r="B7514" s="323" t="s">
        <v>2182</v>
      </c>
      <c r="C7514" s="323">
        <v>3.9489999999999998</v>
      </c>
    </row>
    <row r="7515" spans="1:3" x14ac:dyDescent="0.15">
      <c r="A7515" s="323">
        <v>7514</v>
      </c>
      <c r="B7515" s="323" t="s">
        <v>6605</v>
      </c>
      <c r="C7515" s="323">
        <v>1.778</v>
      </c>
    </row>
    <row r="7516" spans="1:3" x14ac:dyDescent="0.15">
      <c r="A7516" s="323">
        <v>7515</v>
      </c>
      <c r="B7516" s="323" t="s">
        <v>1491</v>
      </c>
      <c r="C7516" s="323">
        <v>4.8879999999999999</v>
      </c>
    </row>
    <row r="7517" spans="1:3" x14ac:dyDescent="0.15">
      <c r="A7517" s="323">
        <v>7516</v>
      </c>
      <c r="B7517" s="323" t="s">
        <v>8113</v>
      </c>
      <c r="C7517" s="323">
        <v>1.38</v>
      </c>
    </row>
    <row r="7518" spans="1:3" x14ac:dyDescent="0.15">
      <c r="A7518" s="323">
        <v>7517</v>
      </c>
      <c r="B7518" s="323" t="s">
        <v>8709</v>
      </c>
      <c r="C7518" s="323">
        <v>1.23</v>
      </c>
    </row>
    <row r="7519" spans="1:3" x14ac:dyDescent="0.15">
      <c r="A7519" s="323">
        <v>7518</v>
      </c>
      <c r="B7519" s="323" t="s">
        <v>2047</v>
      </c>
      <c r="C7519" s="323">
        <v>4.0860000000000003</v>
      </c>
    </row>
    <row r="7520" spans="1:3" x14ac:dyDescent="0.15">
      <c r="A7520" s="323">
        <v>7519</v>
      </c>
      <c r="B7520" s="323" t="s">
        <v>3660</v>
      </c>
      <c r="C7520" s="323">
        <v>2.875</v>
      </c>
    </row>
    <row r="7521" spans="1:3" x14ac:dyDescent="0.15">
      <c r="A7521" s="323">
        <v>7520</v>
      </c>
      <c r="B7521" s="323" t="s">
        <v>1385</v>
      </c>
      <c r="C7521" s="323">
        <v>5.1050000000000004</v>
      </c>
    </row>
    <row r="7522" spans="1:3" x14ac:dyDescent="0.15">
      <c r="A7522" s="323">
        <v>7521</v>
      </c>
      <c r="B7522" s="323" t="s">
        <v>2836</v>
      </c>
      <c r="C7522" s="323">
        <v>3.3849999999999998</v>
      </c>
    </row>
    <row r="7523" spans="1:3" x14ac:dyDescent="0.15">
      <c r="A7523" s="323">
        <v>7522</v>
      </c>
      <c r="B7523" s="323" t="s">
        <v>2836</v>
      </c>
      <c r="C7523" s="323">
        <v>3.3849999999999998</v>
      </c>
    </row>
    <row r="7524" spans="1:3" x14ac:dyDescent="0.15">
      <c r="A7524" s="323">
        <v>7523</v>
      </c>
      <c r="B7524" s="323" t="s">
        <v>4812</v>
      </c>
      <c r="C7524" s="323">
        <v>2.3650000000000002</v>
      </c>
    </row>
    <row r="7525" spans="1:3" x14ac:dyDescent="0.15">
      <c r="A7525" s="323">
        <v>7524</v>
      </c>
      <c r="B7525" s="323" t="s">
        <v>4812</v>
      </c>
      <c r="C7525" s="323">
        <v>2.3650000000000002</v>
      </c>
    </row>
    <row r="7526" spans="1:3" x14ac:dyDescent="0.15">
      <c r="A7526" s="323">
        <v>7525</v>
      </c>
      <c r="B7526" s="323" t="s">
        <v>9425</v>
      </c>
      <c r="C7526" s="323">
        <v>1.0489999999999999</v>
      </c>
    </row>
    <row r="7527" spans="1:3" x14ac:dyDescent="0.15">
      <c r="A7527" s="323">
        <v>7526</v>
      </c>
      <c r="B7527" s="323" t="s">
        <v>7664</v>
      </c>
      <c r="C7527" s="323">
        <v>1.5</v>
      </c>
    </row>
    <row r="7528" spans="1:3" x14ac:dyDescent="0.15">
      <c r="A7528" s="323">
        <v>7527</v>
      </c>
      <c r="B7528" s="323" t="s">
        <v>5750</v>
      </c>
      <c r="C7528" s="323">
        <v>2.0329999999999999</v>
      </c>
    </row>
    <row r="7529" spans="1:3" x14ac:dyDescent="0.15">
      <c r="A7529" s="323">
        <v>7528</v>
      </c>
      <c r="B7529" s="323" t="s">
        <v>7859</v>
      </c>
      <c r="C7529" s="323">
        <v>1.446</v>
      </c>
    </row>
    <row r="7530" spans="1:3" x14ac:dyDescent="0.15">
      <c r="A7530" s="323">
        <v>7529</v>
      </c>
      <c r="B7530" s="323" t="s">
        <v>11724</v>
      </c>
      <c r="C7530" s="323">
        <v>0.44400000000000001</v>
      </c>
    </row>
    <row r="7531" spans="1:3" x14ac:dyDescent="0.15">
      <c r="A7531" s="323">
        <v>7530</v>
      </c>
      <c r="B7531" s="323" t="s">
        <v>4414</v>
      </c>
      <c r="C7531" s="323">
        <v>2.528</v>
      </c>
    </row>
    <row r="7532" spans="1:3" x14ac:dyDescent="0.15">
      <c r="A7532" s="323">
        <v>7531</v>
      </c>
      <c r="B7532" s="323" t="s">
        <v>7955</v>
      </c>
      <c r="C7532" s="323">
        <v>1.421</v>
      </c>
    </row>
    <row r="7533" spans="1:3" x14ac:dyDescent="0.15">
      <c r="A7533" s="323">
        <v>7532</v>
      </c>
      <c r="B7533" s="323" t="s">
        <v>1331</v>
      </c>
      <c r="C7533" s="323">
        <v>5.266</v>
      </c>
    </row>
    <row r="7534" spans="1:3" x14ac:dyDescent="0.15">
      <c r="A7534" s="323">
        <v>7533</v>
      </c>
      <c r="B7534" s="323" t="s">
        <v>4786</v>
      </c>
      <c r="C7534" s="323">
        <v>2.375</v>
      </c>
    </row>
    <row r="7535" spans="1:3" x14ac:dyDescent="0.15">
      <c r="A7535" s="323">
        <v>7534</v>
      </c>
      <c r="B7535" s="323" t="s">
        <v>6813</v>
      </c>
      <c r="C7535" s="323">
        <v>1.7190000000000001</v>
      </c>
    </row>
    <row r="7536" spans="1:3" x14ac:dyDescent="0.15">
      <c r="A7536" s="323">
        <v>7535</v>
      </c>
      <c r="B7536" s="323" t="s">
        <v>1656</v>
      </c>
      <c r="C7536" s="323">
        <v>4.6260000000000003</v>
      </c>
    </row>
    <row r="7537" spans="1:3" x14ac:dyDescent="0.15">
      <c r="A7537" s="323">
        <v>7536</v>
      </c>
      <c r="B7537" s="323" t="s">
        <v>5199</v>
      </c>
      <c r="C7537" s="323">
        <v>2.2149999999999999</v>
      </c>
    </row>
    <row r="7538" spans="1:3" x14ac:dyDescent="0.15">
      <c r="A7538" s="323">
        <v>7537</v>
      </c>
      <c r="B7538" s="323" t="s">
        <v>6984</v>
      </c>
      <c r="C7538" s="323">
        <v>1.671</v>
      </c>
    </row>
    <row r="7539" spans="1:3" x14ac:dyDescent="0.15">
      <c r="A7539" s="323">
        <v>7538</v>
      </c>
      <c r="B7539" s="323" t="s">
        <v>10926</v>
      </c>
      <c r="C7539" s="323">
        <v>0.66700000000000004</v>
      </c>
    </row>
    <row r="7540" spans="1:3" x14ac:dyDescent="0.15">
      <c r="A7540" s="323">
        <v>7539</v>
      </c>
      <c r="B7540" s="323" t="s">
        <v>5935</v>
      </c>
      <c r="C7540" s="323">
        <v>1.974</v>
      </c>
    </row>
    <row r="7541" spans="1:3" x14ac:dyDescent="0.15">
      <c r="A7541" s="323">
        <v>7540</v>
      </c>
      <c r="B7541" s="323" t="s">
        <v>567</v>
      </c>
      <c r="C7541" s="323">
        <v>11.301</v>
      </c>
    </row>
    <row r="7542" spans="1:3" x14ac:dyDescent="0.15">
      <c r="A7542" s="323">
        <v>7541</v>
      </c>
      <c r="B7542" s="323" t="s">
        <v>1295</v>
      </c>
      <c r="C7542" s="323">
        <v>5.3440000000000003</v>
      </c>
    </row>
    <row r="7543" spans="1:3" x14ac:dyDescent="0.15">
      <c r="A7543" s="323">
        <v>7542</v>
      </c>
      <c r="B7543" s="323" t="s">
        <v>892</v>
      </c>
      <c r="C7543" s="323">
        <v>7.0590000000000002</v>
      </c>
    </row>
    <row r="7544" spans="1:3" x14ac:dyDescent="0.15">
      <c r="A7544" s="323">
        <v>7543</v>
      </c>
      <c r="B7544" s="323" t="s">
        <v>11099</v>
      </c>
      <c r="C7544" s="323">
        <v>0.621</v>
      </c>
    </row>
    <row r="7545" spans="1:3" x14ac:dyDescent="0.15">
      <c r="A7545" s="323">
        <v>7544</v>
      </c>
      <c r="B7545" s="323" t="s">
        <v>7064</v>
      </c>
      <c r="C7545" s="323">
        <v>1.6519999999999999</v>
      </c>
    </row>
    <row r="7546" spans="1:3" x14ac:dyDescent="0.15">
      <c r="A7546" s="323">
        <v>7545</v>
      </c>
      <c r="B7546" s="323" t="s">
        <v>5339</v>
      </c>
      <c r="C7546" s="323">
        <v>2.169</v>
      </c>
    </row>
    <row r="7547" spans="1:3" x14ac:dyDescent="0.15">
      <c r="A7547" s="323">
        <v>7546</v>
      </c>
      <c r="B7547" s="323" t="s">
        <v>1627</v>
      </c>
      <c r="C7547" s="323">
        <v>4.6689999999999996</v>
      </c>
    </row>
    <row r="7548" spans="1:3" x14ac:dyDescent="0.15">
      <c r="A7548" s="323">
        <v>7547</v>
      </c>
      <c r="B7548" s="323" t="s">
        <v>4481</v>
      </c>
      <c r="C7548" s="323">
        <v>2.5019999999999998</v>
      </c>
    </row>
    <row r="7549" spans="1:3" x14ac:dyDescent="0.15">
      <c r="A7549" s="323">
        <v>7548</v>
      </c>
      <c r="B7549" s="323" t="s">
        <v>1322</v>
      </c>
      <c r="C7549" s="323">
        <v>5.2889999999999997</v>
      </c>
    </row>
    <row r="7550" spans="1:3" x14ac:dyDescent="0.15">
      <c r="A7550" s="323">
        <v>7549</v>
      </c>
      <c r="B7550" s="323" t="s">
        <v>2611</v>
      </c>
      <c r="C7550" s="323">
        <v>3.5529999999999999</v>
      </c>
    </row>
    <row r="7551" spans="1:3" x14ac:dyDescent="0.15">
      <c r="A7551" s="323">
        <v>7550</v>
      </c>
      <c r="B7551" s="323" t="s">
        <v>1057</v>
      </c>
      <c r="C7551" s="323">
        <v>6.1550000000000002</v>
      </c>
    </row>
    <row r="7552" spans="1:3" x14ac:dyDescent="0.15">
      <c r="A7552" s="323">
        <v>7551</v>
      </c>
      <c r="B7552" s="323" t="s">
        <v>5186</v>
      </c>
      <c r="C7552" s="323">
        <v>2.2200000000000002</v>
      </c>
    </row>
    <row r="7553" spans="1:3" x14ac:dyDescent="0.15">
      <c r="A7553" s="323">
        <v>7552</v>
      </c>
      <c r="B7553" s="323" t="s">
        <v>4520</v>
      </c>
      <c r="C7553" s="323">
        <v>2.4889999999999999</v>
      </c>
    </row>
    <row r="7554" spans="1:3" x14ac:dyDescent="0.15">
      <c r="A7554" s="323">
        <v>7553</v>
      </c>
      <c r="B7554" s="323" t="s">
        <v>1154</v>
      </c>
      <c r="C7554" s="323">
        <v>5.7969999999999997</v>
      </c>
    </row>
    <row r="7555" spans="1:3" x14ac:dyDescent="0.15">
      <c r="A7555" s="323">
        <v>7554</v>
      </c>
      <c r="B7555" s="323" t="s">
        <v>6747</v>
      </c>
      <c r="C7555" s="323">
        <v>1.7370000000000001</v>
      </c>
    </row>
    <row r="7556" spans="1:3" x14ac:dyDescent="0.15">
      <c r="A7556" s="323">
        <v>7555</v>
      </c>
      <c r="B7556" s="323" t="s">
        <v>8759</v>
      </c>
      <c r="C7556" s="323">
        <v>1.22</v>
      </c>
    </row>
    <row r="7557" spans="1:3" x14ac:dyDescent="0.15">
      <c r="A7557" s="323">
        <v>7556</v>
      </c>
      <c r="B7557" s="323" t="s">
        <v>6047</v>
      </c>
      <c r="C7557" s="323">
        <v>1.9390000000000001</v>
      </c>
    </row>
    <row r="7558" spans="1:3" x14ac:dyDescent="0.15">
      <c r="A7558" s="323">
        <v>7557</v>
      </c>
      <c r="B7558" s="323" t="s">
        <v>6544</v>
      </c>
      <c r="C7558" s="323">
        <v>1.7949999999999999</v>
      </c>
    </row>
    <row r="7559" spans="1:3" x14ac:dyDescent="0.15">
      <c r="A7559" s="323">
        <v>7558</v>
      </c>
      <c r="B7559" s="323" t="s">
        <v>10595</v>
      </c>
      <c r="C7559" s="323">
        <v>0.746</v>
      </c>
    </row>
    <row r="7560" spans="1:3" x14ac:dyDescent="0.15">
      <c r="A7560" s="323">
        <v>7559</v>
      </c>
      <c r="B7560" s="323" t="s">
        <v>10595</v>
      </c>
      <c r="C7560" s="323">
        <v>0.746</v>
      </c>
    </row>
    <row r="7561" spans="1:3" x14ac:dyDescent="0.15">
      <c r="A7561" s="323">
        <v>7560</v>
      </c>
      <c r="B7561" s="323" t="s">
        <v>9721</v>
      </c>
      <c r="C7561" s="323">
        <v>0.97</v>
      </c>
    </row>
    <row r="7562" spans="1:3" x14ac:dyDescent="0.15">
      <c r="A7562" s="323">
        <v>7561</v>
      </c>
      <c r="B7562" s="323" t="s">
        <v>8231</v>
      </c>
      <c r="C7562" s="323">
        <v>1.353</v>
      </c>
    </row>
    <row r="7563" spans="1:3" x14ac:dyDescent="0.15">
      <c r="A7563" s="323">
        <v>7562</v>
      </c>
      <c r="B7563" s="323" t="s">
        <v>8764</v>
      </c>
      <c r="C7563" s="323">
        <v>1.2190000000000001</v>
      </c>
    </row>
    <row r="7564" spans="1:3" x14ac:dyDescent="0.15">
      <c r="A7564" s="323">
        <v>7563</v>
      </c>
      <c r="B7564" s="323" t="s">
        <v>8366</v>
      </c>
      <c r="C7564" s="323">
        <v>1.3180000000000001</v>
      </c>
    </row>
    <row r="7565" spans="1:3" x14ac:dyDescent="0.15">
      <c r="A7565" s="323">
        <v>7564</v>
      </c>
      <c r="B7565" s="323" t="s">
        <v>9167</v>
      </c>
      <c r="C7565" s="323">
        <v>1.115</v>
      </c>
    </row>
    <row r="7566" spans="1:3" x14ac:dyDescent="0.15">
      <c r="A7566" s="323">
        <v>7565</v>
      </c>
      <c r="B7566" s="323" t="s">
        <v>8371</v>
      </c>
      <c r="C7566" s="323">
        <v>1.3169999999999999</v>
      </c>
    </row>
    <row r="7567" spans="1:3" x14ac:dyDescent="0.15">
      <c r="A7567" s="323">
        <v>7566</v>
      </c>
      <c r="B7567" s="323" t="s">
        <v>12256</v>
      </c>
      <c r="C7567" s="323">
        <v>0.22700000000000001</v>
      </c>
    </row>
    <row r="7568" spans="1:3" x14ac:dyDescent="0.15">
      <c r="A7568" s="323">
        <v>7567</v>
      </c>
      <c r="B7568" s="323" t="s">
        <v>4167</v>
      </c>
      <c r="C7568" s="323">
        <v>2.6349999999999998</v>
      </c>
    </row>
    <row r="7569" spans="1:3" x14ac:dyDescent="0.15">
      <c r="A7569" s="323">
        <v>7568</v>
      </c>
      <c r="B7569" s="323" t="s">
        <v>4167</v>
      </c>
      <c r="C7569" s="323">
        <v>2.6349999999999998</v>
      </c>
    </row>
    <row r="7570" spans="1:3" x14ac:dyDescent="0.15">
      <c r="A7570" s="323">
        <v>7569</v>
      </c>
      <c r="B7570" s="323" t="s">
        <v>11409</v>
      </c>
      <c r="C7570" s="323">
        <v>0.53800000000000003</v>
      </c>
    </row>
    <row r="7571" spans="1:3" x14ac:dyDescent="0.15">
      <c r="A7571" s="323">
        <v>7570</v>
      </c>
      <c r="B7571" s="323" t="s">
        <v>11409</v>
      </c>
      <c r="C7571" s="323">
        <v>0.53800000000000003</v>
      </c>
    </row>
    <row r="7572" spans="1:3" x14ac:dyDescent="0.15">
      <c r="A7572" s="323">
        <v>7571</v>
      </c>
      <c r="B7572" s="323" t="s">
        <v>10726</v>
      </c>
      <c r="C7572" s="323">
        <v>0.71199999999999997</v>
      </c>
    </row>
    <row r="7573" spans="1:3" x14ac:dyDescent="0.15">
      <c r="A7573" s="323">
        <v>7572</v>
      </c>
      <c r="B7573" s="323" t="s">
        <v>11655</v>
      </c>
      <c r="C7573" s="323">
        <v>0.46700000000000003</v>
      </c>
    </row>
    <row r="7574" spans="1:3" x14ac:dyDescent="0.15">
      <c r="A7574" s="323">
        <v>7573</v>
      </c>
      <c r="B7574" s="323" t="s">
        <v>7364</v>
      </c>
      <c r="C7574" s="323">
        <v>1.5740000000000001</v>
      </c>
    </row>
    <row r="7575" spans="1:3" x14ac:dyDescent="0.15">
      <c r="A7575" s="323">
        <v>7574</v>
      </c>
      <c r="B7575" s="323" t="s">
        <v>4121</v>
      </c>
      <c r="C7575" s="323">
        <v>2.6520000000000001</v>
      </c>
    </row>
    <row r="7576" spans="1:3" x14ac:dyDescent="0.15">
      <c r="A7576" s="323">
        <v>7575</v>
      </c>
      <c r="B7576" s="323" t="s">
        <v>8259</v>
      </c>
      <c r="C7576" s="323">
        <v>1.345</v>
      </c>
    </row>
    <row r="7577" spans="1:3" x14ac:dyDescent="0.15">
      <c r="A7577" s="323">
        <v>7576</v>
      </c>
      <c r="B7577" s="323" t="s">
        <v>8446</v>
      </c>
      <c r="C7577" s="323">
        <v>1.2929999999999999</v>
      </c>
    </row>
    <row r="7578" spans="1:3" x14ac:dyDescent="0.15">
      <c r="A7578" s="323">
        <v>7577</v>
      </c>
      <c r="B7578" s="323" t="s">
        <v>10141</v>
      </c>
      <c r="C7578" s="323">
        <v>0.85899999999999999</v>
      </c>
    </row>
    <row r="7579" spans="1:3" x14ac:dyDescent="0.15">
      <c r="A7579" s="323">
        <v>7578</v>
      </c>
      <c r="B7579" s="323" t="s">
        <v>9655</v>
      </c>
      <c r="C7579" s="323">
        <v>0.98699999999999999</v>
      </c>
    </row>
    <row r="7580" spans="1:3" x14ac:dyDescent="0.15">
      <c r="A7580" s="323">
        <v>7579</v>
      </c>
      <c r="B7580" s="323" t="s">
        <v>6092</v>
      </c>
      <c r="C7580" s="323">
        <v>1.925</v>
      </c>
    </row>
    <row r="7581" spans="1:3" x14ac:dyDescent="0.15">
      <c r="A7581" s="323">
        <v>7580</v>
      </c>
      <c r="B7581" s="323" t="s">
        <v>10119</v>
      </c>
      <c r="C7581" s="323">
        <v>0.86699999999999999</v>
      </c>
    </row>
    <row r="7582" spans="1:3" x14ac:dyDescent="0.15">
      <c r="A7582" s="323">
        <v>7581</v>
      </c>
      <c r="B7582" s="323" t="s">
        <v>8236</v>
      </c>
      <c r="C7582" s="323">
        <v>1.351</v>
      </c>
    </row>
    <row r="7583" spans="1:3" x14ac:dyDescent="0.15">
      <c r="A7583" s="323">
        <v>7582</v>
      </c>
      <c r="B7583" s="323" t="s">
        <v>8958</v>
      </c>
      <c r="C7583" s="323">
        <v>1.173</v>
      </c>
    </row>
    <row r="7584" spans="1:3" x14ac:dyDescent="0.15">
      <c r="A7584" s="323">
        <v>7583</v>
      </c>
      <c r="B7584" s="323" t="s">
        <v>10349</v>
      </c>
      <c r="C7584" s="323">
        <v>0.80500000000000005</v>
      </c>
    </row>
    <row r="7585" spans="1:3" x14ac:dyDescent="0.15">
      <c r="A7585" s="323">
        <v>7584</v>
      </c>
      <c r="B7585" s="323" t="s">
        <v>5988</v>
      </c>
      <c r="C7585" s="323">
        <v>1.958</v>
      </c>
    </row>
    <row r="7586" spans="1:3" x14ac:dyDescent="0.15">
      <c r="A7586" s="323">
        <v>7585</v>
      </c>
      <c r="B7586" s="323" t="s">
        <v>6089</v>
      </c>
      <c r="C7586" s="323">
        <v>1.925</v>
      </c>
    </row>
    <row r="7587" spans="1:3" x14ac:dyDescent="0.15">
      <c r="A7587" s="323">
        <v>7586</v>
      </c>
      <c r="B7587" s="323" t="s">
        <v>5788</v>
      </c>
      <c r="C7587" s="323">
        <v>2.0209999999999999</v>
      </c>
    </row>
    <row r="7588" spans="1:3" x14ac:dyDescent="0.15">
      <c r="A7588" s="323">
        <v>7587</v>
      </c>
      <c r="B7588" s="323" t="s">
        <v>5788</v>
      </c>
      <c r="C7588" s="323">
        <v>2.0209999999999999</v>
      </c>
    </row>
    <row r="7589" spans="1:3" x14ac:dyDescent="0.15">
      <c r="A7589" s="323">
        <v>7588</v>
      </c>
      <c r="B7589" s="323" t="s">
        <v>1466</v>
      </c>
      <c r="C7589" s="323">
        <v>4.9429999999999996</v>
      </c>
    </row>
    <row r="7590" spans="1:3" x14ac:dyDescent="0.15">
      <c r="A7590" s="323">
        <v>7589</v>
      </c>
      <c r="B7590" s="323" t="s">
        <v>10949</v>
      </c>
      <c r="C7590" s="323">
        <v>0.65900000000000003</v>
      </c>
    </row>
    <row r="7591" spans="1:3" x14ac:dyDescent="0.15">
      <c r="A7591" s="323">
        <v>7590</v>
      </c>
      <c r="B7591" s="323" t="s">
        <v>8489</v>
      </c>
      <c r="C7591" s="323">
        <v>1.2829999999999999</v>
      </c>
    </row>
    <row r="7592" spans="1:3" x14ac:dyDescent="0.15">
      <c r="A7592" s="323">
        <v>7591</v>
      </c>
      <c r="B7592" s="323" t="s">
        <v>1416</v>
      </c>
      <c r="C7592" s="323">
        <v>5.0339999999999998</v>
      </c>
    </row>
    <row r="7593" spans="1:3" x14ac:dyDescent="0.15">
      <c r="A7593" s="323">
        <v>7592</v>
      </c>
      <c r="B7593" s="323" t="s">
        <v>5390</v>
      </c>
      <c r="C7593" s="323">
        <v>2.1560000000000001</v>
      </c>
    </row>
    <row r="7594" spans="1:3" x14ac:dyDescent="0.15">
      <c r="A7594" s="323">
        <v>7593</v>
      </c>
      <c r="B7594" s="323" t="s">
        <v>11357</v>
      </c>
      <c r="C7594" s="323">
        <v>0.55300000000000005</v>
      </c>
    </row>
    <row r="7595" spans="1:3" x14ac:dyDescent="0.15">
      <c r="A7595" s="323">
        <v>7594</v>
      </c>
      <c r="B7595" s="323" t="s">
        <v>6188</v>
      </c>
      <c r="C7595" s="323">
        <v>1.897</v>
      </c>
    </row>
    <row r="7596" spans="1:3" x14ac:dyDescent="0.15">
      <c r="A7596" s="323">
        <v>7595</v>
      </c>
      <c r="B7596" s="323" t="s">
        <v>3354</v>
      </c>
      <c r="C7596" s="323">
        <v>3.0579999999999998</v>
      </c>
    </row>
    <row r="7597" spans="1:3" x14ac:dyDescent="0.15">
      <c r="A7597" s="323">
        <v>7596</v>
      </c>
      <c r="B7597" s="323" t="s">
        <v>9996</v>
      </c>
      <c r="C7597" s="323">
        <v>0.89800000000000002</v>
      </c>
    </row>
    <row r="7598" spans="1:3" x14ac:dyDescent="0.15">
      <c r="A7598" s="323">
        <v>7597</v>
      </c>
      <c r="B7598" s="323" t="s">
        <v>5789</v>
      </c>
      <c r="C7598" s="323">
        <v>2.0209999999999999</v>
      </c>
    </row>
    <row r="7599" spans="1:3" x14ac:dyDescent="0.15">
      <c r="A7599" s="323">
        <v>7598</v>
      </c>
      <c r="B7599" s="323" t="s">
        <v>1045</v>
      </c>
      <c r="C7599" s="323">
        <v>6.2050000000000001</v>
      </c>
    </row>
    <row r="7600" spans="1:3" x14ac:dyDescent="0.15">
      <c r="A7600" s="323">
        <v>7599</v>
      </c>
      <c r="B7600" s="323" t="s">
        <v>5909</v>
      </c>
      <c r="C7600" s="323">
        <v>1.9810000000000001</v>
      </c>
    </row>
    <row r="7601" spans="1:3" x14ac:dyDescent="0.15">
      <c r="A7601" s="323">
        <v>7600</v>
      </c>
      <c r="B7601" s="323" t="s">
        <v>9089</v>
      </c>
      <c r="C7601" s="323">
        <v>1.139</v>
      </c>
    </row>
    <row r="7602" spans="1:3" x14ac:dyDescent="0.15">
      <c r="A7602" s="323">
        <v>7601</v>
      </c>
      <c r="B7602" s="323" t="s">
        <v>6260</v>
      </c>
      <c r="C7602" s="323">
        <v>1.877</v>
      </c>
    </row>
    <row r="7603" spans="1:3" x14ac:dyDescent="0.15">
      <c r="A7603" s="323">
        <v>7602</v>
      </c>
      <c r="B7603" s="323" t="s">
        <v>867</v>
      </c>
      <c r="C7603" s="323">
        <v>7.1829999999999998</v>
      </c>
    </row>
    <row r="7604" spans="1:3" x14ac:dyDescent="0.15">
      <c r="A7604" s="323">
        <v>7603</v>
      </c>
      <c r="B7604" s="323" t="s">
        <v>2224</v>
      </c>
      <c r="C7604" s="323">
        <v>3.8929999999999998</v>
      </c>
    </row>
    <row r="7605" spans="1:3" x14ac:dyDescent="0.15">
      <c r="A7605" s="323">
        <v>7604</v>
      </c>
      <c r="B7605" s="323" t="s">
        <v>2224</v>
      </c>
      <c r="C7605" s="323">
        <v>3.8929999999999998</v>
      </c>
    </row>
    <row r="7606" spans="1:3" x14ac:dyDescent="0.15">
      <c r="A7606" s="323">
        <v>7605</v>
      </c>
      <c r="B7606" s="323" t="s">
        <v>12204</v>
      </c>
      <c r="C7606" s="323">
        <v>0.25</v>
      </c>
    </row>
    <row r="7607" spans="1:3" x14ac:dyDescent="0.15">
      <c r="A7607" s="323">
        <v>7606</v>
      </c>
      <c r="B7607" s="323" t="s">
        <v>12204</v>
      </c>
      <c r="C7607" s="323">
        <v>0.25</v>
      </c>
    </row>
    <row r="7608" spans="1:3" x14ac:dyDescent="0.15">
      <c r="A7608" s="323">
        <v>7607</v>
      </c>
      <c r="B7608" s="323" t="s">
        <v>4022</v>
      </c>
      <c r="C7608" s="323">
        <v>2.7029999999999998</v>
      </c>
    </row>
    <row r="7609" spans="1:3" x14ac:dyDescent="0.15">
      <c r="A7609" s="323">
        <v>7608</v>
      </c>
      <c r="B7609" s="323" t="s">
        <v>11232</v>
      </c>
      <c r="C7609" s="323">
        <v>0.58599999999999997</v>
      </c>
    </row>
    <row r="7610" spans="1:3" x14ac:dyDescent="0.15">
      <c r="A7610" s="323">
        <v>7609</v>
      </c>
      <c r="B7610" s="323" t="s">
        <v>8988</v>
      </c>
      <c r="C7610" s="323">
        <v>1.167</v>
      </c>
    </row>
    <row r="7611" spans="1:3" x14ac:dyDescent="0.15">
      <c r="A7611" s="323">
        <v>7610</v>
      </c>
      <c r="B7611" s="323" t="s">
        <v>2083</v>
      </c>
      <c r="C7611" s="323">
        <v>4.0460000000000003</v>
      </c>
    </row>
    <row r="7612" spans="1:3" x14ac:dyDescent="0.15">
      <c r="A7612" s="323">
        <v>7611</v>
      </c>
      <c r="B7612" s="323" t="s">
        <v>4968</v>
      </c>
      <c r="C7612" s="323">
        <v>2.302</v>
      </c>
    </row>
    <row r="7613" spans="1:3" x14ac:dyDescent="0.15">
      <c r="A7613" s="323">
        <v>7612</v>
      </c>
      <c r="B7613" s="323" t="s">
        <v>6861</v>
      </c>
      <c r="C7613" s="323">
        <v>1.7070000000000001</v>
      </c>
    </row>
    <row r="7614" spans="1:3" x14ac:dyDescent="0.15">
      <c r="A7614" s="323">
        <v>7613</v>
      </c>
      <c r="B7614" s="323" t="s">
        <v>3709</v>
      </c>
      <c r="C7614" s="323">
        <v>2.8450000000000002</v>
      </c>
    </row>
    <row r="7615" spans="1:3" x14ac:dyDescent="0.15">
      <c r="A7615" s="323">
        <v>7614</v>
      </c>
      <c r="B7615" s="323" t="s">
        <v>5872</v>
      </c>
      <c r="C7615" s="323">
        <v>1.992</v>
      </c>
    </row>
    <row r="7616" spans="1:3" x14ac:dyDescent="0.15">
      <c r="A7616" s="323">
        <v>7615</v>
      </c>
      <c r="B7616" s="323" t="s">
        <v>2692</v>
      </c>
      <c r="C7616" s="323">
        <v>3.4929999999999999</v>
      </c>
    </row>
    <row r="7617" spans="1:3" x14ac:dyDescent="0.15">
      <c r="A7617" s="323">
        <v>7616</v>
      </c>
      <c r="B7617" s="323" t="s">
        <v>4399</v>
      </c>
      <c r="C7617" s="323">
        <v>2.5339999999999998</v>
      </c>
    </row>
    <row r="7618" spans="1:3" x14ac:dyDescent="0.15">
      <c r="A7618" s="323">
        <v>7617</v>
      </c>
      <c r="B7618" s="323" t="s">
        <v>5003</v>
      </c>
      <c r="C7618" s="323">
        <v>2.2869999999999999</v>
      </c>
    </row>
    <row r="7619" spans="1:3" x14ac:dyDescent="0.15">
      <c r="A7619" s="323">
        <v>7618</v>
      </c>
      <c r="B7619" s="323" t="s">
        <v>6738</v>
      </c>
      <c r="C7619" s="323">
        <v>1.7390000000000001</v>
      </c>
    </row>
    <row r="7620" spans="1:3" x14ac:dyDescent="0.15">
      <c r="A7620" s="323">
        <v>7619</v>
      </c>
      <c r="B7620" s="323" t="s">
        <v>7416</v>
      </c>
      <c r="C7620" s="323">
        <v>1.5589999999999999</v>
      </c>
    </row>
    <row r="7621" spans="1:3" x14ac:dyDescent="0.15">
      <c r="A7621" s="323">
        <v>7620</v>
      </c>
      <c r="B7621" s="323" t="s">
        <v>8932</v>
      </c>
      <c r="C7621" s="323">
        <v>1.179</v>
      </c>
    </row>
    <row r="7622" spans="1:3" x14ac:dyDescent="0.15">
      <c r="A7622" s="323">
        <v>7621</v>
      </c>
      <c r="B7622" s="323" t="s">
        <v>7360</v>
      </c>
      <c r="C7622" s="323">
        <v>1.575</v>
      </c>
    </row>
    <row r="7623" spans="1:3" x14ac:dyDescent="0.15">
      <c r="A7623" s="323">
        <v>7622</v>
      </c>
      <c r="B7623" s="323" t="s">
        <v>8679</v>
      </c>
      <c r="C7623" s="323">
        <v>1.2370000000000001</v>
      </c>
    </row>
    <row r="7624" spans="1:3" x14ac:dyDescent="0.15">
      <c r="A7624" s="323">
        <v>7623</v>
      </c>
      <c r="B7624" s="323" t="s">
        <v>10203</v>
      </c>
      <c r="C7624" s="323">
        <v>0.84399999999999997</v>
      </c>
    </row>
    <row r="7625" spans="1:3" x14ac:dyDescent="0.15">
      <c r="A7625" s="323">
        <v>7624</v>
      </c>
      <c r="B7625" s="323" t="s">
        <v>6725</v>
      </c>
      <c r="C7625" s="323">
        <v>1.742</v>
      </c>
    </row>
    <row r="7626" spans="1:3" x14ac:dyDescent="0.15">
      <c r="A7626" s="323">
        <v>7625</v>
      </c>
      <c r="B7626" s="323" t="s">
        <v>6725</v>
      </c>
      <c r="C7626" s="323">
        <v>1.742</v>
      </c>
    </row>
    <row r="7627" spans="1:3" x14ac:dyDescent="0.15">
      <c r="A7627" s="323">
        <v>7626</v>
      </c>
      <c r="B7627" s="323" t="s">
        <v>10534</v>
      </c>
      <c r="C7627" s="323">
        <v>0.76400000000000001</v>
      </c>
    </row>
    <row r="7628" spans="1:3" x14ac:dyDescent="0.15">
      <c r="A7628" s="323">
        <v>7627</v>
      </c>
      <c r="B7628" s="323" t="s">
        <v>8981</v>
      </c>
      <c r="C7628" s="323">
        <v>1.1679999999999999</v>
      </c>
    </row>
    <row r="7629" spans="1:3" x14ac:dyDescent="0.15">
      <c r="A7629" s="323">
        <v>7628</v>
      </c>
      <c r="B7629" s="323" t="s">
        <v>3253</v>
      </c>
      <c r="C7629" s="323">
        <v>3.1070000000000002</v>
      </c>
    </row>
    <row r="7630" spans="1:3" x14ac:dyDescent="0.15">
      <c r="A7630" s="323">
        <v>7629</v>
      </c>
      <c r="B7630" s="323" t="s">
        <v>9106</v>
      </c>
      <c r="C7630" s="323">
        <v>1.1339999999999999</v>
      </c>
    </row>
    <row r="7631" spans="1:3" x14ac:dyDescent="0.15">
      <c r="A7631" s="323">
        <v>7630</v>
      </c>
      <c r="B7631" s="323" t="s">
        <v>11993</v>
      </c>
      <c r="C7631" s="323">
        <v>0.33600000000000002</v>
      </c>
    </row>
    <row r="7632" spans="1:3" x14ac:dyDescent="0.15">
      <c r="A7632" s="323">
        <v>7631</v>
      </c>
      <c r="B7632" s="323" t="s">
        <v>2930</v>
      </c>
      <c r="C7632" s="323">
        <v>3.3330000000000002</v>
      </c>
    </row>
    <row r="7633" spans="1:3" x14ac:dyDescent="0.15">
      <c r="A7633" s="323">
        <v>7632</v>
      </c>
      <c r="B7633" s="323" t="s">
        <v>9847</v>
      </c>
      <c r="C7633" s="323">
        <v>0.93799999999999994</v>
      </c>
    </row>
    <row r="7634" spans="1:3" x14ac:dyDescent="0.15">
      <c r="A7634" s="323">
        <v>7633</v>
      </c>
      <c r="B7634" s="323" t="s">
        <v>11661</v>
      </c>
      <c r="C7634" s="323">
        <v>0.46500000000000002</v>
      </c>
    </row>
    <row r="7635" spans="1:3" x14ac:dyDescent="0.15">
      <c r="A7635" s="323">
        <v>7634</v>
      </c>
      <c r="B7635" s="323" t="s">
        <v>12085</v>
      </c>
      <c r="C7635" s="323">
        <v>0.30599999999999999</v>
      </c>
    </row>
    <row r="7636" spans="1:3" x14ac:dyDescent="0.15">
      <c r="A7636" s="323">
        <v>7635</v>
      </c>
      <c r="B7636" s="323" t="s">
        <v>11005</v>
      </c>
      <c r="C7636" s="323">
        <v>0.64700000000000002</v>
      </c>
    </row>
    <row r="7637" spans="1:3" x14ac:dyDescent="0.15">
      <c r="A7637" s="323">
        <v>7636</v>
      </c>
      <c r="B7637" s="323" t="s">
        <v>11609</v>
      </c>
      <c r="C7637" s="323">
        <v>0.48199999999999998</v>
      </c>
    </row>
    <row r="7638" spans="1:3" x14ac:dyDescent="0.15">
      <c r="A7638" s="323">
        <v>7637</v>
      </c>
      <c r="B7638" s="323" t="s">
        <v>7463</v>
      </c>
      <c r="C7638" s="323">
        <v>1.544</v>
      </c>
    </row>
    <row r="7639" spans="1:3" x14ac:dyDescent="0.15">
      <c r="A7639" s="323">
        <v>7638</v>
      </c>
      <c r="B7639" s="323" t="s">
        <v>3292</v>
      </c>
      <c r="C7639" s="323">
        <v>3.09</v>
      </c>
    </row>
    <row r="7640" spans="1:3" x14ac:dyDescent="0.15">
      <c r="A7640" s="323">
        <v>7639</v>
      </c>
      <c r="B7640" s="323" t="s">
        <v>2008</v>
      </c>
      <c r="C7640" s="323">
        <v>4.133</v>
      </c>
    </row>
    <row r="7641" spans="1:3" x14ac:dyDescent="0.15">
      <c r="A7641" s="323">
        <v>7640</v>
      </c>
      <c r="B7641" s="323" t="s">
        <v>1569</v>
      </c>
      <c r="C7641" s="323">
        <v>4.76</v>
      </c>
    </row>
    <row r="7642" spans="1:3" x14ac:dyDescent="0.15">
      <c r="A7642" s="323">
        <v>7641</v>
      </c>
      <c r="B7642" s="323" t="s">
        <v>2135</v>
      </c>
      <c r="C7642" s="323">
        <v>4</v>
      </c>
    </row>
    <row r="7643" spans="1:3" x14ac:dyDescent="0.15">
      <c r="A7643" s="323">
        <v>7642</v>
      </c>
      <c r="B7643" s="323" t="s">
        <v>1222</v>
      </c>
      <c r="C7643" s="323">
        <v>5.5529999999999999</v>
      </c>
    </row>
    <row r="7644" spans="1:3" x14ac:dyDescent="0.15">
      <c r="A7644" s="323">
        <v>7643</v>
      </c>
      <c r="B7644" s="323" t="s">
        <v>2598</v>
      </c>
      <c r="C7644" s="323">
        <v>3.5619999999999998</v>
      </c>
    </row>
    <row r="7645" spans="1:3" x14ac:dyDescent="0.15">
      <c r="A7645" s="323">
        <v>7644</v>
      </c>
      <c r="B7645" s="323" t="s">
        <v>6445</v>
      </c>
      <c r="C7645" s="323">
        <v>1.821</v>
      </c>
    </row>
    <row r="7646" spans="1:3" x14ac:dyDescent="0.15">
      <c r="A7646" s="323">
        <v>7645</v>
      </c>
      <c r="B7646" s="323" t="s">
        <v>5601</v>
      </c>
      <c r="C7646" s="323">
        <v>2.0790000000000002</v>
      </c>
    </row>
    <row r="7647" spans="1:3" x14ac:dyDescent="0.15">
      <c r="A7647" s="323">
        <v>7646</v>
      </c>
      <c r="B7647" s="323" t="s">
        <v>4405</v>
      </c>
      <c r="C7647" s="323">
        <v>2.5310000000000001</v>
      </c>
    </row>
    <row r="7648" spans="1:3" x14ac:dyDescent="0.15">
      <c r="A7648" s="323">
        <v>7647</v>
      </c>
      <c r="B7648" s="323" t="s">
        <v>1402</v>
      </c>
      <c r="C7648" s="323">
        <v>5.0650000000000004</v>
      </c>
    </row>
    <row r="7649" spans="1:3" x14ac:dyDescent="0.15">
      <c r="A7649" s="323">
        <v>7648</v>
      </c>
      <c r="B7649" s="323" t="s">
        <v>1784</v>
      </c>
      <c r="C7649" s="323">
        <v>4.4269999999999996</v>
      </c>
    </row>
    <row r="7650" spans="1:3" x14ac:dyDescent="0.15">
      <c r="A7650" s="323">
        <v>7649</v>
      </c>
      <c r="B7650" s="323" t="s">
        <v>10362</v>
      </c>
      <c r="C7650" s="323">
        <v>0.80300000000000005</v>
      </c>
    </row>
    <row r="7651" spans="1:3" x14ac:dyDescent="0.15">
      <c r="A7651" s="323">
        <v>7650</v>
      </c>
      <c r="B7651" s="323" t="s">
        <v>8255</v>
      </c>
      <c r="C7651" s="323">
        <v>1.3460000000000001</v>
      </c>
    </row>
    <row r="7652" spans="1:3" x14ac:dyDescent="0.15">
      <c r="A7652" s="323">
        <v>7651</v>
      </c>
      <c r="B7652" s="323" t="s">
        <v>4064</v>
      </c>
      <c r="C7652" s="323">
        <v>2.6779999999999999</v>
      </c>
    </row>
    <row r="7653" spans="1:3" x14ac:dyDescent="0.15">
      <c r="A7653" s="323">
        <v>7652</v>
      </c>
      <c r="B7653" s="323" t="s">
        <v>5204</v>
      </c>
      <c r="C7653" s="323">
        <v>2.214</v>
      </c>
    </row>
    <row r="7654" spans="1:3" x14ac:dyDescent="0.15">
      <c r="A7654" s="323">
        <v>7653</v>
      </c>
      <c r="B7654" s="323" t="s">
        <v>8713</v>
      </c>
      <c r="C7654" s="323">
        <v>1.2290000000000001</v>
      </c>
    </row>
    <row r="7655" spans="1:3" x14ac:dyDescent="0.15">
      <c r="A7655" s="323">
        <v>7654</v>
      </c>
      <c r="B7655" s="323" t="s">
        <v>4580</v>
      </c>
      <c r="C7655" s="323">
        <v>2.4630000000000001</v>
      </c>
    </row>
    <row r="7656" spans="1:3" x14ac:dyDescent="0.15">
      <c r="A7656" s="323">
        <v>7655</v>
      </c>
      <c r="B7656" s="323" t="s">
        <v>7812</v>
      </c>
      <c r="C7656" s="323">
        <v>1.4610000000000001</v>
      </c>
    </row>
    <row r="7657" spans="1:3" x14ac:dyDescent="0.15">
      <c r="A7657" s="323">
        <v>7656</v>
      </c>
      <c r="B7657" s="323" t="s">
        <v>3512</v>
      </c>
      <c r="C7657" s="323">
        <v>2.9630000000000001</v>
      </c>
    </row>
    <row r="7658" spans="1:3" x14ac:dyDescent="0.15">
      <c r="A7658" s="323">
        <v>7657</v>
      </c>
      <c r="B7658" s="323" t="s">
        <v>8223</v>
      </c>
      <c r="C7658" s="323">
        <v>1.355</v>
      </c>
    </row>
    <row r="7659" spans="1:3" x14ac:dyDescent="0.15">
      <c r="A7659" s="323">
        <v>7658</v>
      </c>
      <c r="B7659" s="323" t="s">
        <v>8322</v>
      </c>
      <c r="C7659" s="323">
        <v>1.3280000000000001</v>
      </c>
    </row>
    <row r="7660" spans="1:3" x14ac:dyDescent="0.15">
      <c r="A7660" s="323">
        <v>7659</v>
      </c>
      <c r="B7660" s="323" t="s">
        <v>11043</v>
      </c>
      <c r="C7660" s="323">
        <v>0.63600000000000001</v>
      </c>
    </row>
    <row r="7661" spans="1:3" x14ac:dyDescent="0.15">
      <c r="A7661" s="323">
        <v>7660</v>
      </c>
      <c r="B7661" s="323" t="s">
        <v>7403</v>
      </c>
      <c r="C7661" s="323">
        <v>1.5629999999999999</v>
      </c>
    </row>
    <row r="7662" spans="1:3" x14ac:dyDescent="0.15">
      <c r="A7662" s="323">
        <v>7661</v>
      </c>
      <c r="B7662" s="323" t="s">
        <v>8504</v>
      </c>
      <c r="C7662" s="323">
        <v>1.2789999999999999</v>
      </c>
    </row>
    <row r="7663" spans="1:3" x14ac:dyDescent="0.15">
      <c r="A7663" s="323">
        <v>7662</v>
      </c>
      <c r="B7663" s="323" t="s">
        <v>8504</v>
      </c>
      <c r="C7663" s="323">
        <v>1.2789999999999999</v>
      </c>
    </row>
    <row r="7664" spans="1:3" x14ac:dyDescent="0.15">
      <c r="A7664" s="323">
        <v>7663</v>
      </c>
      <c r="B7664" s="323" t="s">
        <v>7444</v>
      </c>
      <c r="C7664" s="323">
        <v>1.55</v>
      </c>
    </row>
    <row r="7665" spans="1:3" x14ac:dyDescent="0.15">
      <c r="A7665" s="323">
        <v>7664</v>
      </c>
      <c r="B7665" s="323" t="s">
        <v>7287</v>
      </c>
      <c r="C7665" s="323">
        <v>1.5940000000000001</v>
      </c>
    </row>
    <row r="7666" spans="1:3" x14ac:dyDescent="0.15">
      <c r="A7666" s="323">
        <v>7665</v>
      </c>
      <c r="B7666" s="323" t="s">
        <v>6123</v>
      </c>
      <c r="C7666" s="323">
        <v>1.913</v>
      </c>
    </row>
    <row r="7667" spans="1:3" x14ac:dyDescent="0.15">
      <c r="A7667" s="323">
        <v>7666</v>
      </c>
      <c r="B7667" s="323" t="s">
        <v>8210</v>
      </c>
      <c r="C7667" s="323">
        <v>1.359</v>
      </c>
    </row>
    <row r="7668" spans="1:3" x14ac:dyDescent="0.15">
      <c r="A7668" s="323">
        <v>7667</v>
      </c>
      <c r="B7668" s="323" t="s">
        <v>5964</v>
      </c>
      <c r="C7668" s="323">
        <v>1.9650000000000001</v>
      </c>
    </row>
    <row r="7669" spans="1:3" x14ac:dyDescent="0.15">
      <c r="A7669" s="323">
        <v>7668</v>
      </c>
      <c r="B7669" s="323" t="s">
        <v>10761</v>
      </c>
      <c r="C7669" s="323">
        <v>0.70299999999999996</v>
      </c>
    </row>
    <row r="7670" spans="1:3" x14ac:dyDescent="0.15">
      <c r="A7670" s="323">
        <v>7669</v>
      </c>
      <c r="B7670" s="323" t="s">
        <v>9099</v>
      </c>
      <c r="C7670" s="323">
        <v>1.1359999999999999</v>
      </c>
    </row>
    <row r="7671" spans="1:3" x14ac:dyDescent="0.15">
      <c r="A7671" s="323">
        <v>7670</v>
      </c>
      <c r="B7671" s="323" t="s">
        <v>6745</v>
      </c>
      <c r="C7671" s="323">
        <v>1.7370000000000001</v>
      </c>
    </row>
    <row r="7672" spans="1:3" x14ac:dyDescent="0.15">
      <c r="A7672" s="323">
        <v>7671</v>
      </c>
      <c r="B7672" s="323" t="s">
        <v>7027</v>
      </c>
      <c r="C7672" s="323">
        <v>1.66</v>
      </c>
    </row>
    <row r="7673" spans="1:3" x14ac:dyDescent="0.15">
      <c r="A7673" s="323">
        <v>7672</v>
      </c>
      <c r="B7673" s="323" t="s">
        <v>8809</v>
      </c>
      <c r="C7673" s="323">
        <v>1.206</v>
      </c>
    </row>
    <row r="7674" spans="1:3" x14ac:dyDescent="0.15">
      <c r="A7674" s="323">
        <v>7673</v>
      </c>
      <c r="B7674" s="323" t="s">
        <v>8676</v>
      </c>
      <c r="C7674" s="323">
        <v>1.238</v>
      </c>
    </row>
    <row r="7675" spans="1:3" x14ac:dyDescent="0.15">
      <c r="A7675" s="323">
        <v>7674</v>
      </c>
      <c r="B7675" s="323" t="s">
        <v>983</v>
      </c>
      <c r="C7675" s="323">
        <v>6.5179999999999998</v>
      </c>
    </row>
    <row r="7676" spans="1:3" x14ac:dyDescent="0.15">
      <c r="A7676" s="323">
        <v>7675</v>
      </c>
      <c r="B7676" s="323" t="s">
        <v>10494</v>
      </c>
      <c r="C7676" s="323">
        <v>0.77100000000000002</v>
      </c>
    </row>
    <row r="7677" spans="1:3" x14ac:dyDescent="0.15">
      <c r="A7677" s="323">
        <v>7676</v>
      </c>
      <c r="B7677" s="323" t="s">
        <v>5913</v>
      </c>
      <c r="C7677" s="323">
        <v>1.98</v>
      </c>
    </row>
    <row r="7678" spans="1:3" x14ac:dyDescent="0.15">
      <c r="A7678" s="323">
        <v>7677</v>
      </c>
      <c r="B7678" s="323" t="s">
        <v>5451</v>
      </c>
      <c r="C7678" s="323">
        <v>2.1320000000000001</v>
      </c>
    </row>
    <row r="7679" spans="1:3" x14ac:dyDescent="0.15">
      <c r="A7679" s="323">
        <v>7678</v>
      </c>
      <c r="B7679" s="323" t="s">
        <v>7981</v>
      </c>
      <c r="C7679" s="323">
        <v>1.415</v>
      </c>
    </row>
    <row r="7680" spans="1:3" x14ac:dyDescent="0.15">
      <c r="A7680" s="323">
        <v>7679</v>
      </c>
      <c r="B7680" s="323" t="s">
        <v>9105</v>
      </c>
      <c r="C7680" s="323">
        <v>1.1339999999999999</v>
      </c>
    </row>
    <row r="7681" spans="1:3" x14ac:dyDescent="0.15">
      <c r="A7681" s="323">
        <v>7680</v>
      </c>
      <c r="B7681" s="323" t="s">
        <v>2055</v>
      </c>
      <c r="C7681" s="323">
        <v>4.077</v>
      </c>
    </row>
    <row r="7682" spans="1:3" x14ac:dyDescent="0.15">
      <c r="A7682" s="323">
        <v>7681</v>
      </c>
      <c r="B7682" s="323" t="s">
        <v>4200</v>
      </c>
      <c r="C7682" s="323">
        <v>2.6219999999999999</v>
      </c>
    </row>
    <row r="7683" spans="1:3" x14ac:dyDescent="0.15">
      <c r="A7683" s="323">
        <v>7682</v>
      </c>
      <c r="B7683" s="323" t="s">
        <v>2271</v>
      </c>
      <c r="C7683" s="323">
        <v>3.8410000000000002</v>
      </c>
    </row>
    <row r="7684" spans="1:3" x14ac:dyDescent="0.15">
      <c r="A7684" s="323">
        <v>7683</v>
      </c>
      <c r="B7684" s="323" t="s">
        <v>9485</v>
      </c>
      <c r="C7684" s="323">
        <v>1.032</v>
      </c>
    </row>
    <row r="7685" spans="1:3" x14ac:dyDescent="0.15">
      <c r="A7685" s="323">
        <v>7684</v>
      </c>
      <c r="B7685" s="323" t="s">
        <v>5675</v>
      </c>
      <c r="C7685" s="323">
        <v>2.0550000000000002</v>
      </c>
    </row>
    <row r="7686" spans="1:3" x14ac:dyDescent="0.15">
      <c r="A7686" s="323">
        <v>7685</v>
      </c>
      <c r="B7686" s="323" t="s">
        <v>2337</v>
      </c>
      <c r="C7686" s="323">
        <v>3.7789999999999999</v>
      </c>
    </row>
    <row r="7687" spans="1:3" x14ac:dyDescent="0.15">
      <c r="A7687" s="323">
        <v>7686</v>
      </c>
      <c r="B7687" s="323" t="s">
        <v>6144</v>
      </c>
      <c r="C7687" s="323">
        <v>1.9079999999999999</v>
      </c>
    </row>
    <row r="7688" spans="1:3" x14ac:dyDescent="0.15">
      <c r="A7688" s="323">
        <v>7687</v>
      </c>
      <c r="B7688" s="323" t="s">
        <v>8842</v>
      </c>
      <c r="C7688" s="323">
        <v>1.198</v>
      </c>
    </row>
    <row r="7689" spans="1:3" x14ac:dyDescent="0.15">
      <c r="A7689" s="323">
        <v>7688</v>
      </c>
      <c r="B7689" s="323" t="s">
        <v>7784</v>
      </c>
      <c r="C7689" s="323">
        <v>1.47</v>
      </c>
    </row>
    <row r="7690" spans="1:3" x14ac:dyDescent="0.15">
      <c r="A7690" s="323">
        <v>7689</v>
      </c>
      <c r="B7690" s="323" t="s">
        <v>12132</v>
      </c>
      <c r="C7690" s="323">
        <v>0.28699999999999998</v>
      </c>
    </row>
    <row r="7691" spans="1:3" x14ac:dyDescent="0.15">
      <c r="A7691" s="323">
        <v>7690</v>
      </c>
      <c r="B7691" s="323" t="s">
        <v>2705</v>
      </c>
      <c r="C7691" s="323">
        <v>3.484</v>
      </c>
    </row>
    <row r="7692" spans="1:3" x14ac:dyDescent="0.15">
      <c r="A7692" s="323">
        <v>7691</v>
      </c>
      <c r="B7692" s="323" t="s">
        <v>7085</v>
      </c>
      <c r="C7692" s="323">
        <v>1.647</v>
      </c>
    </row>
    <row r="7693" spans="1:3" x14ac:dyDescent="0.15">
      <c r="A7693" s="323">
        <v>7692</v>
      </c>
      <c r="B7693" s="323" t="s">
        <v>7085</v>
      </c>
      <c r="C7693" s="323">
        <v>1.647</v>
      </c>
    </row>
    <row r="7694" spans="1:3" x14ac:dyDescent="0.15">
      <c r="A7694" s="323">
        <v>7693</v>
      </c>
      <c r="B7694" s="323" t="s">
        <v>1219</v>
      </c>
      <c r="C7694" s="323">
        <v>5.57</v>
      </c>
    </row>
    <row r="7695" spans="1:3" x14ac:dyDescent="0.15">
      <c r="A7695" s="323">
        <v>7694</v>
      </c>
      <c r="B7695" s="323" t="s">
        <v>5106</v>
      </c>
      <c r="C7695" s="323">
        <v>2.25</v>
      </c>
    </row>
    <row r="7696" spans="1:3" x14ac:dyDescent="0.15">
      <c r="A7696" s="323">
        <v>7695</v>
      </c>
      <c r="B7696" s="323" t="s">
        <v>2000</v>
      </c>
      <c r="C7696" s="323">
        <v>4.141</v>
      </c>
    </row>
    <row r="7697" spans="1:3" x14ac:dyDescent="0.15">
      <c r="A7697" s="323">
        <v>7696</v>
      </c>
      <c r="B7697" s="323" t="s">
        <v>2677</v>
      </c>
      <c r="C7697" s="323">
        <v>3.5049999999999999</v>
      </c>
    </row>
    <row r="7698" spans="1:3" x14ac:dyDescent="0.15">
      <c r="A7698" s="323">
        <v>7697</v>
      </c>
      <c r="B7698" s="323" t="s">
        <v>2067</v>
      </c>
      <c r="C7698" s="323">
        <v>4.0659999999999998</v>
      </c>
    </row>
    <row r="7699" spans="1:3" x14ac:dyDescent="0.15">
      <c r="A7699" s="323">
        <v>7698</v>
      </c>
      <c r="B7699" s="323" t="s">
        <v>2701</v>
      </c>
      <c r="C7699" s="323">
        <v>3.4870000000000001</v>
      </c>
    </row>
    <row r="7700" spans="1:3" x14ac:dyDescent="0.15">
      <c r="A7700" s="323">
        <v>7699</v>
      </c>
      <c r="B7700" s="323" t="s">
        <v>3643</v>
      </c>
      <c r="C7700" s="323">
        <v>2.8860000000000001</v>
      </c>
    </row>
    <row r="7701" spans="1:3" x14ac:dyDescent="0.15">
      <c r="A7701" s="323">
        <v>7700</v>
      </c>
      <c r="B7701" s="323" t="s">
        <v>2659</v>
      </c>
      <c r="C7701" s="323">
        <v>3.5190000000000001</v>
      </c>
    </row>
    <row r="7702" spans="1:3" x14ac:dyDescent="0.15">
      <c r="A7702" s="323">
        <v>7701</v>
      </c>
      <c r="B7702" s="323" t="s">
        <v>3439</v>
      </c>
      <c r="C7702" s="323">
        <v>3.008</v>
      </c>
    </row>
    <row r="7703" spans="1:3" x14ac:dyDescent="0.15">
      <c r="A7703" s="323">
        <v>7702</v>
      </c>
      <c r="B7703" s="323" t="s">
        <v>7888</v>
      </c>
      <c r="C7703" s="323">
        <v>1.4379999999999999</v>
      </c>
    </row>
    <row r="7704" spans="1:3" x14ac:dyDescent="0.15">
      <c r="A7704" s="323">
        <v>7703</v>
      </c>
      <c r="B7704" s="323" t="s">
        <v>4907</v>
      </c>
      <c r="C7704" s="323">
        <v>2.3210000000000002</v>
      </c>
    </row>
    <row r="7705" spans="1:3" x14ac:dyDescent="0.15">
      <c r="A7705" s="323">
        <v>7704</v>
      </c>
      <c r="B7705" s="323" t="s">
        <v>2021</v>
      </c>
      <c r="C7705" s="323">
        <v>4.1130000000000004</v>
      </c>
    </row>
    <row r="7706" spans="1:3" x14ac:dyDescent="0.15">
      <c r="A7706" s="323">
        <v>7705</v>
      </c>
      <c r="B7706" s="323" t="s">
        <v>3223</v>
      </c>
      <c r="C7706" s="323">
        <v>3.125</v>
      </c>
    </row>
    <row r="7707" spans="1:3" x14ac:dyDescent="0.15">
      <c r="A7707" s="323">
        <v>7706</v>
      </c>
      <c r="B7707" s="323" t="s">
        <v>1156</v>
      </c>
      <c r="C7707" s="323">
        <v>5.7930000000000001</v>
      </c>
    </row>
    <row r="7708" spans="1:3" x14ac:dyDescent="0.15">
      <c r="A7708" s="323">
        <v>7707</v>
      </c>
      <c r="B7708" s="323" t="s">
        <v>1768</v>
      </c>
      <c r="C7708" s="323">
        <v>4.46</v>
      </c>
    </row>
    <row r="7709" spans="1:3" x14ac:dyDescent="0.15">
      <c r="A7709" s="323">
        <v>7708</v>
      </c>
      <c r="B7709" s="323" t="s">
        <v>6336</v>
      </c>
      <c r="C7709" s="323">
        <v>1.853</v>
      </c>
    </row>
    <row r="7710" spans="1:3" x14ac:dyDescent="0.15">
      <c r="A7710" s="323">
        <v>7709</v>
      </c>
      <c r="B7710" s="323" t="s">
        <v>6336</v>
      </c>
      <c r="C7710" s="323">
        <v>1.853</v>
      </c>
    </row>
    <row r="7711" spans="1:3" x14ac:dyDescent="0.15">
      <c r="A7711" s="323">
        <v>7710</v>
      </c>
      <c r="B7711" s="323" t="s">
        <v>3627</v>
      </c>
      <c r="C7711" s="323">
        <v>2.8929999999999998</v>
      </c>
    </row>
    <row r="7712" spans="1:3" x14ac:dyDescent="0.15">
      <c r="A7712" s="323">
        <v>7711</v>
      </c>
      <c r="B7712" s="323" t="s">
        <v>12475</v>
      </c>
      <c r="C7712" s="323">
        <v>0</v>
      </c>
    </row>
    <row r="7713" spans="1:3" x14ac:dyDescent="0.15">
      <c r="A7713" s="323">
        <v>7712</v>
      </c>
      <c r="B7713" s="323" t="s">
        <v>9972</v>
      </c>
      <c r="C7713" s="323">
        <v>0.90500000000000003</v>
      </c>
    </row>
    <row r="7714" spans="1:3" x14ac:dyDescent="0.15">
      <c r="A7714" s="323">
        <v>7713</v>
      </c>
      <c r="B7714" s="323" t="s">
        <v>8048</v>
      </c>
      <c r="C7714" s="323">
        <v>1.397</v>
      </c>
    </row>
    <row r="7715" spans="1:3" x14ac:dyDescent="0.15">
      <c r="A7715" s="323">
        <v>7714</v>
      </c>
      <c r="B7715" s="323" t="s">
        <v>2173</v>
      </c>
      <c r="C7715" s="323">
        <v>3.956</v>
      </c>
    </row>
    <row r="7716" spans="1:3" x14ac:dyDescent="0.15">
      <c r="A7716" s="323">
        <v>7715</v>
      </c>
      <c r="B7716" s="323" t="s">
        <v>750</v>
      </c>
      <c r="C7716" s="323">
        <v>8.234</v>
      </c>
    </row>
    <row r="7717" spans="1:3" x14ac:dyDescent="0.15">
      <c r="A7717" s="323">
        <v>7716</v>
      </c>
      <c r="B7717" s="323" t="s">
        <v>3024</v>
      </c>
      <c r="C7717" s="323">
        <v>3.2669999999999999</v>
      </c>
    </row>
    <row r="7718" spans="1:3" x14ac:dyDescent="0.15">
      <c r="A7718" s="323">
        <v>7717</v>
      </c>
      <c r="B7718" s="323" t="s">
        <v>4448</v>
      </c>
      <c r="C7718" s="323">
        <v>2.5129999999999999</v>
      </c>
    </row>
    <row r="7719" spans="1:3" x14ac:dyDescent="0.15">
      <c r="A7719" s="323">
        <v>7718</v>
      </c>
      <c r="B7719" s="323" t="s">
        <v>3572</v>
      </c>
      <c r="C7719" s="323">
        <v>2.923</v>
      </c>
    </row>
    <row r="7720" spans="1:3" x14ac:dyDescent="0.15">
      <c r="A7720" s="323">
        <v>7719</v>
      </c>
      <c r="B7720" s="323" t="s">
        <v>5164</v>
      </c>
      <c r="C7720" s="323">
        <v>2.2250000000000001</v>
      </c>
    </row>
    <row r="7721" spans="1:3" x14ac:dyDescent="0.15">
      <c r="A7721" s="323">
        <v>7720</v>
      </c>
      <c r="B7721" s="323" t="s">
        <v>5275</v>
      </c>
      <c r="C7721" s="323">
        <v>2.1920000000000002</v>
      </c>
    </row>
    <row r="7722" spans="1:3" x14ac:dyDescent="0.15">
      <c r="A7722" s="323">
        <v>7721</v>
      </c>
      <c r="B7722" s="323" t="s">
        <v>4884</v>
      </c>
      <c r="C7722" s="323">
        <v>2.3330000000000002</v>
      </c>
    </row>
    <row r="7723" spans="1:3" x14ac:dyDescent="0.15">
      <c r="A7723" s="323">
        <v>7722</v>
      </c>
      <c r="B7723" s="323" t="s">
        <v>4884</v>
      </c>
      <c r="C7723" s="323">
        <v>2.3330000000000002</v>
      </c>
    </row>
    <row r="7724" spans="1:3" x14ac:dyDescent="0.15">
      <c r="A7724" s="323">
        <v>7723</v>
      </c>
      <c r="B7724" s="323" t="s">
        <v>4679</v>
      </c>
      <c r="C7724" s="323">
        <v>2.423</v>
      </c>
    </row>
    <row r="7725" spans="1:3" x14ac:dyDescent="0.15">
      <c r="A7725" s="323">
        <v>7724</v>
      </c>
      <c r="B7725" s="323" t="s">
        <v>1195</v>
      </c>
      <c r="C7725" s="323">
        <v>5.673</v>
      </c>
    </row>
    <row r="7726" spans="1:3" x14ac:dyDescent="0.15">
      <c r="A7726" s="323">
        <v>7725</v>
      </c>
      <c r="B7726" s="323" t="s">
        <v>5205</v>
      </c>
      <c r="C7726" s="323">
        <v>2.214</v>
      </c>
    </row>
    <row r="7727" spans="1:3" x14ac:dyDescent="0.15">
      <c r="A7727" s="323">
        <v>7726</v>
      </c>
      <c r="B7727" s="323" t="s">
        <v>9196</v>
      </c>
      <c r="C7727" s="323">
        <v>1.109</v>
      </c>
    </row>
    <row r="7728" spans="1:3" x14ac:dyDescent="0.15">
      <c r="A7728" s="323">
        <v>7727</v>
      </c>
      <c r="B7728" s="323" t="s">
        <v>9196</v>
      </c>
      <c r="C7728" s="323">
        <v>1.109</v>
      </c>
    </row>
    <row r="7729" spans="1:3" x14ac:dyDescent="0.15">
      <c r="A7729" s="323">
        <v>7728</v>
      </c>
      <c r="B7729" s="323" t="s">
        <v>9605</v>
      </c>
      <c r="C7729" s="323">
        <v>1</v>
      </c>
    </row>
    <row r="7730" spans="1:3" x14ac:dyDescent="0.15">
      <c r="A7730" s="323">
        <v>7729</v>
      </c>
      <c r="B7730" s="323" t="s">
        <v>1608</v>
      </c>
      <c r="C7730" s="323">
        <v>4.6989999999999998</v>
      </c>
    </row>
    <row r="7731" spans="1:3" x14ac:dyDescent="0.15">
      <c r="A7731" s="323">
        <v>7730</v>
      </c>
      <c r="B7731" s="323" t="s">
        <v>2166</v>
      </c>
      <c r="C7731" s="323">
        <v>3.968</v>
      </c>
    </row>
    <row r="7732" spans="1:3" x14ac:dyDescent="0.15">
      <c r="A7732" s="323">
        <v>7731</v>
      </c>
      <c r="B7732" s="323" t="s">
        <v>5491</v>
      </c>
      <c r="C7732" s="323">
        <v>2.117</v>
      </c>
    </row>
    <row r="7733" spans="1:3" x14ac:dyDescent="0.15">
      <c r="A7733" s="323">
        <v>7732</v>
      </c>
      <c r="B7733" s="323" t="s">
        <v>3435</v>
      </c>
      <c r="C7733" s="323">
        <v>3.0110000000000001</v>
      </c>
    </row>
    <row r="7734" spans="1:3" x14ac:dyDescent="0.15">
      <c r="A7734" s="323">
        <v>7733</v>
      </c>
      <c r="B7734" s="323" t="s">
        <v>3564</v>
      </c>
      <c r="C7734" s="323">
        <v>2.9279999999999999</v>
      </c>
    </row>
    <row r="7735" spans="1:3" x14ac:dyDescent="0.15">
      <c r="A7735" s="323">
        <v>7734</v>
      </c>
      <c r="B7735" s="323" t="s">
        <v>7091</v>
      </c>
      <c r="C7735" s="323">
        <v>1.645</v>
      </c>
    </row>
    <row r="7736" spans="1:3" x14ac:dyDescent="0.15">
      <c r="A7736" s="323">
        <v>7735</v>
      </c>
      <c r="B7736" s="323" t="s">
        <v>2323</v>
      </c>
      <c r="C7736" s="323">
        <v>3.7930000000000001</v>
      </c>
    </row>
    <row r="7737" spans="1:3" x14ac:dyDescent="0.15">
      <c r="A7737" s="323">
        <v>7736</v>
      </c>
      <c r="B7737" s="323" t="s">
        <v>4833</v>
      </c>
      <c r="C7737" s="323">
        <v>2.3540000000000001</v>
      </c>
    </row>
    <row r="7738" spans="1:3" x14ac:dyDescent="0.15">
      <c r="A7738" s="323">
        <v>7737</v>
      </c>
      <c r="B7738" s="323" t="s">
        <v>12192</v>
      </c>
      <c r="C7738" s="323">
        <v>0.25900000000000001</v>
      </c>
    </row>
    <row r="7739" spans="1:3" x14ac:dyDescent="0.15">
      <c r="A7739" s="323">
        <v>7738</v>
      </c>
      <c r="B7739" s="323" t="s">
        <v>10767</v>
      </c>
      <c r="C7739" s="323">
        <v>0.70199999999999996</v>
      </c>
    </row>
    <row r="7740" spans="1:3" x14ac:dyDescent="0.15">
      <c r="A7740" s="323">
        <v>7739</v>
      </c>
      <c r="B7740" s="323" t="s">
        <v>10266</v>
      </c>
      <c r="C7740" s="323">
        <v>0.82599999999999996</v>
      </c>
    </row>
    <row r="7741" spans="1:3" x14ac:dyDescent="0.15">
      <c r="A7741" s="323">
        <v>7740</v>
      </c>
      <c r="B7741" s="323" t="s">
        <v>10676</v>
      </c>
      <c r="C7741" s="323">
        <v>0.72699999999999998</v>
      </c>
    </row>
    <row r="7742" spans="1:3" x14ac:dyDescent="0.15">
      <c r="A7742" s="323">
        <v>7741</v>
      </c>
      <c r="B7742" s="323" t="s">
        <v>3560</v>
      </c>
      <c r="C7742" s="323">
        <v>2.9289999999999998</v>
      </c>
    </row>
    <row r="7743" spans="1:3" x14ac:dyDescent="0.15">
      <c r="A7743" s="323">
        <v>7742</v>
      </c>
      <c r="B7743" s="323" t="s">
        <v>6015</v>
      </c>
      <c r="C7743" s="323">
        <v>1.95</v>
      </c>
    </row>
    <row r="7744" spans="1:3" x14ac:dyDescent="0.15">
      <c r="A7744" s="323">
        <v>7743</v>
      </c>
      <c r="B7744" s="323" t="s">
        <v>5384</v>
      </c>
      <c r="C7744" s="323">
        <v>2.157</v>
      </c>
    </row>
    <row r="7745" spans="1:3" x14ac:dyDescent="0.15">
      <c r="A7745" s="323">
        <v>7744</v>
      </c>
      <c r="B7745" s="323" t="s">
        <v>9495</v>
      </c>
      <c r="C7745" s="323">
        <v>1.0289999999999999</v>
      </c>
    </row>
    <row r="7746" spans="1:3" x14ac:dyDescent="0.15">
      <c r="A7746" s="323">
        <v>7745</v>
      </c>
      <c r="B7746" s="323" t="s">
        <v>9684</v>
      </c>
      <c r="C7746" s="323">
        <v>0.97799999999999998</v>
      </c>
    </row>
    <row r="7747" spans="1:3" x14ac:dyDescent="0.15">
      <c r="A7747" s="323">
        <v>7746</v>
      </c>
      <c r="B7747" s="323" t="s">
        <v>9837</v>
      </c>
      <c r="C7747" s="323">
        <v>0.93899999999999995</v>
      </c>
    </row>
    <row r="7748" spans="1:3" x14ac:dyDescent="0.15">
      <c r="A7748" s="323">
        <v>7747</v>
      </c>
      <c r="B7748" s="323" t="s">
        <v>5534</v>
      </c>
      <c r="C7748" s="323">
        <v>2.1040000000000001</v>
      </c>
    </row>
    <row r="7749" spans="1:3" x14ac:dyDescent="0.15">
      <c r="A7749" s="323">
        <v>7748</v>
      </c>
      <c r="B7749" s="323" t="s">
        <v>4392</v>
      </c>
      <c r="C7749" s="323">
        <v>2.5379999999999998</v>
      </c>
    </row>
    <row r="7750" spans="1:3" x14ac:dyDescent="0.15">
      <c r="A7750" s="323">
        <v>7749</v>
      </c>
      <c r="B7750" s="323" t="s">
        <v>11144</v>
      </c>
      <c r="C7750" s="323">
        <v>0.60699999999999998</v>
      </c>
    </row>
    <row r="7751" spans="1:3" x14ac:dyDescent="0.15">
      <c r="A7751" s="323">
        <v>7750</v>
      </c>
      <c r="B7751" s="323" t="s">
        <v>6640</v>
      </c>
      <c r="C7751" s="323">
        <v>1.7669999999999999</v>
      </c>
    </row>
    <row r="7752" spans="1:3" x14ac:dyDescent="0.15">
      <c r="A7752" s="323">
        <v>7751</v>
      </c>
      <c r="B7752" s="323" t="s">
        <v>2878</v>
      </c>
      <c r="C7752" s="323">
        <v>3.3660000000000001</v>
      </c>
    </row>
    <row r="7753" spans="1:3" x14ac:dyDescent="0.15">
      <c r="A7753" s="323">
        <v>7752</v>
      </c>
      <c r="B7753" s="323" t="s">
        <v>4529</v>
      </c>
      <c r="C7753" s="323">
        <v>2.4849999999999999</v>
      </c>
    </row>
    <row r="7754" spans="1:3" x14ac:dyDescent="0.15">
      <c r="A7754" s="323">
        <v>7753</v>
      </c>
      <c r="B7754" s="323" t="s">
        <v>780</v>
      </c>
      <c r="C7754" s="323">
        <v>7.8869999999999996</v>
      </c>
    </row>
    <row r="7755" spans="1:3" x14ac:dyDescent="0.15">
      <c r="A7755" s="323">
        <v>7754</v>
      </c>
      <c r="B7755" s="323" t="s">
        <v>7399</v>
      </c>
      <c r="C7755" s="323">
        <v>1.5640000000000001</v>
      </c>
    </row>
    <row r="7756" spans="1:3" x14ac:dyDescent="0.15">
      <c r="A7756" s="323">
        <v>7755</v>
      </c>
      <c r="B7756" s="323" t="s">
        <v>10706</v>
      </c>
      <c r="C7756" s="323">
        <v>0.71799999999999997</v>
      </c>
    </row>
    <row r="7757" spans="1:3" x14ac:dyDescent="0.15">
      <c r="A7757" s="323">
        <v>7756</v>
      </c>
      <c r="B7757" s="323" t="s">
        <v>3062</v>
      </c>
      <c r="C7757" s="323">
        <v>3.24</v>
      </c>
    </row>
    <row r="7758" spans="1:3" x14ac:dyDescent="0.15">
      <c r="A7758" s="323">
        <v>7757</v>
      </c>
      <c r="B7758" s="323" t="s">
        <v>8523</v>
      </c>
      <c r="C7758" s="323">
        <v>1.274</v>
      </c>
    </row>
    <row r="7759" spans="1:3" x14ac:dyDescent="0.15">
      <c r="A7759" s="323">
        <v>7758</v>
      </c>
      <c r="B7759" s="323" t="s">
        <v>8523</v>
      </c>
      <c r="C7759" s="323">
        <v>1.274</v>
      </c>
    </row>
    <row r="7760" spans="1:3" x14ac:dyDescent="0.15">
      <c r="A7760" s="323">
        <v>7759</v>
      </c>
      <c r="B7760" s="323" t="s">
        <v>7937</v>
      </c>
      <c r="C7760" s="323">
        <v>1.425</v>
      </c>
    </row>
    <row r="7761" spans="1:3" x14ac:dyDescent="0.15">
      <c r="A7761" s="323">
        <v>7760</v>
      </c>
      <c r="B7761" s="323" t="s">
        <v>7937</v>
      </c>
      <c r="C7761" s="323">
        <v>1.425</v>
      </c>
    </row>
    <row r="7762" spans="1:3" x14ac:dyDescent="0.15">
      <c r="A7762" s="323">
        <v>7761</v>
      </c>
      <c r="B7762" s="323" t="s">
        <v>9049</v>
      </c>
      <c r="C7762" s="323">
        <v>1.1499999999999999</v>
      </c>
    </row>
    <row r="7763" spans="1:3" x14ac:dyDescent="0.15">
      <c r="A7763" s="323">
        <v>7762</v>
      </c>
      <c r="B7763" s="323" t="s">
        <v>9049</v>
      </c>
      <c r="C7763" s="323">
        <v>1.1499999999999999</v>
      </c>
    </row>
    <row r="7764" spans="1:3" x14ac:dyDescent="0.15">
      <c r="A7764" s="323">
        <v>7763</v>
      </c>
      <c r="B7764" s="323" t="s">
        <v>5125</v>
      </c>
      <c r="C7764" s="323">
        <v>2.2429999999999999</v>
      </c>
    </row>
    <row r="7765" spans="1:3" x14ac:dyDescent="0.15">
      <c r="A7765" s="323">
        <v>7764</v>
      </c>
      <c r="B7765" s="323" t="s">
        <v>5125</v>
      </c>
      <c r="C7765" s="323">
        <v>2.2429999999999999</v>
      </c>
    </row>
    <row r="7766" spans="1:3" x14ac:dyDescent="0.15">
      <c r="A7766" s="323">
        <v>7765</v>
      </c>
      <c r="B7766" s="323" t="s">
        <v>9567</v>
      </c>
      <c r="C7766" s="323">
        <v>1.0089999999999999</v>
      </c>
    </row>
    <row r="7767" spans="1:3" x14ac:dyDescent="0.15">
      <c r="A7767" s="323">
        <v>7766</v>
      </c>
      <c r="B7767" s="323" t="s">
        <v>9567</v>
      </c>
      <c r="C7767" s="323">
        <v>1.0089999999999999</v>
      </c>
    </row>
    <row r="7768" spans="1:3" x14ac:dyDescent="0.15">
      <c r="A7768" s="323">
        <v>7767</v>
      </c>
      <c r="B7768" s="323" t="s">
        <v>4114</v>
      </c>
      <c r="C7768" s="323">
        <v>2.6549999999999998</v>
      </c>
    </row>
    <row r="7769" spans="1:3" x14ac:dyDescent="0.15">
      <c r="A7769" s="323">
        <v>7768</v>
      </c>
      <c r="B7769" s="323" t="s">
        <v>4114</v>
      </c>
      <c r="C7769" s="323">
        <v>2.6549999999999998</v>
      </c>
    </row>
    <row r="7770" spans="1:3" x14ac:dyDescent="0.15">
      <c r="A7770" s="323">
        <v>7769</v>
      </c>
      <c r="B7770" s="323" t="s">
        <v>5475</v>
      </c>
      <c r="C7770" s="323">
        <v>2.125</v>
      </c>
    </row>
    <row r="7771" spans="1:3" x14ac:dyDescent="0.15">
      <c r="A7771" s="323">
        <v>7770</v>
      </c>
      <c r="B7771" s="323" t="s">
        <v>1887</v>
      </c>
      <c r="C7771" s="323">
        <v>4.2809999999999997</v>
      </c>
    </row>
    <row r="7772" spans="1:3" x14ac:dyDescent="0.15">
      <c r="A7772" s="323">
        <v>7771</v>
      </c>
      <c r="B7772" s="323" t="s">
        <v>4482</v>
      </c>
      <c r="C7772" s="323">
        <v>2.5019999999999998</v>
      </c>
    </row>
    <row r="7773" spans="1:3" x14ac:dyDescent="0.15">
      <c r="A7773" s="323">
        <v>7772</v>
      </c>
      <c r="B7773" s="323" t="s">
        <v>3848</v>
      </c>
      <c r="C7773" s="323">
        <v>2.7909999999999999</v>
      </c>
    </row>
    <row r="7774" spans="1:3" x14ac:dyDescent="0.15">
      <c r="A7774" s="323">
        <v>7773</v>
      </c>
      <c r="B7774" s="323" t="s">
        <v>1503</v>
      </c>
      <c r="C7774" s="323">
        <v>4.8730000000000002</v>
      </c>
    </row>
    <row r="7775" spans="1:3" x14ac:dyDescent="0.15">
      <c r="A7775" s="323">
        <v>7774</v>
      </c>
      <c r="B7775" s="323" t="s">
        <v>7942</v>
      </c>
      <c r="C7775" s="323">
        <v>1.4239999999999999</v>
      </c>
    </row>
    <row r="7776" spans="1:3" x14ac:dyDescent="0.15">
      <c r="A7776" s="323">
        <v>7775</v>
      </c>
      <c r="B7776" s="323" t="s">
        <v>7966</v>
      </c>
      <c r="C7776" s="323">
        <v>1.4179999999999999</v>
      </c>
    </row>
    <row r="7777" spans="1:3" x14ac:dyDescent="0.15">
      <c r="A7777" s="323">
        <v>7776</v>
      </c>
      <c r="B7777" s="323" t="s">
        <v>7966</v>
      </c>
      <c r="C7777" s="323">
        <v>1.4179999999999999</v>
      </c>
    </row>
    <row r="7778" spans="1:3" x14ac:dyDescent="0.15">
      <c r="A7778" s="323">
        <v>7777</v>
      </c>
      <c r="B7778" s="323" t="s">
        <v>10337</v>
      </c>
      <c r="C7778" s="323">
        <v>0.80700000000000005</v>
      </c>
    </row>
    <row r="7779" spans="1:3" x14ac:dyDescent="0.15">
      <c r="A7779" s="323">
        <v>7778</v>
      </c>
      <c r="B7779" s="323" t="s">
        <v>8068</v>
      </c>
      <c r="C7779" s="323">
        <v>1.3919999999999999</v>
      </c>
    </row>
    <row r="7780" spans="1:3" x14ac:dyDescent="0.15">
      <c r="A7780" s="323">
        <v>7779</v>
      </c>
      <c r="B7780" s="323" t="s">
        <v>7059</v>
      </c>
      <c r="C7780" s="323">
        <v>1.653</v>
      </c>
    </row>
    <row r="7781" spans="1:3" x14ac:dyDescent="0.15">
      <c r="A7781" s="323">
        <v>7780</v>
      </c>
      <c r="B7781" s="323" t="s">
        <v>7095</v>
      </c>
      <c r="C7781" s="323">
        <v>1.6439999999999999</v>
      </c>
    </row>
    <row r="7782" spans="1:3" x14ac:dyDescent="0.15">
      <c r="A7782" s="323">
        <v>7781</v>
      </c>
      <c r="B7782" s="323" t="s">
        <v>4122</v>
      </c>
      <c r="C7782" s="323">
        <v>2.6520000000000001</v>
      </c>
    </row>
    <row r="7783" spans="1:3" x14ac:dyDescent="0.15">
      <c r="A7783" s="323">
        <v>7782</v>
      </c>
      <c r="B7783" s="323" t="s">
        <v>5002</v>
      </c>
      <c r="C7783" s="323">
        <v>2.2890000000000001</v>
      </c>
    </row>
    <row r="7784" spans="1:3" x14ac:dyDescent="0.15">
      <c r="A7784" s="323">
        <v>7783</v>
      </c>
      <c r="B7784" s="323" t="s">
        <v>838</v>
      </c>
      <c r="C7784" s="323">
        <v>7.3650000000000002</v>
      </c>
    </row>
    <row r="7785" spans="1:3" x14ac:dyDescent="0.15">
      <c r="A7785" s="323">
        <v>7784</v>
      </c>
      <c r="B7785" s="323" t="s">
        <v>4274</v>
      </c>
      <c r="C7785" s="323">
        <v>2.5920000000000001</v>
      </c>
    </row>
    <row r="7786" spans="1:3" x14ac:dyDescent="0.15">
      <c r="A7786" s="323">
        <v>7785</v>
      </c>
      <c r="B7786" s="323" t="s">
        <v>5276</v>
      </c>
      <c r="C7786" s="323">
        <v>2.1920000000000002</v>
      </c>
    </row>
    <row r="7787" spans="1:3" x14ac:dyDescent="0.15">
      <c r="A7787" s="323">
        <v>7786</v>
      </c>
      <c r="B7787" s="323" t="s">
        <v>10365</v>
      </c>
      <c r="C7787" s="323">
        <v>0.80200000000000005</v>
      </c>
    </row>
    <row r="7788" spans="1:3" x14ac:dyDescent="0.15">
      <c r="A7788" s="323">
        <v>7787</v>
      </c>
      <c r="B7788" s="323" t="s">
        <v>7787</v>
      </c>
      <c r="C7788" s="323">
        <v>1.4690000000000001</v>
      </c>
    </row>
    <row r="7789" spans="1:3" x14ac:dyDescent="0.15">
      <c r="A7789" s="323">
        <v>7788</v>
      </c>
      <c r="B7789" s="323" t="s">
        <v>11113</v>
      </c>
      <c r="C7789" s="323">
        <v>0.61699999999999999</v>
      </c>
    </row>
    <row r="7790" spans="1:3" x14ac:dyDescent="0.15">
      <c r="A7790" s="323">
        <v>7789</v>
      </c>
      <c r="B7790" s="323" t="s">
        <v>6090</v>
      </c>
      <c r="C7790" s="323">
        <v>1.925</v>
      </c>
    </row>
    <row r="7791" spans="1:3" x14ac:dyDescent="0.15">
      <c r="A7791" s="323">
        <v>7790</v>
      </c>
      <c r="B7791" s="323" t="s">
        <v>10192</v>
      </c>
      <c r="C7791" s="323">
        <v>0.84699999999999998</v>
      </c>
    </row>
    <row r="7792" spans="1:3" x14ac:dyDescent="0.15">
      <c r="A7792" s="323">
        <v>7791</v>
      </c>
      <c r="B7792" s="323" t="s">
        <v>10192</v>
      </c>
      <c r="C7792" s="323">
        <v>0.84699999999999998</v>
      </c>
    </row>
    <row r="7793" spans="1:3" x14ac:dyDescent="0.15">
      <c r="A7793" s="323">
        <v>7792</v>
      </c>
      <c r="B7793" s="323" t="s">
        <v>8900</v>
      </c>
      <c r="C7793" s="323">
        <v>1.1859999999999999</v>
      </c>
    </row>
    <row r="7794" spans="1:3" x14ac:dyDescent="0.15">
      <c r="A7794" s="323">
        <v>7793</v>
      </c>
      <c r="B7794" s="323" t="s">
        <v>7400</v>
      </c>
      <c r="C7794" s="323">
        <v>1.5640000000000001</v>
      </c>
    </row>
    <row r="7795" spans="1:3" x14ac:dyDescent="0.15">
      <c r="A7795" s="323">
        <v>7794</v>
      </c>
      <c r="B7795" s="323" t="s">
        <v>8415</v>
      </c>
      <c r="C7795" s="323">
        <v>1.304</v>
      </c>
    </row>
    <row r="7796" spans="1:3" x14ac:dyDescent="0.15">
      <c r="A7796" s="323">
        <v>7795</v>
      </c>
      <c r="B7796" s="323" t="s">
        <v>5230</v>
      </c>
      <c r="C7796" s="323">
        <v>2.206</v>
      </c>
    </row>
    <row r="7797" spans="1:3" x14ac:dyDescent="0.15">
      <c r="A7797" s="323">
        <v>7796</v>
      </c>
      <c r="B7797" s="323" t="s">
        <v>6347</v>
      </c>
      <c r="C7797" s="323">
        <v>1.85</v>
      </c>
    </row>
    <row r="7798" spans="1:3" x14ac:dyDescent="0.15">
      <c r="A7798" s="323">
        <v>7797</v>
      </c>
      <c r="B7798" s="323" t="s">
        <v>2614</v>
      </c>
      <c r="C7798" s="323">
        <v>3.5510000000000002</v>
      </c>
    </row>
    <row r="7799" spans="1:3" x14ac:dyDescent="0.15">
      <c r="A7799" s="323">
        <v>7798</v>
      </c>
      <c r="B7799" s="323" t="s">
        <v>2091</v>
      </c>
      <c r="C7799" s="323">
        <v>4.04</v>
      </c>
    </row>
    <row r="7800" spans="1:3" x14ac:dyDescent="0.15">
      <c r="A7800" s="323">
        <v>7799</v>
      </c>
      <c r="B7800" s="323" t="s">
        <v>11749</v>
      </c>
      <c r="C7800" s="323">
        <v>0.438</v>
      </c>
    </row>
    <row r="7801" spans="1:3" x14ac:dyDescent="0.15">
      <c r="A7801" s="323">
        <v>7800</v>
      </c>
      <c r="B7801" s="323" t="s">
        <v>1626</v>
      </c>
      <c r="C7801" s="323">
        <v>4.673</v>
      </c>
    </row>
    <row r="7802" spans="1:3" x14ac:dyDescent="0.15">
      <c r="A7802" s="323">
        <v>7801</v>
      </c>
      <c r="B7802" s="323" t="s">
        <v>1626</v>
      </c>
      <c r="C7802" s="323">
        <v>4.673</v>
      </c>
    </row>
    <row r="7803" spans="1:3" x14ac:dyDescent="0.15">
      <c r="A7803" s="323">
        <v>7802</v>
      </c>
      <c r="B7803" s="323" t="s">
        <v>10803</v>
      </c>
      <c r="C7803" s="323">
        <v>0.69</v>
      </c>
    </row>
    <row r="7804" spans="1:3" x14ac:dyDescent="0.15">
      <c r="A7804" s="323">
        <v>7803</v>
      </c>
      <c r="B7804" s="323" t="s">
        <v>7852</v>
      </c>
      <c r="C7804" s="323">
        <v>1.4470000000000001</v>
      </c>
    </row>
    <row r="7805" spans="1:3" x14ac:dyDescent="0.15">
      <c r="A7805" s="323">
        <v>7804</v>
      </c>
      <c r="B7805" s="323" t="s">
        <v>2778</v>
      </c>
      <c r="C7805" s="323">
        <v>3.4249999999999998</v>
      </c>
    </row>
    <row r="7806" spans="1:3" x14ac:dyDescent="0.15">
      <c r="A7806" s="323">
        <v>7805</v>
      </c>
      <c r="B7806" s="323" t="s">
        <v>11806</v>
      </c>
      <c r="C7806" s="323">
        <v>0.41599999999999998</v>
      </c>
    </row>
    <row r="7807" spans="1:3" x14ac:dyDescent="0.15">
      <c r="A7807" s="323">
        <v>7806</v>
      </c>
      <c r="B7807" s="323" t="s">
        <v>4775</v>
      </c>
      <c r="C7807" s="323">
        <v>2.379</v>
      </c>
    </row>
    <row r="7808" spans="1:3" x14ac:dyDescent="0.15">
      <c r="A7808" s="323">
        <v>7807</v>
      </c>
      <c r="B7808" s="323" t="s">
        <v>8085</v>
      </c>
      <c r="C7808" s="323">
        <v>1.3879999999999999</v>
      </c>
    </row>
    <row r="7809" spans="1:3" x14ac:dyDescent="0.15">
      <c r="A7809" s="323">
        <v>7808</v>
      </c>
      <c r="B7809" s="323" t="s">
        <v>11057</v>
      </c>
      <c r="C7809" s="323">
        <v>0.63100000000000001</v>
      </c>
    </row>
    <row r="7810" spans="1:3" x14ac:dyDescent="0.15">
      <c r="A7810" s="323">
        <v>7809</v>
      </c>
      <c r="B7810" s="323" t="s">
        <v>8580</v>
      </c>
      <c r="C7810" s="323">
        <v>1.26</v>
      </c>
    </row>
    <row r="7811" spans="1:3" x14ac:dyDescent="0.15">
      <c r="A7811" s="323">
        <v>7810</v>
      </c>
      <c r="B7811" s="323" t="s">
        <v>7104</v>
      </c>
      <c r="C7811" s="323">
        <v>1.6419999999999999</v>
      </c>
    </row>
    <row r="7812" spans="1:3" x14ac:dyDescent="0.15">
      <c r="A7812" s="323">
        <v>7811</v>
      </c>
      <c r="B7812" s="323" t="s">
        <v>7943</v>
      </c>
      <c r="C7812" s="323">
        <v>1.4239999999999999</v>
      </c>
    </row>
    <row r="7813" spans="1:3" x14ac:dyDescent="0.15">
      <c r="A7813" s="323">
        <v>7812</v>
      </c>
      <c r="B7813" s="323" t="s">
        <v>2186</v>
      </c>
      <c r="C7813" s="323">
        <v>3.9390000000000001</v>
      </c>
    </row>
    <row r="7814" spans="1:3" x14ac:dyDescent="0.15">
      <c r="A7814" s="323">
        <v>7813</v>
      </c>
      <c r="B7814" s="323" t="s">
        <v>4507</v>
      </c>
      <c r="C7814" s="323">
        <v>2.4950000000000001</v>
      </c>
    </row>
    <row r="7815" spans="1:3" x14ac:dyDescent="0.15">
      <c r="A7815" s="323">
        <v>7814</v>
      </c>
      <c r="B7815" s="323" t="s">
        <v>4963</v>
      </c>
      <c r="C7815" s="323">
        <v>2.3039999999999998</v>
      </c>
    </row>
    <row r="7816" spans="1:3" x14ac:dyDescent="0.15">
      <c r="A7816" s="323">
        <v>7815</v>
      </c>
      <c r="B7816" s="323" t="s">
        <v>8836</v>
      </c>
      <c r="C7816" s="323">
        <v>1.2</v>
      </c>
    </row>
    <row r="7817" spans="1:3" x14ac:dyDescent="0.15">
      <c r="A7817" s="323">
        <v>7816</v>
      </c>
      <c r="B7817" s="323" t="s">
        <v>1844</v>
      </c>
      <c r="C7817" s="323">
        <v>4.335</v>
      </c>
    </row>
    <row r="7818" spans="1:3" x14ac:dyDescent="0.15">
      <c r="A7818" s="323">
        <v>7817</v>
      </c>
      <c r="B7818" s="323" t="s">
        <v>6242</v>
      </c>
      <c r="C7818" s="323">
        <v>1.8819999999999999</v>
      </c>
    </row>
    <row r="7819" spans="1:3" x14ac:dyDescent="0.15">
      <c r="A7819" s="323">
        <v>7818</v>
      </c>
      <c r="B7819" s="323" t="s">
        <v>6242</v>
      </c>
      <c r="C7819" s="323">
        <v>1.8819999999999999</v>
      </c>
    </row>
    <row r="7820" spans="1:3" x14ac:dyDescent="0.15">
      <c r="A7820" s="323">
        <v>7819</v>
      </c>
      <c r="B7820" s="323" t="s">
        <v>1423</v>
      </c>
      <c r="C7820" s="323">
        <v>5.0259999999999998</v>
      </c>
    </row>
    <row r="7821" spans="1:3" x14ac:dyDescent="0.15">
      <c r="A7821" s="323">
        <v>7820</v>
      </c>
      <c r="B7821" s="323" t="s">
        <v>8561</v>
      </c>
      <c r="C7821" s="323">
        <v>1.2649999999999999</v>
      </c>
    </row>
    <row r="7822" spans="1:3" x14ac:dyDescent="0.15">
      <c r="A7822" s="323">
        <v>7821</v>
      </c>
      <c r="B7822" s="323" t="s">
        <v>9737</v>
      </c>
      <c r="C7822" s="323">
        <v>0.96699999999999997</v>
      </c>
    </row>
    <row r="7823" spans="1:3" x14ac:dyDescent="0.15">
      <c r="A7823" s="323">
        <v>7822</v>
      </c>
      <c r="B7823" s="323" t="s">
        <v>9050</v>
      </c>
      <c r="C7823" s="323">
        <v>1.1499999999999999</v>
      </c>
    </row>
    <row r="7824" spans="1:3" x14ac:dyDescent="0.15">
      <c r="A7824" s="323">
        <v>7823</v>
      </c>
      <c r="B7824" s="323" t="s">
        <v>4964</v>
      </c>
      <c r="C7824" s="323">
        <v>2.3039999999999998</v>
      </c>
    </row>
    <row r="7825" spans="1:3" x14ac:dyDescent="0.15">
      <c r="A7825" s="323">
        <v>7824</v>
      </c>
      <c r="B7825" s="323" t="s">
        <v>8475</v>
      </c>
      <c r="C7825" s="323">
        <v>1.286</v>
      </c>
    </row>
    <row r="7826" spans="1:3" x14ac:dyDescent="0.15">
      <c r="A7826" s="323">
        <v>7825</v>
      </c>
      <c r="B7826" s="323" t="s">
        <v>8476</v>
      </c>
      <c r="C7826" s="323">
        <v>1.286</v>
      </c>
    </row>
    <row r="7827" spans="1:3" x14ac:dyDescent="0.15">
      <c r="A7827" s="323">
        <v>7826</v>
      </c>
      <c r="B7827" s="323" t="s">
        <v>2272</v>
      </c>
      <c r="C7827" s="323">
        <v>3.839</v>
      </c>
    </row>
    <row r="7828" spans="1:3" x14ac:dyDescent="0.15">
      <c r="A7828" s="323">
        <v>7827</v>
      </c>
      <c r="B7828" s="323" t="s">
        <v>3974</v>
      </c>
      <c r="C7828" s="323">
        <v>2.7280000000000002</v>
      </c>
    </row>
    <row r="7829" spans="1:3" x14ac:dyDescent="0.15">
      <c r="A7829" s="323">
        <v>7828</v>
      </c>
      <c r="B7829" s="323" t="s">
        <v>8582</v>
      </c>
      <c r="C7829" s="323">
        <v>1.2589999999999999</v>
      </c>
    </row>
    <row r="7830" spans="1:3" x14ac:dyDescent="0.15">
      <c r="A7830" s="323">
        <v>7829</v>
      </c>
      <c r="B7830" s="323" t="s">
        <v>9259</v>
      </c>
      <c r="C7830" s="323">
        <v>1.095</v>
      </c>
    </row>
    <row r="7831" spans="1:3" x14ac:dyDescent="0.15">
      <c r="A7831" s="323">
        <v>7830</v>
      </c>
      <c r="B7831" s="323" t="s">
        <v>6609</v>
      </c>
      <c r="C7831" s="323">
        <v>1.7769999999999999</v>
      </c>
    </row>
    <row r="7832" spans="1:3" x14ac:dyDescent="0.15">
      <c r="A7832" s="323">
        <v>7831</v>
      </c>
      <c r="B7832" s="323" t="s">
        <v>2152</v>
      </c>
      <c r="C7832" s="323">
        <v>3.9860000000000002</v>
      </c>
    </row>
    <row r="7833" spans="1:3" x14ac:dyDescent="0.15">
      <c r="A7833" s="323">
        <v>7832</v>
      </c>
      <c r="B7833" s="323" t="s">
        <v>6189</v>
      </c>
      <c r="C7833" s="323">
        <v>1.897</v>
      </c>
    </row>
    <row r="7834" spans="1:3" x14ac:dyDescent="0.15">
      <c r="A7834" s="323">
        <v>7833</v>
      </c>
      <c r="B7834" s="323" t="s">
        <v>3900</v>
      </c>
      <c r="C7834" s="323">
        <v>2.7669999999999999</v>
      </c>
    </row>
    <row r="7835" spans="1:3" x14ac:dyDescent="0.15">
      <c r="A7835" s="323">
        <v>7834</v>
      </c>
      <c r="B7835" s="323" t="s">
        <v>6338</v>
      </c>
      <c r="C7835" s="323">
        <v>1.8520000000000001</v>
      </c>
    </row>
    <row r="7836" spans="1:3" x14ac:dyDescent="0.15">
      <c r="A7836" s="323">
        <v>7835</v>
      </c>
      <c r="B7836" s="323" t="s">
        <v>5804</v>
      </c>
      <c r="C7836" s="323">
        <v>2.0139999999999998</v>
      </c>
    </row>
    <row r="7837" spans="1:3" x14ac:dyDescent="0.15">
      <c r="A7837" s="323">
        <v>7836</v>
      </c>
      <c r="B7837" s="323" t="s">
        <v>3471</v>
      </c>
      <c r="C7837" s="323">
        <v>2.9889999999999999</v>
      </c>
    </row>
    <row r="7838" spans="1:3" x14ac:dyDescent="0.15">
      <c r="A7838" s="323">
        <v>7837</v>
      </c>
      <c r="B7838" s="323" t="s">
        <v>10828</v>
      </c>
      <c r="C7838" s="323">
        <v>0.68700000000000006</v>
      </c>
    </row>
    <row r="7839" spans="1:3" x14ac:dyDescent="0.15">
      <c r="A7839" s="323">
        <v>7838</v>
      </c>
      <c r="B7839" s="323" t="s">
        <v>10371</v>
      </c>
      <c r="C7839" s="323">
        <v>0.8</v>
      </c>
    </row>
    <row r="7840" spans="1:3" x14ac:dyDescent="0.15">
      <c r="A7840" s="323">
        <v>7839</v>
      </c>
      <c r="B7840" s="323" t="s">
        <v>6851</v>
      </c>
      <c r="C7840" s="323">
        <v>1.71</v>
      </c>
    </row>
    <row r="7841" spans="1:3" x14ac:dyDescent="0.15">
      <c r="A7841" s="323">
        <v>7840</v>
      </c>
      <c r="B7841" s="323" t="s">
        <v>1660</v>
      </c>
      <c r="C7841" s="323">
        <v>4.6210000000000004</v>
      </c>
    </row>
    <row r="7842" spans="1:3" x14ac:dyDescent="0.15">
      <c r="A7842" s="323">
        <v>7841</v>
      </c>
      <c r="B7842" s="323" t="s">
        <v>3312</v>
      </c>
      <c r="C7842" s="323">
        <v>3.077</v>
      </c>
    </row>
    <row r="7843" spans="1:3" x14ac:dyDescent="0.15">
      <c r="A7843" s="323">
        <v>7842</v>
      </c>
      <c r="B7843" s="323" t="s">
        <v>4760</v>
      </c>
      <c r="C7843" s="323">
        <v>2.3860000000000001</v>
      </c>
    </row>
    <row r="7844" spans="1:3" x14ac:dyDescent="0.15">
      <c r="A7844" s="323">
        <v>7843</v>
      </c>
      <c r="B7844" s="323" t="s">
        <v>5790</v>
      </c>
      <c r="C7844" s="323">
        <v>2.02</v>
      </c>
    </row>
    <row r="7845" spans="1:3" x14ac:dyDescent="0.15">
      <c r="A7845" s="323">
        <v>7844</v>
      </c>
      <c r="B7845" s="323" t="s">
        <v>7119</v>
      </c>
      <c r="C7845" s="323">
        <v>1.639</v>
      </c>
    </row>
    <row r="7846" spans="1:3" x14ac:dyDescent="0.15">
      <c r="A7846" s="323">
        <v>7845</v>
      </c>
      <c r="B7846" s="323" t="s">
        <v>7060</v>
      </c>
      <c r="C7846" s="323">
        <v>1.653</v>
      </c>
    </row>
    <row r="7847" spans="1:3" x14ac:dyDescent="0.15">
      <c r="A7847" s="323">
        <v>7846</v>
      </c>
      <c r="B7847" s="323" t="s">
        <v>11577</v>
      </c>
      <c r="C7847" s="323">
        <v>0.49</v>
      </c>
    </row>
    <row r="7848" spans="1:3" x14ac:dyDescent="0.15">
      <c r="A7848" s="323">
        <v>7847</v>
      </c>
      <c r="B7848" s="323" t="s">
        <v>8833</v>
      </c>
      <c r="C7848" s="323">
        <v>1.2</v>
      </c>
    </row>
    <row r="7849" spans="1:3" x14ac:dyDescent="0.15">
      <c r="A7849" s="323">
        <v>7848</v>
      </c>
      <c r="B7849" s="323" t="s">
        <v>8833</v>
      </c>
      <c r="C7849" s="323">
        <v>1.2</v>
      </c>
    </row>
    <row r="7850" spans="1:3" x14ac:dyDescent="0.15">
      <c r="A7850" s="323">
        <v>7849</v>
      </c>
      <c r="B7850" s="323" t="s">
        <v>5591</v>
      </c>
      <c r="C7850" s="323">
        <v>2.085</v>
      </c>
    </row>
    <row r="7851" spans="1:3" x14ac:dyDescent="0.15">
      <c r="A7851" s="323">
        <v>7850</v>
      </c>
      <c r="B7851" s="323" t="s">
        <v>4982</v>
      </c>
      <c r="C7851" s="323">
        <v>2.2959999999999998</v>
      </c>
    </row>
    <row r="7852" spans="1:3" x14ac:dyDescent="0.15">
      <c r="A7852" s="323">
        <v>7851</v>
      </c>
      <c r="B7852" s="323" t="s">
        <v>9197</v>
      </c>
      <c r="C7852" s="323">
        <v>1.109</v>
      </c>
    </row>
    <row r="7853" spans="1:3" x14ac:dyDescent="0.15">
      <c r="A7853" s="323">
        <v>7852</v>
      </c>
      <c r="B7853" s="323" t="s">
        <v>3699</v>
      </c>
      <c r="C7853" s="323">
        <v>2.8530000000000002</v>
      </c>
    </row>
    <row r="7854" spans="1:3" x14ac:dyDescent="0.15">
      <c r="A7854" s="323">
        <v>7853</v>
      </c>
      <c r="B7854" s="323" t="s">
        <v>1356</v>
      </c>
      <c r="C7854" s="323">
        <v>5.1779999999999999</v>
      </c>
    </row>
    <row r="7855" spans="1:3" x14ac:dyDescent="0.15">
      <c r="A7855" s="323">
        <v>7854</v>
      </c>
      <c r="B7855" s="323" t="s">
        <v>1106</v>
      </c>
      <c r="C7855" s="323">
        <v>5.9790000000000001</v>
      </c>
    </row>
    <row r="7856" spans="1:3" x14ac:dyDescent="0.15">
      <c r="A7856" s="323">
        <v>7855</v>
      </c>
      <c r="B7856" s="323" t="s">
        <v>2697</v>
      </c>
      <c r="C7856" s="323">
        <v>3.4889999999999999</v>
      </c>
    </row>
    <row r="7857" spans="1:3" x14ac:dyDescent="0.15">
      <c r="A7857" s="323">
        <v>7856</v>
      </c>
      <c r="B7857" s="323" t="s">
        <v>3398</v>
      </c>
      <c r="C7857" s="323">
        <v>3.0310000000000001</v>
      </c>
    </row>
    <row r="7858" spans="1:3" x14ac:dyDescent="0.15">
      <c r="A7858" s="323">
        <v>7857</v>
      </c>
      <c r="B7858" s="323" t="s">
        <v>3398</v>
      </c>
      <c r="C7858" s="323">
        <v>3.0310000000000001</v>
      </c>
    </row>
    <row r="7859" spans="1:3" x14ac:dyDescent="0.15">
      <c r="A7859" s="323">
        <v>7858</v>
      </c>
      <c r="B7859" s="323" t="s">
        <v>4021</v>
      </c>
      <c r="C7859" s="323">
        <v>2.7040000000000002</v>
      </c>
    </row>
    <row r="7860" spans="1:3" x14ac:dyDescent="0.15">
      <c r="A7860" s="323">
        <v>7859</v>
      </c>
      <c r="B7860" s="323" t="s">
        <v>1457</v>
      </c>
      <c r="C7860" s="323">
        <v>4.9589999999999996</v>
      </c>
    </row>
    <row r="7861" spans="1:3" x14ac:dyDescent="0.15">
      <c r="A7861" s="323">
        <v>7860</v>
      </c>
      <c r="B7861" s="323" t="s">
        <v>6686</v>
      </c>
      <c r="C7861" s="323">
        <v>1.7529999999999999</v>
      </c>
    </row>
    <row r="7862" spans="1:3" x14ac:dyDescent="0.15">
      <c r="A7862" s="323">
        <v>7861</v>
      </c>
      <c r="B7862" s="323" t="s">
        <v>8508</v>
      </c>
      <c r="C7862" s="323">
        <v>1.278</v>
      </c>
    </row>
    <row r="7863" spans="1:3" x14ac:dyDescent="0.15">
      <c r="A7863" s="323">
        <v>7862</v>
      </c>
      <c r="B7863" s="323" t="s">
        <v>3545</v>
      </c>
      <c r="C7863" s="323">
        <v>2.9369999999999998</v>
      </c>
    </row>
    <row r="7864" spans="1:3" x14ac:dyDescent="0.15">
      <c r="A7864" s="323">
        <v>7863</v>
      </c>
      <c r="B7864" s="323" t="s">
        <v>7705</v>
      </c>
      <c r="C7864" s="323">
        <v>1.49</v>
      </c>
    </row>
    <row r="7865" spans="1:3" x14ac:dyDescent="0.15">
      <c r="A7865" s="323">
        <v>7864</v>
      </c>
      <c r="B7865" s="323" t="s">
        <v>7705</v>
      </c>
      <c r="C7865" s="323">
        <v>1.49</v>
      </c>
    </row>
    <row r="7866" spans="1:3" x14ac:dyDescent="0.15">
      <c r="A7866" s="323">
        <v>7865</v>
      </c>
      <c r="B7866" s="323" t="s">
        <v>9546</v>
      </c>
      <c r="C7866" s="323">
        <v>1.016</v>
      </c>
    </row>
    <row r="7867" spans="1:3" x14ac:dyDescent="0.15">
      <c r="A7867" s="323">
        <v>7866</v>
      </c>
      <c r="B7867" s="323" t="s">
        <v>12257</v>
      </c>
      <c r="C7867" s="323">
        <v>0.22700000000000001</v>
      </c>
    </row>
    <row r="7868" spans="1:3" x14ac:dyDescent="0.15">
      <c r="A7868" s="323">
        <v>7867</v>
      </c>
      <c r="B7868" s="323" t="s">
        <v>7683</v>
      </c>
      <c r="C7868" s="323">
        <v>1.4950000000000001</v>
      </c>
    </row>
    <row r="7869" spans="1:3" x14ac:dyDescent="0.15">
      <c r="A7869" s="323">
        <v>7868</v>
      </c>
      <c r="B7869" s="323" t="s">
        <v>7683</v>
      </c>
      <c r="C7869" s="323">
        <v>1.4950000000000001</v>
      </c>
    </row>
    <row r="7870" spans="1:3" x14ac:dyDescent="0.15">
      <c r="A7870" s="323">
        <v>7869</v>
      </c>
      <c r="B7870" s="323" t="s">
        <v>7872</v>
      </c>
      <c r="C7870" s="323">
        <v>1.4419999999999999</v>
      </c>
    </row>
    <row r="7871" spans="1:3" x14ac:dyDescent="0.15">
      <c r="A7871" s="323">
        <v>7870</v>
      </c>
      <c r="B7871" s="323" t="s">
        <v>7872</v>
      </c>
      <c r="C7871" s="323">
        <v>1.4419999999999999</v>
      </c>
    </row>
    <row r="7872" spans="1:3" x14ac:dyDescent="0.15">
      <c r="A7872" s="323">
        <v>7871</v>
      </c>
      <c r="B7872" s="323" t="s">
        <v>9244</v>
      </c>
      <c r="C7872" s="323">
        <v>1.1000000000000001</v>
      </c>
    </row>
    <row r="7873" spans="1:3" x14ac:dyDescent="0.15">
      <c r="A7873" s="323">
        <v>7872</v>
      </c>
      <c r="B7873" s="323" t="s">
        <v>6141</v>
      </c>
      <c r="C7873" s="323">
        <v>1.909</v>
      </c>
    </row>
    <row r="7874" spans="1:3" x14ac:dyDescent="0.15">
      <c r="A7874" s="323">
        <v>7873</v>
      </c>
      <c r="B7874" s="323" t="s">
        <v>10250</v>
      </c>
      <c r="C7874" s="323">
        <v>0.83199999999999996</v>
      </c>
    </row>
    <row r="7875" spans="1:3" x14ac:dyDescent="0.15">
      <c r="A7875" s="323">
        <v>7874</v>
      </c>
      <c r="B7875" s="323" t="s">
        <v>4284</v>
      </c>
      <c r="C7875" s="323">
        <v>2.5870000000000002</v>
      </c>
    </row>
    <row r="7876" spans="1:3" x14ac:dyDescent="0.15">
      <c r="A7876" s="323">
        <v>7875</v>
      </c>
      <c r="B7876" s="323" t="s">
        <v>6099</v>
      </c>
      <c r="C7876" s="323">
        <v>1.919</v>
      </c>
    </row>
    <row r="7877" spans="1:3" x14ac:dyDescent="0.15">
      <c r="A7877" s="323">
        <v>7876</v>
      </c>
      <c r="B7877" s="323" t="s">
        <v>7348</v>
      </c>
      <c r="C7877" s="323">
        <v>1.5780000000000001</v>
      </c>
    </row>
    <row r="7878" spans="1:3" x14ac:dyDescent="0.15">
      <c r="A7878" s="323">
        <v>7877</v>
      </c>
      <c r="B7878" s="323" t="s">
        <v>2429</v>
      </c>
      <c r="C7878" s="323">
        <v>3.7</v>
      </c>
    </row>
    <row r="7879" spans="1:3" x14ac:dyDescent="0.15">
      <c r="A7879" s="323">
        <v>7878</v>
      </c>
      <c r="B7879" s="323" t="s">
        <v>8579</v>
      </c>
      <c r="C7879" s="323">
        <v>1.2609999999999999</v>
      </c>
    </row>
    <row r="7880" spans="1:3" x14ac:dyDescent="0.15">
      <c r="A7880" s="323">
        <v>7879</v>
      </c>
      <c r="B7880" s="323" t="s">
        <v>6261</v>
      </c>
      <c r="C7880" s="323">
        <v>1.877</v>
      </c>
    </row>
    <row r="7881" spans="1:3" x14ac:dyDescent="0.15">
      <c r="A7881" s="323">
        <v>7880</v>
      </c>
      <c r="B7881" s="323" t="s">
        <v>7081</v>
      </c>
      <c r="C7881" s="323">
        <v>1.6479999999999999</v>
      </c>
    </row>
    <row r="7882" spans="1:3" x14ac:dyDescent="0.15">
      <c r="A7882" s="323">
        <v>7881</v>
      </c>
      <c r="B7882" s="323" t="s">
        <v>10350</v>
      </c>
      <c r="C7882" s="323">
        <v>0.80500000000000005</v>
      </c>
    </row>
    <row r="7883" spans="1:3" x14ac:dyDescent="0.15">
      <c r="A7883" s="323">
        <v>7882</v>
      </c>
      <c r="B7883" s="323" t="s">
        <v>10350</v>
      </c>
      <c r="C7883" s="323">
        <v>0.80500000000000005</v>
      </c>
    </row>
    <row r="7884" spans="1:3" x14ac:dyDescent="0.15">
      <c r="A7884" s="323">
        <v>7883</v>
      </c>
      <c r="B7884" s="323" t="s">
        <v>9852</v>
      </c>
      <c r="C7884" s="323">
        <v>0.93600000000000005</v>
      </c>
    </row>
    <row r="7885" spans="1:3" x14ac:dyDescent="0.15">
      <c r="A7885" s="323">
        <v>7884</v>
      </c>
      <c r="B7885" s="323" t="s">
        <v>9852</v>
      </c>
      <c r="C7885" s="323">
        <v>0.93600000000000005</v>
      </c>
    </row>
    <row r="7886" spans="1:3" x14ac:dyDescent="0.15">
      <c r="A7886" s="323">
        <v>7885</v>
      </c>
      <c r="B7886" s="323" t="s">
        <v>7215</v>
      </c>
      <c r="C7886" s="323">
        <v>1.6140000000000001</v>
      </c>
    </row>
    <row r="7887" spans="1:3" x14ac:dyDescent="0.15">
      <c r="A7887" s="323">
        <v>7886</v>
      </c>
      <c r="B7887" s="323" t="s">
        <v>5959</v>
      </c>
      <c r="C7887" s="323">
        <v>1.9670000000000001</v>
      </c>
    </row>
    <row r="7888" spans="1:3" x14ac:dyDescent="0.15">
      <c r="A7888" s="323">
        <v>7887</v>
      </c>
      <c r="B7888" s="323" t="s">
        <v>6352</v>
      </c>
      <c r="C7888" s="323">
        <v>1.847</v>
      </c>
    </row>
    <row r="7889" spans="1:3" x14ac:dyDescent="0.15">
      <c r="A7889" s="323">
        <v>7888</v>
      </c>
      <c r="B7889" s="323" t="s">
        <v>3566</v>
      </c>
      <c r="C7889" s="323">
        <v>2.9260000000000002</v>
      </c>
    </row>
    <row r="7890" spans="1:3" x14ac:dyDescent="0.15">
      <c r="A7890" s="323">
        <v>7889</v>
      </c>
      <c r="B7890" s="323" t="s">
        <v>2378</v>
      </c>
      <c r="C7890" s="323">
        <v>3.742</v>
      </c>
    </row>
    <row r="7891" spans="1:3" x14ac:dyDescent="0.15">
      <c r="A7891" s="323">
        <v>7890</v>
      </c>
      <c r="B7891" s="323" t="s">
        <v>2469</v>
      </c>
      <c r="C7891" s="323">
        <v>3.6669999999999998</v>
      </c>
    </row>
    <row r="7892" spans="1:3" x14ac:dyDescent="0.15">
      <c r="A7892" s="323">
        <v>7891</v>
      </c>
      <c r="B7892" s="323" t="s">
        <v>1019</v>
      </c>
      <c r="C7892" s="323">
        <v>6.335</v>
      </c>
    </row>
    <row r="7893" spans="1:3" x14ac:dyDescent="0.15">
      <c r="A7893" s="323">
        <v>7892</v>
      </c>
      <c r="B7893" s="323" t="s">
        <v>5301</v>
      </c>
      <c r="C7893" s="323">
        <v>2.1850000000000001</v>
      </c>
    </row>
    <row r="7894" spans="1:3" x14ac:dyDescent="0.15">
      <c r="A7894" s="323">
        <v>7893</v>
      </c>
      <c r="B7894" s="323" t="s">
        <v>4638</v>
      </c>
      <c r="C7894" s="323">
        <v>2.44</v>
      </c>
    </row>
    <row r="7895" spans="1:3" x14ac:dyDescent="0.15">
      <c r="A7895" s="323">
        <v>7894</v>
      </c>
      <c r="B7895" s="323" t="s">
        <v>1782</v>
      </c>
      <c r="C7895" s="323">
        <v>4.4329999999999998</v>
      </c>
    </row>
    <row r="7896" spans="1:3" x14ac:dyDescent="0.15">
      <c r="A7896" s="323">
        <v>7895</v>
      </c>
      <c r="B7896" s="323" t="s">
        <v>9032</v>
      </c>
      <c r="C7896" s="323">
        <v>1.1539999999999999</v>
      </c>
    </row>
    <row r="7897" spans="1:3" x14ac:dyDescent="0.15">
      <c r="A7897" s="323">
        <v>7896</v>
      </c>
      <c r="B7897" s="323" t="s">
        <v>1690</v>
      </c>
      <c r="C7897" s="323">
        <v>4.5780000000000003</v>
      </c>
    </row>
    <row r="7898" spans="1:3" x14ac:dyDescent="0.15">
      <c r="A7898" s="323">
        <v>7897</v>
      </c>
      <c r="B7898" s="323" t="s">
        <v>9234</v>
      </c>
      <c r="C7898" s="323">
        <v>1.101</v>
      </c>
    </row>
    <row r="7899" spans="1:3" x14ac:dyDescent="0.15">
      <c r="A7899" s="323">
        <v>7898</v>
      </c>
      <c r="B7899" s="323" t="s">
        <v>5063</v>
      </c>
      <c r="C7899" s="323">
        <v>2.2679999999999998</v>
      </c>
    </row>
    <row r="7900" spans="1:3" x14ac:dyDescent="0.15">
      <c r="A7900" s="323">
        <v>7899</v>
      </c>
      <c r="B7900" s="323" t="s">
        <v>2417</v>
      </c>
      <c r="C7900" s="323">
        <v>3.706</v>
      </c>
    </row>
    <row r="7901" spans="1:3" x14ac:dyDescent="0.15">
      <c r="A7901" s="323">
        <v>7900</v>
      </c>
      <c r="B7901" s="323" t="s">
        <v>2746</v>
      </c>
      <c r="C7901" s="323">
        <v>3.4510000000000001</v>
      </c>
    </row>
    <row r="7902" spans="1:3" x14ac:dyDescent="0.15">
      <c r="A7902" s="323">
        <v>7901</v>
      </c>
      <c r="B7902" s="323" t="s">
        <v>4076</v>
      </c>
      <c r="C7902" s="323">
        <v>2.673</v>
      </c>
    </row>
    <row r="7903" spans="1:3" x14ac:dyDescent="0.15">
      <c r="A7903" s="323">
        <v>7902</v>
      </c>
      <c r="B7903" s="323" t="s">
        <v>3114</v>
      </c>
      <c r="C7903" s="323">
        <v>3.2090000000000001</v>
      </c>
    </row>
    <row r="7904" spans="1:3" x14ac:dyDescent="0.15">
      <c r="A7904" s="323">
        <v>7903</v>
      </c>
      <c r="B7904" s="323" t="s">
        <v>6912</v>
      </c>
      <c r="C7904" s="323">
        <v>1.6919999999999999</v>
      </c>
    </row>
    <row r="7905" spans="1:3" x14ac:dyDescent="0.15">
      <c r="A7905" s="323">
        <v>7904</v>
      </c>
      <c r="B7905" s="323" t="s">
        <v>3458</v>
      </c>
      <c r="C7905" s="323">
        <v>2.9969999999999999</v>
      </c>
    </row>
    <row r="7906" spans="1:3" x14ac:dyDescent="0.15">
      <c r="A7906" s="323">
        <v>7905</v>
      </c>
      <c r="B7906" s="323" t="s">
        <v>4585</v>
      </c>
      <c r="C7906" s="323">
        <v>2.4609999999999999</v>
      </c>
    </row>
    <row r="7907" spans="1:3" x14ac:dyDescent="0.15">
      <c r="A7907" s="323">
        <v>7906</v>
      </c>
      <c r="B7907" s="323" t="s">
        <v>5097</v>
      </c>
      <c r="C7907" s="323">
        <v>2.2519999999999998</v>
      </c>
    </row>
    <row r="7908" spans="1:3" x14ac:dyDescent="0.15">
      <c r="A7908" s="323">
        <v>7907</v>
      </c>
      <c r="B7908" s="323" t="s">
        <v>3731</v>
      </c>
      <c r="C7908" s="323">
        <v>2.835</v>
      </c>
    </row>
    <row r="7909" spans="1:3" x14ac:dyDescent="0.15">
      <c r="A7909" s="323">
        <v>7908</v>
      </c>
      <c r="B7909" s="323" t="s">
        <v>2600</v>
      </c>
      <c r="C7909" s="323">
        <v>3.5609999999999999</v>
      </c>
    </row>
    <row r="7910" spans="1:3" x14ac:dyDescent="0.15">
      <c r="A7910" s="323">
        <v>7909</v>
      </c>
      <c r="B7910" s="323" t="s">
        <v>7001</v>
      </c>
      <c r="C7910" s="323">
        <v>1.667</v>
      </c>
    </row>
    <row r="7911" spans="1:3" x14ac:dyDescent="0.15">
      <c r="A7911" s="323">
        <v>7910</v>
      </c>
      <c r="B7911" s="323" t="s">
        <v>4326</v>
      </c>
      <c r="C7911" s="323">
        <v>2.5710000000000002</v>
      </c>
    </row>
    <row r="7912" spans="1:3" x14ac:dyDescent="0.15">
      <c r="A7912" s="323">
        <v>7911</v>
      </c>
      <c r="B7912" s="323" t="s">
        <v>8376</v>
      </c>
      <c r="C7912" s="323">
        <v>1.3149999999999999</v>
      </c>
    </row>
    <row r="7913" spans="1:3" x14ac:dyDescent="0.15">
      <c r="A7913" s="323">
        <v>7912</v>
      </c>
      <c r="B7913" s="323" t="s">
        <v>10312</v>
      </c>
      <c r="C7913" s="323">
        <v>0.81299999999999994</v>
      </c>
    </row>
    <row r="7914" spans="1:3" x14ac:dyDescent="0.15">
      <c r="A7914" s="323">
        <v>7913</v>
      </c>
      <c r="B7914" s="323" t="s">
        <v>4255</v>
      </c>
      <c r="C7914" s="323">
        <v>2.6</v>
      </c>
    </row>
    <row r="7915" spans="1:3" x14ac:dyDescent="0.15">
      <c r="A7915" s="323">
        <v>7914</v>
      </c>
      <c r="B7915" s="323" t="s">
        <v>2965</v>
      </c>
      <c r="C7915" s="323">
        <v>3.306</v>
      </c>
    </row>
    <row r="7916" spans="1:3" x14ac:dyDescent="0.15">
      <c r="A7916" s="323">
        <v>7915</v>
      </c>
      <c r="B7916" s="323" t="s">
        <v>1817</v>
      </c>
      <c r="C7916" s="323">
        <v>4.383</v>
      </c>
    </row>
    <row r="7917" spans="1:3" x14ac:dyDescent="0.15">
      <c r="A7917" s="323">
        <v>7916</v>
      </c>
      <c r="B7917" s="323" t="s">
        <v>546</v>
      </c>
      <c r="C7917" s="323">
        <v>11.952</v>
      </c>
    </row>
    <row r="7918" spans="1:3" x14ac:dyDescent="0.15">
      <c r="A7918" s="323">
        <v>7917</v>
      </c>
      <c r="B7918" s="323" t="s">
        <v>7494</v>
      </c>
      <c r="C7918" s="323">
        <v>1.538</v>
      </c>
    </row>
    <row r="7919" spans="1:3" x14ac:dyDescent="0.15">
      <c r="A7919" s="323">
        <v>7918</v>
      </c>
      <c r="B7919" s="323" t="s">
        <v>9955</v>
      </c>
      <c r="C7919" s="323">
        <v>0.90900000000000003</v>
      </c>
    </row>
    <row r="7920" spans="1:3" x14ac:dyDescent="0.15">
      <c r="A7920" s="323">
        <v>7919</v>
      </c>
      <c r="B7920" s="323" t="s">
        <v>4887</v>
      </c>
      <c r="C7920" s="323">
        <v>2.3279999999999998</v>
      </c>
    </row>
    <row r="7921" spans="1:3" x14ac:dyDescent="0.15">
      <c r="A7921" s="323">
        <v>7920</v>
      </c>
      <c r="B7921" s="323" t="s">
        <v>5868</v>
      </c>
      <c r="C7921" s="323">
        <v>1.9930000000000001</v>
      </c>
    </row>
    <row r="7922" spans="1:3" x14ac:dyDescent="0.15">
      <c r="A7922" s="323">
        <v>7921</v>
      </c>
      <c r="B7922" s="323" t="s">
        <v>3364</v>
      </c>
      <c r="C7922" s="323">
        <v>3.0510000000000002</v>
      </c>
    </row>
    <row r="7923" spans="1:3" x14ac:dyDescent="0.15">
      <c r="A7923" s="323">
        <v>7922</v>
      </c>
      <c r="B7923" s="323" t="s">
        <v>4256</v>
      </c>
      <c r="C7923" s="323">
        <v>2.6</v>
      </c>
    </row>
    <row r="7924" spans="1:3" x14ac:dyDescent="0.15">
      <c r="A7924" s="323">
        <v>7923</v>
      </c>
      <c r="B7924" s="323" t="s">
        <v>3693</v>
      </c>
      <c r="C7924" s="323">
        <v>2.8570000000000002</v>
      </c>
    </row>
    <row r="7925" spans="1:3" x14ac:dyDescent="0.15">
      <c r="A7925" s="323">
        <v>7924</v>
      </c>
      <c r="B7925" s="323" t="s">
        <v>1957</v>
      </c>
      <c r="C7925" s="323">
        <v>4.1890000000000001</v>
      </c>
    </row>
    <row r="7926" spans="1:3" x14ac:dyDescent="0.15">
      <c r="A7926" s="323">
        <v>7925</v>
      </c>
      <c r="B7926" s="323" t="s">
        <v>952</v>
      </c>
      <c r="C7926" s="323">
        <v>6.71</v>
      </c>
    </row>
    <row r="7927" spans="1:3" x14ac:dyDescent="0.15">
      <c r="A7927" s="323">
        <v>7926</v>
      </c>
      <c r="B7927" s="323" t="s">
        <v>2948</v>
      </c>
      <c r="C7927" s="323">
        <v>3.3180000000000001</v>
      </c>
    </row>
    <row r="7928" spans="1:3" x14ac:dyDescent="0.15">
      <c r="A7928" s="323">
        <v>7927</v>
      </c>
      <c r="B7928" s="323" t="s">
        <v>7502</v>
      </c>
      <c r="C7928" s="323">
        <v>1.536</v>
      </c>
    </row>
    <row r="7929" spans="1:3" x14ac:dyDescent="0.15">
      <c r="A7929" s="323">
        <v>7928</v>
      </c>
      <c r="B7929" s="323" t="s">
        <v>5859</v>
      </c>
      <c r="C7929" s="323">
        <v>1.996</v>
      </c>
    </row>
    <row r="7930" spans="1:3" x14ac:dyDescent="0.15">
      <c r="A7930" s="323">
        <v>7929</v>
      </c>
      <c r="B7930" s="323" t="s">
        <v>2757</v>
      </c>
      <c r="C7930" s="323">
        <v>3.4420000000000002</v>
      </c>
    </row>
    <row r="7931" spans="1:3" x14ac:dyDescent="0.15">
      <c r="A7931" s="323">
        <v>7930</v>
      </c>
      <c r="B7931" s="323" t="s">
        <v>6879</v>
      </c>
      <c r="C7931" s="323">
        <v>1.7030000000000001</v>
      </c>
    </row>
    <row r="7932" spans="1:3" x14ac:dyDescent="0.15">
      <c r="A7932" s="323">
        <v>7931</v>
      </c>
      <c r="B7932" s="323" t="s">
        <v>3161</v>
      </c>
      <c r="C7932" s="323">
        <v>3.169</v>
      </c>
    </row>
    <row r="7933" spans="1:3" x14ac:dyDescent="0.15">
      <c r="A7933" s="323">
        <v>7932</v>
      </c>
      <c r="B7933" s="323" t="s">
        <v>4695</v>
      </c>
      <c r="C7933" s="323">
        <v>2.415</v>
      </c>
    </row>
    <row r="7934" spans="1:3" x14ac:dyDescent="0.15">
      <c r="A7934" s="323">
        <v>7933</v>
      </c>
      <c r="B7934" s="323" t="s">
        <v>4013</v>
      </c>
      <c r="C7934" s="323">
        <v>2.7069999999999999</v>
      </c>
    </row>
    <row r="7935" spans="1:3" x14ac:dyDescent="0.15">
      <c r="A7935" s="323">
        <v>7934</v>
      </c>
      <c r="B7935" s="323" t="s">
        <v>6768</v>
      </c>
      <c r="C7935" s="323">
        <v>1.73</v>
      </c>
    </row>
    <row r="7936" spans="1:3" x14ac:dyDescent="0.15">
      <c r="A7936" s="323">
        <v>7935</v>
      </c>
      <c r="B7936" s="323" t="s">
        <v>3523</v>
      </c>
      <c r="C7936" s="323">
        <v>2.9550000000000001</v>
      </c>
    </row>
    <row r="7937" spans="1:3" x14ac:dyDescent="0.15">
      <c r="A7937" s="323">
        <v>7936</v>
      </c>
      <c r="B7937" s="323" t="s">
        <v>3527</v>
      </c>
      <c r="C7937" s="323">
        <v>2.952</v>
      </c>
    </row>
    <row r="7938" spans="1:3" x14ac:dyDescent="0.15">
      <c r="A7938" s="323">
        <v>7937</v>
      </c>
      <c r="B7938" s="323" t="s">
        <v>4149</v>
      </c>
      <c r="C7938" s="323">
        <v>2.6440000000000001</v>
      </c>
    </row>
    <row r="7939" spans="1:3" x14ac:dyDescent="0.15">
      <c r="A7939" s="323">
        <v>7938</v>
      </c>
      <c r="B7939" s="323" t="s">
        <v>1711</v>
      </c>
      <c r="C7939" s="323">
        <v>4.5469999999999997</v>
      </c>
    </row>
    <row r="7940" spans="1:3" x14ac:dyDescent="0.15">
      <c r="A7940" s="323">
        <v>7939</v>
      </c>
      <c r="B7940" s="323" t="s">
        <v>1259</v>
      </c>
      <c r="C7940" s="323">
        <v>5.44</v>
      </c>
    </row>
    <row r="7941" spans="1:3" x14ac:dyDescent="0.15">
      <c r="A7941" s="323">
        <v>7940</v>
      </c>
      <c r="B7941" s="323" t="s">
        <v>8933</v>
      </c>
      <c r="C7941" s="323">
        <v>1.179</v>
      </c>
    </row>
    <row r="7942" spans="1:3" x14ac:dyDescent="0.15">
      <c r="A7942" s="323">
        <v>7941</v>
      </c>
      <c r="B7942" s="323" t="s">
        <v>12290</v>
      </c>
      <c r="C7942" s="323">
        <v>0.20799999999999999</v>
      </c>
    </row>
    <row r="7943" spans="1:3" x14ac:dyDescent="0.15">
      <c r="A7943" s="323">
        <v>7942</v>
      </c>
      <c r="B7943" s="323" t="s">
        <v>479</v>
      </c>
      <c r="C7943" s="323">
        <v>14.528</v>
      </c>
    </row>
    <row r="7944" spans="1:3" x14ac:dyDescent="0.15">
      <c r="A7944" s="323">
        <v>7943</v>
      </c>
      <c r="B7944" s="323" t="s">
        <v>7666</v>
      </c>
      <c r="C7944" s="323">
        <v>1.5</v>
      </c>
    </row>
    <row r="7945" spans="1:3" x14ac:dyDescent="0.15">
      <c r="A7945" s="323">
        <v>7944</v>
      </c>
      <c r="B7945" s="323" t="s">
        <v>5408</v>
      </c>
      <c r="C7945" s="323">
        <v>2.149</v>
      </c>
    </row>
    <row r="7946" spans="1:3" x14ac:dyDescent="0.15">
      <c r="A7946" s="323">
        <v>7945</v>
      </c>
      <c r="B7946" s="323" t="s">
        <v>3268</v>
      </c>
      <c r="C7946" s="323">
        <v>3.1</v>
      </c>
    </row>
    <row r="7947" spans="1:3" x14ac:dyDescent="0.15">
      <c r="A7947" s="323">
        <v>7946</v>
      </c>
      <c r="B7947" s="323" t="s">
        <v>4289</v>
      </c>
      <c r="C7947" s="323">
        <v>2.5830000000000002</v>
      </c>
    </row>
    <row r="7948" spans="1:3" x14ac:dyDescent="0.15">
      <c r="A7948" s="323">
        <v>7947</v>
      </c>
      <c r="B7948" s="323" t="s">
        <v>10487</v>
      </c>
      <c r="C7948" s="323">
        <v>0.77300000000000002</v>
      </c>
    </row>
    <row r="7949" spans="1:3" x14ac:dyDescent="0.15">
      <c r="A7949" s="323">
        <v>7948</v>
      </c>
      <c r="B7949" s="323" t="s">
        <v>7535</v>
      </c>
      <c r="C7949" s="323">
        <v>1.5289999999999999</v>
      </c>
    </row>
    <row r="7950" spans="1:3" x14ac:dyDescent="0.15">
      <c r="A7950" s="323">
        <v>7949</v>
      </c>
      <c r="B7950" s="323" t="s">
        <v>7545</v>
      </c>
      <c r="C7950" s="323">
        <v>1.526</v>
      </c>
    </row>
    <row r="7951" spans="1:3" x14ac:dyDescent="0.15">
      <c r="A7951" s="323">
        <v>7950</v>
      </c>
      <c r="B7951" s="323" t="s">
        <v>6403</v>
      </c>
      <c r="C7951" s="323">
        <v>1.833</v>
      </c>
    </row>
    <row r="7952" spans="1:3" x14ac:dyDescent="0.15">
      <c r="A7952" s="323">
        <v>7951</v>
      </c>
      <c r="B7952" s="323" t="s">
        <v>4081</v>
      </c>
      <c r="C7952" s="323">
        <v>2.6720000000000002</v>
      </c>
    </row>
    <row r="7953" spans="1:3" x14ac:dyDescent="0.15">
      <c r="A7953" s="323">
        <v>7952</v>
      </c>
      <c r="B7953" s="323" t="s">
        <v>3462</v>
      </c>
      <c r="C7953" s="323">
        <v>2.992</v>
      </c>
    </row>
    <row r="7954" spans="1:3" x14ac:dyDescent="0.15">
      <c r="A7954" s="323">
        <v>7953</v>
      </c>
      <c r="B7954" s="323" t="s">
        <v>9118</v>
      </c>
      <c r="C7954" s="323">
        <v>1.1319999999999999</v>
      </c>
    </row>
    <row r="7955" spans="1:3" x14ac:dyDescent="0.15">
      <c r="A7955" s="323">
        <v>7954</v>
      </c>
      <c r="B7955" s="323" t="s">
        <v>5593</v>
      </c>
      <c r="C7955" s="323">
        <v>2.0830000000000002</v>
      </c>
    </row>
    <row r="7956" spans="1:3" x14ac:dyDescent="0.15">
      <c r="A7956" s="323">
        <v>7955</v>
      </c>
      <c r="B7956" s="323" t="s">
        <v>9040</v>
      </c>
      <c r="C7956" s="323">
        <v>1.1519999999999999</v>
      </c>
    </row>
    <row r="7957" spans="1:3" x14ac:dyDescent="0.15">
      <c r="A7957" s="323">
        <v>7956</v>
      </c>
      <c r="B7957" s="323" t="s">
        <v>3431</v>
      </c>
      <c r="C7957" s="323">
        <v>3.0129999999999999</v>
      </c>
    </row>
    <row r="7958" spans="1:3" x14ac:dyDescent="0.15">
      <c r="A7958" s="323">
        <v>7957</v>
      </c>
      <c r="B7958" s="323" t="s">
        <v>11213</v>
      </c>
      <c r="C7958" s="323">
        <v>0.59</v>
      </c>
    </row>
    <row r="7959" spans="1:3" x14ac:dyDescent="0.15">
      <c r="A7959" s="323">
        <v>7958</v>
      </c>
      <c r="B7959" s="323" t="s">
        <v>5302</v>
      </c>
      <c r="C7959" s="323">
        <v>2.1850000000000001</v>
      </c>
    </row>
    <row r="7960" spans="1:3" x14ac:dyDescent="0.15">
      <c r="A7960" s="323">
        <v>7959</v>
      </c>
      <c r="B7960" s="323" t="s">
        <v>5137</v>
      </c>
      <c r="C7960" s="323">
        <v>2.238</v>
      </c>
    </row>
    <row r="7961" spans="1:3" x14ac:dyDescent="0.15">
      <c r="A7961" s="323">
        <v>7960</v>
      </c>
      <c r="B7961" s="323" t="s">
        <v>7187</v>
      </c>
      <c r="C7961" s="323">
        <v>1.6220000000000001</v>
      </c>
    </row>
    <row r="7962" spans="1:3" x14ac:dyDescent="0.15">
      <c r="A7962" s="323">
        <v>7961</v>
      </c>
      <c r="B7962" s="323" t="s">
        <v>4752</v>
      </c>
      <c r="C7962" s="323">
        <v>2.39</v>
      </c>
    </row>
    <row r="7963" spans="1:3" x14ac:dyDescent="0.15">
      <c r="A7963" s="323">
        <v>7962</v>
      </c>
      <c r="B7963" s="323" t="s">
        <v>8688</v>
      </c>
      <c r="C7963" s="323">
        <v>1.2350000000000001</v>
      </c>
    </row>
    <row r="7964" spans="1:3" x14ac:dyDescent="0.15">
      <c r="A7964" s="323">
        <v>7963</v>
      </c>
      <c r="B7964" s="323" t="s">
        <v>1427</v>
      </c>
      <c r="C7964" s="323">
        <v>5.0179999999999998</v>
      </c>
    </row>
    <row r="7965" spans="1:3" x14ac:dyDescent="0.15">
      <c r="A7965" s="323">
        <v>7964</v>
      </c>
      <c r="B7965" s="323" t="s">
        <v>10147</v>
      </c>
      <c r="C7965" s="323">
        <v>0.85699999999999998</v>
      </c>
    </row>
    <row r="7966" spans="1:3" x14ac:dyDescent="0.15">
      <c r="A7966" s="323">
        <v>7965</v>
      </c>
      <c r="B7966" s="323" t="s">
        <v>11709</v>
      </c>
      <c r="C7966" s="323">
        <v>0.45100000000000001</v>
      </c>
    </row>
    <row r="7967" spans="1:3" x14ac:dyDescent="0.15">
      <c r="A7967" s="323">
        <v>7966</v>
      </c>
      <c r="B7967" s="323" t="s">
        <v>7726</v>
      </c>
      <c r="C7967" s="323">
        <v>1.486</v>
      </c>
    </row>
    <row r="7968" spans="1:3" x14ac:dyDescent="0.15">
      <c r="A7968" s="323">
        <v>7967</v>
      </c>
      <c r="B7968" s="323" t="s">
        <v>10085</v>
      </c>
      <c r="C7968" s="323">
        <v>0.875</v>
      </c>
    </row>
    <row r="7969" spans="1:3" x14ac:dyDescent="0.15">
      <c r="A7969" s="323">
        <v>7968</v>
      </c>
      <c r="B7969" s="323" t="s">
        <v>1243</v>
      </c>
      <c r="C7969" s="323">
        <v>5.5039999999999996</v>
      </c>
    </row>
    <row r="7970" spans="1:3" x14ac:dyDescent="0.15">
      <c r="A7970" s="323">
        <v>7969</v>
      </c>
      <c r="B7970" s="323" t="s">
        <v>8134</v>
      </c>
      <c r="C7970" s="323">
        <v>1.375</v>
      </c>
    </row>
    <row r="7971" spans="1:3" x14ac:dyDescent="0.15">
      <c r="A7971" s="323">
        <v>7970</v>
      </c>
      <c r="B7971" s="323" t="s">
        <v>8569</v>
      </c>
      <c r="C7971" s="323">
        <v>1.264</v>
      </c>
    </row>
    <row r="7972" spans="1:3" x14ac:dyDescent="0.15">
      <c r="A7972" s="323">
        <v>7971</v>
      </c>
      <c r="B7972" s="323" t="s">
        <v>4108</v>
      </c>
      <c r="C7972" s="323">
        <v>2.6579999999999999</v>
      </c>
    </row>
    <row r="7973" spans="1:3" x14ac:dyDescent="0.15">
      <c r="A7973" s="323">
        <v>7972</v>
      </c>
      <c r="B7973" s="323" t="s">
        <v>9137</v>
      </c>
      <c r="C7973" s="323">
        <v>1.1259999999999999</v>
      </c>
    </row>
    <row r="7974" spans="1:3" x14ac:dyDescent="0.15">
      <c r="A7974" s="323">
        <v>7973</v>
      </c>
      <c r="B7974" s="323" t="s">
        <v>12049</v>
      </c>
      <c r="C7974" s="323">
        <v>0.32</v>
      </c>
    </row>
    <row r="7975" spans="1:3" x14ac:dyDescent="0.15">
      <c r="A7975" s="323">
        <v>7974</v>
      </c>
      <c r="B7975" s="323" t="s">
        <v>4671</v>
      </c>
      <c r="C7975" s="323">
        <v>2.4260000000000002</v>
      </c>
    </row>
    <row r="7976" spans="1:3" x14ac:dyDescent="0.15">
      <c r="A7976" s="323">
        <v>7975</v>
      </c>
      <c r="B7976" s="323" t="s">
        <v>3557</v>
      </c>
      <c r="C7976" s="323">
        <v>2.93</v>
      </c>
    </row>
    <row r="7977" spans="1:3" x14ac:dyDescent="0.15">
      <c r="A7977" s="323">
        <v>7976</v>
      </c>
      <c r="B7977" s="323" t="s">
        <v>4521</v>
      </c>
      <c r="C7977" s="323">
        <v>2.4889999999999999</v>
      </c>
    </row>
    <row r="7978" spans="1:3" x14ac:dyDescent="0.15">
      <c r="A7978" s="323">
        <v>7977</v>
      </c>
      <c r="B7978" s="323" t="s">
        <v>4323</v>
      </c>
      <c r="C7978" s="323">
        <v>2.5720000000000001</v>
      </c>
    </row>
    <row r="7979" spans="1:3" x14ac:dyDescent="0.15">
      <c r="A7979" s="323">
        <v>7978</v>
      </c>
      <c r="B7979" s="323" t="s">
        <v>12305</v>
      </c>
      <c r="C7979" s="323">
        <v>0.19900000000000001</v>
      </c>
    </row>
    <row r="7980" spans="1:3" x14ac:dyDescent="0.15">
      <c r="A7980" s="323">
        <v>7979</v>
      </c>
      <c r="B7980" s="323" t="s">
        <v>6375</v>
      </c>
      <c r="C7980" s="323">
        <v>1.84</v>
      </c>
    </row>
    <row r="7981" spans="1:3" x14ac:dyDescent="0.15">
      <c r="A7981" s="323">
        <v>7980</v>
      </c>
      <c r="B7981" s="323" t="s">
        <v>5305</v>
      </c>
      <c r="C7981" s="323">
        <v>2.1829999999999998</v>
      </c>
    </row>
    <row r="7982" spans="1:3" x14ac:dyDescent="0.15">
      <c r="A7982" s="323">
        <v>7981</v>
      </c>
      <c r="B7982" s="323" t="s">
        <v>6688</v>
      </c>
      <c r="C7982" s="323">
        <v>1.752</v>
      </c>
    </row>
    <row r="7983" spans="1:3" x14ac:dyDescent="0.15">
      <c r="A7983" s="323">
        <v>7982</v>
      </c>
      <c r="B7983" s="323" t="s">
        <v>6465</v>
      </c>
      <c r="C7983" s="323">
        <v>1.8160000000000001</v>
      </c>
    </row>
    <row r="7984" spans="1:3" x14ac:dyDescent="0.15">
      <c r="A7984" s="323">
        <v>7983</v>
      </c>
      <c r="B7984" s="323" t="s">
        <v>10740</v>
      </c>
      <c r="C7984" s="323">
        <v>0.70899999999999996</v>
      </c>
    </row>
    <row r="7985" spans="1:3" x14ac:dyDescent="0.15">
      <c r="A7985" s="323">
        <v>7984</v>
      </c>
      <c r="B7985" s="323" t="s">
        <v>4057</v>
      </c>
      <c r="C7985" s="323">
        <v>2.6829999999999998</v>
      </c>
    </row>
    <row r="7986" spans="1:3" x14ac:dyDescent="0.15">
      <c r="A7986" s="323">
        <v>7985</v>
      </c>
      <c r="B7986" s="323" t="s">
        <v>2284</v>
      </c>
      <c r="C7986" s="323">
        <v>3.8279999999999998</v>
      </c>
    </row>
    <row r="7987" spans="1:3" x14ac:dyDescent="0.15">
      <c r="A7987" s="323">
        <v>7986</v>
      </c>
      <c r="B7987" s="323" t="s">
        <v>11047</v>
      </c>
      <c r="C7987" s="323">
        <v>0.63500000000000001</v>
      </c>
    </row>
    <row r="7988" spans="1:3" x14ac:dyDescent="0.15">
      <c r="A7988" s="323">
        <v>7987</v>
      </c>
      <c r="B7988" s="323" t="s">
        <v>8989</v>
      </c>
      <c r="C7988" s="323">
        <v>1.167</v>
      </c>
    </row>
    <row r="7989" spans="1:3" x14ac:dyDescent="0.15">
      <c r="A7989" s="323">
        <v>7988</v>
      </c>
      <c r="B7989" s="323" t="s">
        <v>10064</v>
      </c>
      <c r="C7989" s="323">
        <v>0.88</v>
      </c>
    </row>
    <row r="7990" spans="1:3" x14ac:dyDescent="0.15">
      <c r="A7990" s="323">
        <v>7989</v>
      </c>
      <c r="B7990" s="323" t="s">
        <v>9802</v>
      </c>
      <c r="C7990" s="323">
        <v>0.95199999999999996</v>
      </c>
    </row>
    <row r="7991" spans="1:3" x14ac:dyDescent="0.15">
      <c r="A7991" s="323">
        <v>7990</v>
      </c>
      <c r="B7991" s="323" t="s">
        <v>10257</v>
      </c>
      <c r="C7991" s="323">
        <v>0.83</v>
      </c>
    </row>
    <row r="7992" spans="1:3" x14ac:dyDescent="0.15">
      <c r="A7992" s="323">
        <v>7991</v>
      </c>
      <c r="B7992" s="323" t="s">
        <v>748</v>
      </c>
      <c r="C7992" s="323">
        <v>8.2469999999999999</v>
      </c>
    </row>
    <row r="7993" spans="1:3" x14ac:dyDescent="0.15">
      <c r="A7993" s="323">
        <v>7992</v>
      </c>
      <c r="B7993" s="323" t="s">
        <v>8237</v>
      </c>
      <c r="C7993" s="323">
        <v>1.35</v>
      </c>
    </row>
    <row r="7994" spans="1:3" x14ac:dyDescent="0.15">
      <c r="A7994" s="323">
        <v>7993</v>
      </c>
      <c r="B7994" s="323" t="s">
        <v>9080</v>
      </c>
      <c r="C7994" s="323">
        <v>1.1419999999999999</v>
      </c>
    </row>
    <row r="7995" spans="1:3" x14ac:dyDescent="0.15">
      <c r="A7995" s="323">
        <v>7994</v>
      </c>
      <c r="B7995" s="323" t="s">
        <v>6799</v>
      </c>
      <c r="C7995" s="323">
        <v>1.722</v>
      </c>
    </row>
    <row r="7996" spans="1:3" x14ac:dyDescent="0.15">
      <c r="A7996" s="323">
        <v>7995</v>
      </c>
      <c r="B7996" s="323" t="s">
        <v>2533</v>
      </c>
      <c r="C7996" s="323">
        <v>3.6240000000000001</v>
      </c>
    </row>
    <row r="7997" spans="1:3" x14ac:dyDescent="0.15">
      <c r="A7997" s="323">
        <v>7996</v>
      </c>
      <c r="B7997" s="323" t="s">
        <v>6408</v>
      </c>
      <c r="C7997" s="323">
        <v>1.8320000000000001</v>
      </c>
    </row>
    <row r="7998" spans="1:3" x14ac:dyDescent="0.15">
      <c r="A7998" s="323">
        <v>7997</v>
      </c>
      <c r="B7998" s="323" t="s">
        <v>1436</v>
      </c>
      <c r="C7998" s="323">
        <v>5</v>
      </c>
    </row>
    <row r="7999" spans="1:3" x14ac:dyDescent="0.15">
      <c r="A7999" s="323">
        <v>7998</v>
      </c>
      <c r="B7999" s="323" t="s">
        <v>1436</v>
      </c>
      <c r="C7999" s="323">
        <v>5</v>
      </c>
    </row>
    <row r="8000" spans="1:3" x14ac:dyDescent="0.15">
      <c r="A8000" s="323">
        <v>7999</v>
      </c>
      <c r="B8000" s="323" t="s">
        <v>8135</v>
      </c>
      <c r="C8000" s="323">
        <v>1.375</v>
      </c>
    </row>
    <row r="8001" spans="1:3" x14ac:dyDescent="0.15">
      <c r="A8001" s="323">
        <v>8000</v>
      </c>
      <c r="B8001" s="323" t="s">
        <v>10276</v>
      </c>
      <c r="C8001" s="323">
        <v>0.82399999999999995</v>
      </c>
    </row>
    <row r="8002" spans="1:3" x14ac:dyDescent="0.15">
      <c r="A8002" s="323">
        <v>8001</v>
      </c>
      <c r="B8002" s="323" t="s">
        <v>9678</v>
      </c>
      <c r="C8002" s="323">
        <v>0.98</v>
      </c>
    </row>
    <row r="8003" spans="1:3" x14ac:dyDescent="0.15">
      <c r="A8003" s="323">
        <v>8002</v>
      </c>
      <c r="B8003" s="323" t="s">
        <v>5708</v>
      </c>
      <c r="C8003" s="323">
        <v>2.0449999999999999</v>
      </c>
    </row>
    <row r="8004" spans="1:3" x14ac:dyDescent="0.15">
      <c r="A8004" s="323">
        <v>8003</v>
      </c>
      <c r="B8004" s="323" t="s">
        <v>5708</v>
      </c>
      <c r="C8004" s="323">
        <v>2.0449999999999999</v>
      </c>
    </row>
    <row r="8005" spans="1:3" x14ac:dyDescent="0.15">
      <c r="A8005" s="323">
        <v>8004</v>
      </c>
      <c r="B8005" s="323" t="s">
        <v>6045</v>
      </c>
      <c r="C8005" s="323">
        <v>1.94</v>
      </c>
    </row>
    <row r="8006" spans="1:3" x14ac:dyDescent="0.15">
      <c r="A8006" s="323">
        <v>8005</v>
      </c>
      <c r="B8006" s="323" t="s">
        <v>4629</v>
      </c>
      <c r="C8006" s="323">
        <v>2.444</v>
      </c>
    </row>
    <row r="8007" spans="1:3" x14ac:dyDescent="0.15">
      <c r="A8007" s="323">
        <v>8006</v>
      </c>
      <c r="B8007" s="323" t="s">
        <v>4100</v>
      </c>
      <c r="C8007" s="323">
        <v>2.6619999999999999</v>
      </c>
    </row>
    <row r="8008" spans="1:3" x14ac:dyDescent="0.15">
      <c r="A8008" s="323">
        <v>8007</v>
      </c>
      <c r="B8008" s="323" t="s">
        <v>5294</v>
      </c>
      <c r="C8008" s="323">
        <v>2.1869999999999998</v>
      </c>
    </row>
    <row r="8009" spans="1:3" x14ac:dyDescent="0.15">
      <c r="A8009" s="323">
        <v>8008</v>
      </c>
      <c r="B8009" s="323" t="s">
        <v>2061</v>
      </c>
      <c r="C8009" s="323">
        <v>4.0739999999999998</v>
      </c>
    </row>
    <row r="8010" spans="1:3" x14ac:dyDescent="0.15">
      <c r="A8010" s="323">
        <v>8009</v>
      </c>
      <c r="B8010" s="323" t="s">
        <v>2672</v>
      </c>
      <c r="C8010" s="323">
        <v>3.5089999999999999</v>
      </c>
    </row>
    <row r="8011" spans="1:3" x14ac:dyDescent="0.15">
      <c r="A8011" s="323">
        <v>8010</v>
      </c>
      <c r="B8011" s="323" t="s">
        <v>11443</v>
      </c>
      <c r="C8011" s="323">
        <v>0.53200000000000003</v>
      </c>
    </row>
    <row r="8012" spans="1:3" x14ac:dyDescent="0.15">
      <c r="A8012" s="323">
        <v>8011</v>
      </c>
      <c r="B8012" s="323" t="s">
        <v>6024</v>
      </c>
      <c r="C8012" s="323">
        <v>1.9470000000000001</v>
      </c>
    </row>
    <row r="8013" spans="1:3" x14ac:dyDescent="0.15">
      <c r="A8013" s="323">
        <v>8012</v>
      </c>
      <c r="B8013" s="323" t="s">
        <v>6024</v>
      </c>
      <c r="C8013" s="323">
        <v>1.9470000000000001</v>
      </c>
    </row>
    <row r="8014" spans="1:3" x14ac:dyDescent="0.15">
      <c r="A8014" s="323">
        <v>8013</v>
      </c>
      <c r="B8014" s="323" t="s">
        <v>9006</v>
      </c>
      <c r="C8014" s="323">
        <v>1.161</v>
      </c>
    </row>
    <row r="8015" spans="1:3" x14ac:dyDescent="0.15">
      <c r="A8015" s="323">
        <v>8014</v>
      </c>
      <c r="B8015" s="323" t="s">
        <v>2370</v>
      </c>
      <c r="C8015" s="323">
        <v>3.7450000000000001</v>
      </c>
    </row>
    <row r="8016" spans="1:3" x14ac:dyDescent="0.15">
      <c r="A8016" s="323">
        <v>8015</v>
      </c>
      <c r="B8016" s="323" t="s">
        <v>2370</v>
      </c>
      <c r="C8016" s="323">
        <v>3.7450000000000001</v>
      </c>
    </row>
    <row r="8017" spans="1:3" x14ac:dyDescent="0.15">
      <c r="A8017" s="323">
        <v>8016</v>
      </c>
      <c r="B8017" s="323" t="s">
        <v>1818</v>
      </c>
      <c r="C8017" s="323">
        <v>4.3819999999999997</v>
      </c>
    </row>
    <row r="8018" spans="1:3" x14ac:dyDescent="0.15">
      <c r="A8018" s="323">
        <v>8017</v>
      </c>
      <c r="B8018" s="323" t="s">
        <v>1818</v>
      </c>
      <c r="C8018" s="323">
        <v>4.3819999999999997</v>
      </c>
    </row>
    <row r="8019" spans="1:3" x14ac:dyDescent="0.15">
      <c r="A8019" s="323">
        <v>8018</v>
      </c>
      <c r="B8019" s="323" t="s">
        <v>6311</v>
      </c>
      <c r="C8019" s="323">
        <v>1.859</v>
      </c>
    </row>
    <row r="8020" spans="1:3" x14ac:dyDescent="0.15">
      <c r="A8020" s="323">
        <v>8019</v>
      </c>
      <c r="B8020" s="323" t="s">
        <v>8597</v>
      </c>
      <c r="C8020" s="323">
        <v>1.256</v>
      </c>
    </row>
    <row r="8021" spans="1:3" x14ac:dyDescent="0.15">
      <c r="A8021" s="323">
        <v>8020</v>
      </c>
      <c r="B8021" s="323" t="s">
        <v>10876</v>
      </c>
      <c r="C8021" s="323">
        <v>0.67700000000000005</v>
      </c>
    </row>
    <row r="8022" spans="1:3" x14ac:dyDescent="0.15">
      <c r="A8022" s="323">
        <v>8021</v>
      </c>
      <c r="B8022" s="323" t="s">
        <v>10883</v>
      </c>
      <c r="C8022" s="323">
        <v>0.67600000000000005</v>
      </c>
    </row>
    <row r="8023" spans="1:3" x14ac:dyDescent="0.15">
      <c r="A8023" s="323">
        <v>8022</v>
      </c>
      <c r="B8023" s="323" t="s">
        <v>7452</v>
      </c>
      <c r="C8023" s="323">
        <v>1.548</v>
      </c>
    </row>
    <row r="8024" spans="1:3" x14ac:dyDescent="0.15">
      <c r="A8024" s="323">
        <v>8023</v>
      </c>
      <c r="B8024" s="323" t="s">
        <v>11755</v>
      </c>
      <c r="C8024" s="323">
        <v>0.435</v>
      </c>
    </row>
    <row r="8025" spans="1:3" x14ac:dyDescent="0.15">
      <c r="A8025" s="323">
        <v>8024</v>
      </c>
      <c r="B8025" s="323" t="s">
        <v>11699</v>
      </c>
      <c r="C8025" s="323">
        <v>0.45300000000000001</v>
      </c>
    </row>
    <row r="8026" spans="1:3" x14ac:dyDescent="0.15">
      <c r="A8026" s="323">
        <v>8025</v>
      </c>
      <c r="B8026" s="323" t="s">
        <v>5671</v>
      </c>
      <c r="C8026" s="323">
        <v>2.056</v>
      </c>
    </row>
    <row r="8027" spans="1:3" x14ac:dyDescent="0.15">
      <c r="A8027" s="323">
        <v>8026</v>
      </c>
      <c r="B8027" s="323" t="s">
        <v>3228</v>
      </c>
      <c r="C8027" s="323">
        <v>3.121</v>
      </c>
    </row>
    <row r="8028" spans="1:3" x14ac:dyDescent="0.15">
      <c r="A8028" s="323">
        <v>8027</v>
      </c>
      <c r="B8028" s="323" t="s">
        <v>8016</v>
      </c>
      <c r="C8028" s="323">
        <v>1.4059999999999999</v>
      </c>
    </row>
    <row r="8029" spans="1:3" x14ac:dyDescent="0.15">
      <c r="A8029" s="323">
        <v>8028</v>
      </c>
      <c r="B8029" s="323" t="s">
        <v>8016</v>
      </c>
      <c r="C8029" s="323">
        <v>1.4059999999999999</v>
      </c>
    </row>
    <row r="8030" spans="1:3" x14ac:dyDescent="0.15">
      <c r="A8030" s="323">
        <v>8029</v>
      </c>
      <c r="B8030" s="323" t="s">
        <v>10737</v>
      </c>
      <c r="C8030" s="323">
        <v>0.71</v>
      </c>
    </row>
    <row r="8031" spans="1:3" x14ac:dyDescent="0.15">
      <c r="A8031" s="323">
        <v>8030</v>
      </c>
      <c r="B8031" s="323" t="s">
        <v>10737</v>
      </c>
      <c r="C8031" s="323">
        <v>0.71</v>
      </c>
    </row>
    <row r="8032" spans="1:3" x14ac:dyDescent="0.15">
      <c r="A8032" s="323">
        <v>8031</v>
      </c>
      <c r="B8032" s="323" t="s">
        <v>8674</v>
      </c>
      <c r="C8032" s="323">
        <v>1.238</v>
      </c>
    </row>
    <row r="8033" spans="1:3" x14ac:dyDescent="0.15">
      <c r="A8033" s="323">
        <v>8032</v>
      </c>
      <c r="B8033" s="323" t="s">
        <v>5842</v>
      </c>
      <c r="C8033" s="323">
        <v>2</v>
      </c>
    </row>
    <row r="8034" spans="1:3" x14ac:dyDescent="0.15">
      <c r="A8034" s="323">
        <v>8033</v>
      </c>
      <c r="B8034" s="323" t="s">
        <v>5842</v>
      </c>
      <c r="C8034" s="323">
        <v>2</v>
      </c>
    </row>
    <row r="8035" spans="1:3" x14ac:dyDescent="0.15">
      <c r="A8035" s="323">
        <v>8034</v>
      </c>
      <c r="B8035" s="323" t="s">
        <v>3689</v>
      </c>
      <c r="C8035" s="323">
        <v>2.86</v>
      </c>
    </row>
    <row r="8036" spans="1:3" x14ac:dyDescent="0.15">
      <c r="A8036" s="323">
        <v>8035</v>
      </c>
      <c r="B8036" s="323" t="s">
        <v>3689</v>
      </c>
      <c r="C8036" s="323">
        <v>2.86</v>
      </c>
    </row>
    <row r="8037" spans="1:3" x14ac:dyDescent="0.15">
      <c r="A8037" s="323">
        <v>8036</v>
      </c>
      <c r="B8037" s="323" t="s">
        <v>2994</v>
      </c>
      <c r="C8037" s="323">
        <v>3.2890000000000001</v>
      </c>
    </row>
    <row r="8038" spans="1:3" x14ac:dyDescent="0.15">
      <c r="A8038" s="323">
        <v>8037</v>
      </c>
      <c r="B8038" s="323" t="s">
        <v>9746</v>
      </c>
      <c r="C8038" s="323">
        <v>0.96499999999999997</v>
      </c>
    </row>
    <row r="8039" spans="1:3" x14ac:dyDescent="0.15">
      <c r="A8039" s="323">
        <v>8038</v>
      </c>
      <c r="B8039" s="323" t="s">
        <v>9642</v>
      </c>
      <c r="C8039" s="323">
        <v>0.99099999999999999</v>
      </c>
    </row>
    <row r="8040" spans="1:3" x14ac:dyDescent="0.15">
      <c r="A8040" s="323">
        <v>8039</v>
      </c>
      <c r="B8040" s="323" t="s">
        <v>5192</v>
      </c>
      <c r="C8040" s="323">
        <v>2.218</v>
      </c>
    </row>
    <row r="8041" spans="1:3" x14ac:dyDescent="0.15">
      <c r="A8041" s="323">
        <v>8040</v>
      </c>
      <c r="B8041" s="323" t="s">
        <v>6506</v>
      </c>
      <c r="C8041" s="323">
        <v>1.806</v>
      </c>
    </row>
    <row r="8042" spans="1:3" x14ac:dyDescent="0.15">
      <c r="A8042" s="323">
        <v>8041</v>
      </c>
      <c r="B8042" s="323" t="s">
        <v>6506</v>
      </c>
      <c r="C8042" s="323">
        <v>1.806</v>
      </c>
    </row>
    <row r="8043" spans="1:3" x14ac:dyDescent="0.15">
      <c r="A8043" s="323">
        <v>8042</v>
      </c>
      <c r="B8043" s="323" t="s">
        <v>6719</v>
      </c>
      <c r="C8043" s="323">
        <v>1.7430000000000001</v>
      </c>
    </row>
    <row r="8044" spans="1:3" x14ac:dyDescent="0.15">
      <c r="A8044" s="323">
        <v>8043</v>
      </c>
      <c r="B8044" s="323" t="s">
        <v>7704</v>
      </c>
      <c r="C8044" s="323">
        <v>1.49</v>
      </c>
    </row>
    <row r="8045" spans="1:3" x14ac:dyDescent="0.15">
      <c r="A8045" s="323">
        <v>8044</v>
      </c>
      <c r="B8045" s="323" t="s">
        <v>7665</v>
      </c>
      <c r="C8045" s="323">
        <v>1.5</v>
      </c>
    </row>
    <row r="8046" spans="1:3" x14ac:dyDescent="0.15">
      <c r="A8046" s="323">
        <v>8045</v>
      </c>
      <c r="B8046" s="323" t="s">
        <v>7665</v>
      </c>
      <c r="C8046" s="323">
        <v>1.5</v>
      </c>
    </row>
    <row r="8047" spans="1:3" x14ac:dyDescent="0.15">
      <c r="A8047" s="323">
        <v>8046</v>
      </c>
      <c r="B8047" s="323" t="s">
        <v>6696</v>
      </c>
      <c r="C8047" s="323">
        <v>1.75</v>
      </c>
    </row>
    <row r="8048" spans="1:3" x14ac:dyDescent="0.15">
      <c r="A8048" s="323">
        <v>8047</v>
      </c>
      <c r="B8048" s="323" t="s">
        <v>4550</v>
      </c>
      <c r="C8048" s="323">
        <v>2.4780000000000002</v>
      </c>
    </row>
    <row r="8049" spans="1:3" x14ac:dyDescent="0.15">
      <c r="A8049" s="323">
        <v>8048</v>
      </c>
      <c r="B8049" s="323" t="s">
        <v>6190</v>
      </c>
      <c r="C8049" s="323">
        <v>1.897</v>
      </c>
    </row>
    <row r="8050" spans="1:3" x14ac:dyDescent="0.15">
      <c r="A8050" s="323">
        <v>8049</v>
      </c>
      <c r="B8050" s="323" t="s">
        <v>8303</v>
      </c>
      <c r="C8050" s="323">
        <v>1.333</v>
      </c>
    </row>
    <row r="8051" spans="1:3" x14ac:dyDescent="0.15">
      <c r="A8051" s="323">
        <v>8050</v>
      </c>
      <c r="B8051" s="323" t="s">
        <v>1645</v>
      </c>
      <c r="C8051" s="323">
        <v>4.6399999999999997</v>
      </c>
    </row>
    <row r="8052" spans="1:3" x14ac:dyDescent="0.15">
      <c r="A8052" s="323">
        <v>8051</v>
      </c>
      <c r="B8052" s="323" t="s">
        <v>10499</v>
      </c>
      <c r="C8052" s="323">
        <v>0.77</v>
      </c>
    </row>
    <row r="8053" spans="1:3" x14ac:dyDescent="0.15">
      <c r="A8053" s="323">
        <v>8052</v>
      </c>
      <c r="B8053" s="323" t="s">
        <v>5792</v>
      </c>
      <c r="C8053" s="323">
        <v>2.0190000000000001</v>
      </c>
    </row>
    <row r="8054" spans="1:3" x14ac:dyDescent="0.15">
      <c r="A8054" s="323">
        <v>8053</v>
      </c>
      <c r="B8054" s="323" t="s">
        <v>2781</v>
      </c>
      <c r="C8054" s="323">
        <v>3.423</v>
      </c>
    </row>
    <row r="8055" spans="1:3" x14ac:dyDescent="0.15">
      <c r="A8055" s="323">
        <v>8054</v>
      </c>
      <c r="B8055" s="323" t="s">
        <v>10039</v>
      </c>
      <c r="C8055" s="323">
        <v>0.88600000000000001</v>
      </c>
    </row>
    <row r="8056" spans="1:3" x14ac:dyDescent="0.15">
      <c r="A8056" s="323">
        <v>8055</v>
      </c>
      <c r="B8056" s="323" t="s">
        <v>3373</v>
      </c>
      <c r="C8056" s="323">
        <v>3.0470000000000002</v>
      </c>
    </row>
    <row r="8057" spans="1:3" x14ac:dyDescent="0.15">
      <c r="A8057" s="323">
        <v>8056</v>
      </c>
      <c r="B8057" s="323" t="s">
        <v>4781</v>
      </c>
      <c r="C8057" s="323">
        <v>2.3769999999999998</v>
      </c>
    </row>
    <row r="8058" spans="1:3" x14ac:dyDescent="0.15">
      <c r="A8058" s="323">
        <v>8057</v>
      </c>
      <c r="B8058" s="323" t="s">
        <v>7025</v>
      </c>
      <c r="C8058" s="323">
        <v>1.661</v>
      </c>
    </row>
    <row r="8059" spans="1:3" x14ac:dyDescent="0.15">
      <c r="A8059" s="323">
        <v>8058</v>
      </c>
      <c r="B8059" s="323" t="s">
        <v>6016</v>
      </c>
      <c r="C8059" s="323">
        <v>1.95</v>
      </c>
    </row>
    <row r="8060" spans="1:3" x14ac:dyDescent="0.15">
      <c r="A8060" s="323">
        <v>8059</v>
      </c>
      <c r="B8060" s="323" t="s">
        <v>6515</v>
      </c>
      <c r="C8060" s="323">
        <v>1.804</v>
      </c>
    </row>
    <row r="8061" spans="1:3" x14ac:dyDescent="0.15">
      <c r="A8061" s="323">
        <v>8060</v>
      </c>
      <c r="B8061" s="323" t="s">
        <v>9094</v>
      </c>
      <c r="C8061" s="323">
        <v>1.137</v>
      </c>
    </row>
    <row r="8062" spans="1:3" x14ac:dyDescent="0.15">
      <c r="A8062" s="323">
        <v>8061</v>
      </c>
      <c r="B8062" s="323" t="s">
        <v>8577</v>
      </c>
      <c r="C8062" s="323">
        <v>1.2609999999999999</v>
      </c>
    </row>
    <row r="8063" spans="1:3" x14ac:dyDescent="0.15">
      <c r="A8063" s="323">
        <v>8062</v>
      </c>
      <c r="B8063" s="323" t="s">
        <v>5840</v>
      </c>
      <c r="C8063" s="323">
        <v>2</v>
      </c>
    </row>
    <row r="8064" spans="1:3" x14ac:dyDescent="0.15">
      <c r="A8064" s="323">
        <v>8063</v>
      </c>
      <c r="B8064" s="323" t="s">
        <v>10183</v>
      </c>
      <c r="C8064" s="323">
        <v>0.84899999999999998</v>
      </c>
    </row>
    <row r="8065" spans="1:3" x14ac:dyDescent="0.15">
      <c r="A8065" s="323">
        <v>8064</v>
      </c>
      <c r="B8065" s="323" t="s">
        <v>3259</v>
      </c>
      <c r="C8065" s="323">
        <v>3.1040000000000001</v>
      </c>
    </row>
    <row r="8066" spans="1:3" x14ac:dyDescent="0.15">
      <c r="A8066" s="323">
        <v>8065</v>
      </c>
      <c r="B8066" s="323" t="s">
        <v>10065</v>
      </c>
      <c r="C8066" s="323">
        <v>0.88</v>
      </c>
    </row>
    <row r="8067" spans="1:3" x14ac:dyDescent="0.15">
      <c r="A8067" s="323">
        <v>8066</v>
      </c>
      <c r="B8067" s="323" t="s">
        <v>9738</v>
      </c>
      <c r="C8067" s="323">
        <v>0.96699999999999997</v>
      </c>
    </row>
    <row r="8068" spans="1:3" x14ac:dyDescent="0.15">
      <c r="A8068" s="323">
        <v>8067</v>
      </c>
      <c r="B8068" s="323" t="s">
        <v>8136</v>
      </c>
      <c r="C8068" s="323">
        <v>1.375</v>
      </c>
    </row>
    <row r="8069" spans="1:3" x14ac:dyDescent="0.15">
      <c r="A8069" s="323">
        <v>8068</v>
      </c>
      <c r="B8069" s="323" t="s">
        <v>5956</v>
      </c>
      <c r="C8069" s="323">
        <v>1.968</v>
      </c>
    </row>
    <row r="8070" spans="1:3" x14ac:dyDescent="0.15">
      <c r="A8070" s="323">
        <v>8069</v>
      </c>
      <c r="B8070" s="323" t="s">
        <v>7800</v>
      </c>
      <c r="C8070" s="323">
        <v>1.466</v>
      </c>
    </row>
    <row r="8071" spans="1:3" x14ac:dyDescent="0.15">
      <c r="A8071" s="323">
        <v>8070</v>
      </c>
      <c r="B8071" s="323" t="s">
        <v>6372</v>
      </c>
      <c r="C8071" s="323">
        <v>1.841</v>
      </c>
    </row>
    <row r="8072" spans="1:3" x14ac:dyDescent="0.15">
      <c r="A8072" s="323">
        <v>8071</v>
      </c>
      <c r="B8072" s="323" t="s">
        <v>4003</v>
      </c>
      <c r="C8072" s="323">
        <v>2.7109999999999999</v>
      </c>
    </row>
    <row r="8073" spans="1:3" x14ac:dyDescent="0.15">
      <c r="A8073" s="323">
        <v>8072</v>
      </c>
      <c r="B8073" s="323" t="s">
        <v>7819</v>
      </c>
      <c r="C8073" s="323">
        <v>1.4590000000000001</v>
      </c>
    </row>
    <row r="8074" spans="1:3" x14ac:dyDescent="0.15">
      <c r="A8074" s="323">
        <v>8073</v>
      </c>
      <c r="B8074" s="323" t="s">
        <v>5586</v>
      </c>
      <c r="C8074" s="323">
        <v>2.0880000000000001</v>
      </c>
    </row>
    <row r="8075" spans="1:3" x14ac:dyDescent="0.15">
      <c r="A8075" s="323">
        <v>8074</v>
      </c>
      <c r="B8075" s="323" t="s">
        <v>9017</v>
      </c>
      <c r="C8075" s="323">
        <v>1.1579999999999999</v>
      </c>
    </row>
    <row r="8076" spans="1:3" x14ac:dyDescent="0.15">
      <c r="A8076" s="323">
        <v>8075</v>
      </c>
      <c r="B8076" s="323" t="s">
        <v>11879</v>
      </c>
      <c r="C8076" s="323">
        <v>0.38800000000000001</v>
      </c>
    </row>
    <row r="8077" spans="1:3" x14ac:dyDescent="0.15">
      <c r="A8077" s="323">
        <v>8076</v>
      </c>
      <c r="B8077" s="323" t="s">
        <v>5705</v>
      </c>
      <c r="C8077" s="323">
        <v>2.0459999999999998</v>
      </c>
    </row>
    <row r="8078" spans="1:3" x14ac:dyDescent="0.15">
      <c r="A8078" s="323">
        <v>8077</v>
      </c>
      <c r="B8078" s="323" t="s">
        <v>5889</v>
      </c>
      <c r="C8078" s="323">
        <v>1.9870000000000001</v>
      </c>
    </row>
    <row r="8079" spans="1:3" x14ac:dyDescent="0.15">
      <c r="A8079" s="323">
        <v>8078</v>
      </c>
      <c r="B8079" s="323" t="s">
        <v>9001</v>
      </c>
      <c r="C8079" s="323">
        <v>1.1619999999999999</v>
      </c>
    </row>
    <row r="8080" spans="1:3" x14ac:dyDescent="0.15">
      <c r="A8080" s="323">
        <v>8079</v>
      </c>
      <c r="B8080" s="323" t="s">
        <v>9761</v>
      </c>
      <c r="C8080" s="323">
        <v>0.96099999999999997</v>
      </c>
    </row>
    <row r="8081" spans="1:3" x14ac:dyDescent="0.15">
      <c r="A8081" s="323">
        <v>8080</v>
      </c>
      <c r="B8081" s="323" t="s">
        <v>9761</v>
      </c>
      <c r="C8081" s="323">
        <v>0.96099999999999997</v>
      </c>
    </row>
    <row r="8082" spans="1:3" x14ac:dyDescent="0.15">
      <c r="A8082" s="323">
        <v>8081</v>
      </c>
      <c r="B8082" s="323" t="s">
        <v>3561</v>
      </c>
      <c r="C8082" s="323">
        <v>2.9289999999999998</v>
      </c>
    </row>
    <row r="8083" spans="1:3" x14ac:dyDescent="0.15">
      <c r="A8083" s="323">
        <v>8082</v>
      </c>
      <c r="B8083" s="323" t="s">
        <v>7362</v>
      </c>
      <c r="C8083" s="323">
        <v>1.575</v>
      </c>
    </row>
    <row r="8084" spans="1:3" x14ac:dyDescent="0.15">
      <c r="A8084" s="323">
        <v>8083</v>
      </c>
      <c r="B8084" s="323" t="s">
        <v>8274</v>
      </c>
      <c r="C8084" s="323">
        <v>1.341</v>
      </c>
    </row>
    <row r="8085" spans="1:3" x14ac:dyDescent="0.15">
      <c r="A8085" s="323">
        <v>8084</v>
      </c>
      <c r="B8085" s="323" t="s">
        <v>6754</v>
      </c>
      <c r="C8085" s="323">
        <v>1.7350000000000001</v>
      </c>
    </row>
    <row r="8086" spans="1:3" x14ac:dyDescent="0.15">
      <c r="A8086" s="323">
        <v>8085</v>
      </c>
      <c r="B8086" s="323" t="s">
        <v>8889</v>
      </c>
      <c r="C8086" s="323">
        <v>1.1879999999999999</v>
      </c>
    </row>
    <row r="8087" spans="1:3" x14ac:dyDescent="0.15">
      <c r="A8087" s="323">
        <v>8086</v>
      </c>
      <c r="B8087" s="323" t="s">
        <v>2112</v>
      </c>
      <c r="C8087" s="323">
        <v>4.0179999999999998</v>
      </c>
    </row>
    <row r="8088" spans="1:3" x14ac:dyDescent="0.15">
      <c r="A8088" s="323">
        <v>8087</v>
      </c>
      <c r="B8088" s="323" t="s">
        <v>12364</v>
      </c>
      <c r="C8088" s="323">
        <v>0.153</v>
      </c>
    </row>
    <row r="8089" spans="1:3" x14ac:dyDescent="0.15">
      <c r="A8089" s="323">
        <v>8088</v>
      </c>
      <c r="B8089" s="323" t="s">
        <v>4435</v>
      </c>
      <c r="C8089" s="323">
        <v>2.5190000000000001</v>
      </c>
    </row>
    <row r="8090" spans="1:3" x14ac:dyDescent="0.15">
      <c r="A8090" s="323">
        <v>8089</v>
      </c>
      <c r="B8090" s="323" t="s">
        <v>4384</v>
      </c>
      <c r="C8090" s="323">
        <v>2.54</v>
      </c>
    </row>
    <row r="8091" spans="1:3" x14ac:dyDescent="0.15">
      <c r="A8091" s="323">
        <v>8090</v>
      </c>
      <c r="B8091" s="323" t="s">
        <v>6711</v>
      </c>
      <c r="C8091" s="323">
        <v>1.746</v>
      </c>
    </row>
    <row r="8092" spans="1:3" x14ac:dyDescent="0.15">
      <c r="A8092" s="323">
        <v>8091</v>
      </c>
      <c r="B8092" s="323" t="s">
        <v>9601</v>
      </c>
      <c r="C8092" s="323">
        <v>1</v>
      </c>
    </row>
    <row r="8093" spans="1:3" x14ac:dyDescent="0.15">
      <c r="A8093" s="323">
        <v>8092</v>
      </c>
      <c r="B8093" s="323" t="s">
        <v>3899</v>
      </c>
      <c r="C8093" s="323">
        <v>2.7669999999999999</v>
      </c>
    </row>
    <row r="8094" spans="1:3" x14ac:dyDescent="0.15">
      <c r="A8094" s="323">
        <v>8093</v>
      </c>
      <c r="B8094" s="323" t="s">
        <v>8598</v>
      </c>
      <c r="C8094" s="323">
        <v>1.256</v>
      </c>
    </row>
    <row r="8095" spans="1:3" x14ac:dyDescent="0.15">
      <c r="A8095" s="323">
        <v>8094</v>
      </c>
      <c r="B8095" s="323" t="s">
        <v>2246</v>
      </c>
      <c r="C8095" s="323">
        <v>3.87</v>
      </c>
    </row>
    <row r="8096" spans="1:3" x14ac:dyDescent="0.15">
      <c r="A8096" s="323">
        <v>8095</v>
      </c>
      <c r="B8096" s="323" t="s">
        <v>10622</v>
      </c>
      <c r="C8096" s="323">
        <v>0.74099999999999999</v>
      </c>
    </row>
    <row r="8097" spans="1:3" x14ac:dyDescent="0.15">
      <c r="A8097" s="323">
        <v>8096</v>
      </c>
      <c r="B8097" s="323" t="s">
        <v>6154</v>
      </c>
      <c r="C8097" s="323">
        <v>1.905</v>
      </c>
    </row>
    <row r="8098" spans="1:3" x14ac:dyDescent="0.15">
      <c r="A8098" s="323">
        <v>8097</v>
      </c>
      <c r="B8098" s="323" t="s">
        <v>2860</v>
      </c>
      <c r="C8098" s="323">
        <v>3.375</v>
      </c>
    </row>
    <row r="8099" spans="1:3" x14ac:dyDescent="0.15">
      <c r="A8099" s="323">
        <v>8098</v>
      </c>
      <c r="B8099" s="323" t="s">
        <v>7324</v>
      </c>
      <c r="C8099" s="323">
        <v>1.585</v>
      </c>
    </row>
    <row r="8100" spans="1:3" x14ac:dyDescent="0.15">
      <c r="A8100" s="323">
        <v>8099</v>
      </c>
      <c r="B8100" s="323" t="s">
        <v>3350</v>
      </c>
      <c r="C8100" s="323">
        <v>3.0590000000000002</v>
      </c>
    </row>
    <row r="8101" spans="1:3" x14ac:dyDescent="0.15">
      <c r="A8101" s="323">
        <v>8100</v>
      </c>
      <c r="B8101" s="323" t="s">
        <v>1129</v>
      </c>
      <c r="C8101" s="323">
        <v>5.8730000000000002</v>
      </c>
    </row>
    <row r="8102" spans="1:3" x14ac:dyDescent="0.15">
      <c r="A8102" s="323">
        <v>8101</v>
      </c>
      <c r="B8102" s="323" t="s">
        <v>1932</v>
      </c>
      <c r="C8102" s="323">
        <v>4.2190000000000003</v>
      </c>
    </row>
    <row r="8103" spans="1:3" x14ac:dyDescent="0.15">
      <c r="A8103" s="323">
        <v>8102</v>
      </c>
      <c r="B8103" s="323" t="s">
        <v>2410</v>
      </c>
      <c r="C8103" s="323">
        <v>3.7109999999999999</v>
      </c>
    </row>
    <row r="8104" spans="1:3" x14ac:dyDescent="0.15">
      <c r="A8104" s="323">
        <v>8103</v>
      </c>
      <c r="B8104" s="323" t="s">
        <v>2905</v>
      </c>
      <c r="C8104" s="323">
        <v>3.35</v>
      </c>
    </row>
    <row r="8105" spans="1:3" x14ac:dyDescent="0.15">
      <c r="A8105" s="323">
        <v>8104</v>
      </c>
      <c r="B8105" s="323" t="s">
        <v>11619</v>
      </c>
      <c r="C8105" s="323">
        <v>0.48</v>
      </c>
    </row>
    <row r="8106" spans="1:3" x14ac:dyDescent="0.15">
      <c r="A8106" s="323">
        <v>8105</v>
      </c>
      <c r="B8106" s="323" t="s">
        <v>7601</v>
      </c>
      <c r="C8106" s="323">
        <v>1.512</v>
      </c>
    </row>
    <row r="8107" spans="1:3" x14ac:dyDescent="0.15">
      <c r="A8107" s="323">
        <v>8106</v>
      </c>
      <c r="B8107" s="323" t="s">
        <v>6673</v>
      </c>
      <c r="C8107" s="323">
        <v>1.756</v>
      </c>
    </row>
    <row r="8108" spans="1:3" x14ac:dyDescent="0.15">
      <c r="A8108" s="323">
        <v>8107</v>
      </c>
      <c r="B8108" s="323" t="s">
        <v>11819</v>
      </c>
      <c r="C8108" s="323">
        <v>0.41199999999999998</v>
      </c>
    </row>
    <row r="8109" spans="1:3" x14ac:dyDescent="0.15">
      <c r="A8109" s="323">
        <v>8108</v>
      </c>
      <c r="B8109" s="323" t="s">
        <v>6068</v>
      </c>
      <c r="C8109" s="323">
        <v>1.931</v>
      </c>
    </row>
    <row r="8110" spans="1:3" x14ac:dyDescent="0.15">
      <c r="A8110" s="323">
        <v>8109</v>
      </c>
      <c r="B8110" s="323" t="s">
        <v>3752</v>
      </c>
      <c r="C8110" s="323">
        <v>2.8290000000000002</v>
      </c>
    </row>
    <row r="8111" spans="1:3" x14ac:dyDescent="0.15">
      <c r="A8111" s="323">
        <v>8110</v>
      </c>
      <c r="B8111" s="323" t="s">
        <v>11956</v>
      </c>
      <c r="C8111" s="323">
        <v>0.35299999999999998</v>
      </c>
    </row>
    <row r="8112" spans="1:3" x14ac:dyDescent="0.15">
      <c r="A8112" s="323">
        <v>8111</v>
      </c>
      <c r="B8112" s="323" t="s">
        <v>4093</v>
      </c>
      <c r="C8112" s="323">
        <v>2.6669999999999998</v>
      </c>
    </row>
    <row r="8113" spans="1:3" x14ac:dyDescent="0.15">
      <c r="A8113" s="323">
        <v>8112</v>
      </c>
      <c r="B8113" s="323" t="s">
        <v>4093</v>
      </c>
      <c r="C8113" s="323">
        <v>2.6669999999999998</v>
      </c>
    </row>
    <row r="8114" spans="1:3" x14ac:dyDescent="0.15">
      <c r="A8114" s="323">
        <v>8113</v>
      </c>
      <c r="B8114" s="323" t="s">
        <v>2622</v>
      </c>
      <c r="C8114" s="323">
        <v>3.544</v>
      </c>
    </row>
    <row r="8115" spans="1:3" x14ac:dyDescent="0.15">
      <c r="A8115" s="323">
        <v>8114</v>
      </c>
      <c r="B8115" s="323" t="s">
        <v>9635</v>
      </c>
      <c r="C8115" s="323">
        <v>0.99299999999999999</v>
      </c>
    </row>
    <row r="8116" spans="1:3" x14ac:dyDescent="0.15">
      <c r="A8116" s="323">
        <v>8115</v>
      </c>
      <c r="B8116" s="323" t="s">
        <v>3686</v>
      </c>
      <c r="C8116" s="323">
        <v>2.8610000000000002</v>
      </c>
    </row>
    <row r="8117" spans="1:3" x14ac:dyDescent="0.15">
      <c r="A8117" s="323">
        <v>8116</v>
      </c>
      <c r="B8117" s="323" t="s">
        <v>1206</v>
      </c>
      <c r="C8117" s="323">
        <v>5.6159999999999997</v>
      </c>
    </row>
    <row r="8118" spans="1:3" x14ac:dyDescent="0.15">
      <c r="A8118" s="323">
        <v>8117</v>
      </c>
      <c r="B8118" s="323" t="s">
        <v>2660</v>
      </c>
      <c r="C8118" s="323">
        <v>3.5169999999999999</v>
      </c>
    </row>
    <row r="8119" spans="1:3" x14ac:dyDescent="0.15">
      <c r="A8119" s="323">
        <v>8118</v>
      </c>
      <c r="B8119" s="323" t="s">
        <v>6647</v>
      </c>
      <c r="C8119" s="323">
        <v>1.7649999999999999</v>
      </c>
    </row>
    <row r="8120" spans="1:3" x14ac:dyDescent="0.15">
      <c r="A8120" s="323">
        <v>8119</v>
      </c>
      <c r="B8120" s="323" t="s">
        <v>9783</v>
      </c>
      <c r="C8120" s="323">
        <v>0.95599999999999996</v>
      </c>
    </row>
    <row r="8121" spans="1:3" x14ac:dyDescent="0.15">
      <c r="A8121" s="323">
        <v>8120</v>
      </c>
      <c r="B8121" s="323" t="s">
        <v>6974</v>
      </c>
      <c r="C8121" s="323">
        <v>1.673</v>
      </c>
    </row>
    <row r="8122" spans="1:3" x14ac:dyDescent="0.15">
      <c r="A8122" s="323">
        <v>8121</v>
      </c>
      <c r="B8122" s="323" t="s">
        <v>6974</v>
      </c>
      <c r="C8122" s="323">
        <v>1.673</v>
      </c>
    </row>
    <row r="8123" spans="1:3" x14ac:dyDescent="0.15">
      <c r="A8123" s="323">
        <v>8122</v>
      </c>
      <c r="B8123" s="323" t="s">
        <v>6902</v>
      </c>
      <c r="C8123" s="323">
        <v>1.694</v>
      </c>
    </row>
    <row r="8124" spans="1:3" x14ac:dyDescent="0.15">
      <c r="A8124" s="323">
        <v>8123</v>
      </c>
      <c r="B8124" s="323" t="s">
        <v>6902</v>
      </c>
      <c r="C8124" s="323">
        <v>1.694</v>
      </c>
    </row>
    <row r="8125" spans="1:3" x14ac:dyDescent="0.15">
      <c r="A8125" s="323">
        <v>8124</v>
      </c>
      <c r="B8125" s="323" t="s">
        <v>3487</v>
      </c>
      <c r="C8125" s="323">
        <v>2.9809999999999999</v>
      </c>
    </row>
    <row r="8126" spans="1:3" x14ac:dyDescent="0.15">
      <c r="A8126" s="323">
        <v>8125</v>
      </c>
      <c r="B8126" s="323" t="s">
        <v>7408</v>
      </c>
      <c r="C8126" s="323">
        <v>1.5609999999999999</v>
      </c>
    </row>
    <row r="8127" spans="1:3" x14ac:dyDescent="0.15">
      <c r="A8127" s="323">
        <v>8126</v>
      </c>
      <c r="B8127" s="323" t="s">
        <v>2553</v>
      </c>
      <c r="C8127" s="323">
        <v>3.6070000000000002</v>
      </c>
    </row>
    <row r="8128" spans="1:3" x14ac:dyDescent="0.15">
      <c r="A8128" s="323">
        <v>8127</v>
      </c>
      <c r="B8128" s="323" t="s">
        <v>7096</v>
      </c>
      <c r="C8128" s="323">
        <v>1.6439999999999999</v>
      </c>
    </row>
    <row r="8129" spans="1:3" x14ac:dyDescent="0.15">
      <c r="A8129" s="323">
        <v>8128</v>
      </c>
      <c r="B8129" s="323" t="s">
        <v>7096</v>
      </c>
      <c r="C8129" s="323">
        <v>1.6439999999999999</v>
      </c>
    </row>
    <row r="8130" spans="1:3" x14ac:dyDescent="0.15">
      <c r="A8130" s="323">
        <v>8129</v>
      </c>
      <c r="B8130" s="323" t="s">
        <v>2335</v>
      </c>
      <c r="C8130" s="323">
        <v>3.7829999999999999</v>
      </c>
    </row>
    <row r="8131" spans="1:3" x14ac:dyDescent="0.15">
      <c r="A8131" s="323">
        <v>8130</v>
      </c>
      <c r="B8131" s="323" t="s">
        <v>10672</v>
      </c>
      <c r="C8131" s="323">
        <v>0.72899999999999998</v>
      </c>
    </row>
    <row r="8132" spans="1:3" x14ac:dyDescent="0.15">
      <c r="A8132" s="323">
        <v>8131</v>
      </c>
      <c r="B8132" s="323" t="s">
        <v>5157</v>
      </c>
      <c r="C8132" s="323">
        <v>2.2280000000000002</v>
      </c>
    </row>
    <row r="8133" spans="1:3" x14ac:dyDescent="0.15">
      <c r="A8133" s="323">
        <v>8132</v>
      </c>
      <c r="B8133" s="323" t="s">
        <v>6788</v>
      </c>
      <c r="C8133" s="323">
        <v>1.7250000000000001</v>
      </c>
    </row>
    <row r="8134" spans="1:3" x14ac:dyDescent="0.15">
      <c r="A8134" s="323">
        <v>8133</v>
      </c>
      <c r="B8134" s="323" t="s">
        <v>3313</v>
      </c>
      <c r="C8134" s="323">
        <v>3.077</v>
      </c>
    </row>
    <row r="8135" spans="1:3" x14ac:dyDescent="0.15">
      <c r="A8135" s="323">
        <v>8134</v>
      </c>
      <c r="B8135" s="323" t="s">
        <v>4398</v>
      </c>
      <c r="C8135" s="323">
        <v>2.5350000000000001</v>
      </c>
    </row>
    <row r="8136" spans="1:3" x14ac:dyDescent="0.15">
      <c r="A8136" s="323">
        <v>8135</v>
      </c>
      <c r="B8136" s="323" t="s">
        <v>11061</v>
      </c>
      <c r="C8136" s="323">
        <v>0.63</v>
      </c>
    </row>
    <row r="8137" spans="1:3" x14ac:dyDescent="0.15">
      <c r="A8137" s="323">
        <v>8136</v>
      </c>
      <c r="B8137" s="323" t="s">
        <v>5219</v>
      </c>
      <c r="C8137" s="323">
        <v>2.21</v>
      </c>
    </row>
    <row r="8138" spans="1:3" x14ac:dyDescent="0.15">
      <c r="A8138" s="323">
        <v>8137</v>
      </c>
      <c r="B8138" s="323" t="s">
        <v>8340</v>
      </c>
      <c r="C8138" s="323">
        <v>1.325</v>
      </c>
    </row>
    <row r="8139" spans="1:3" x14ac:dyDescent="0.15">
      <c r="A8139" s="323">
        <v>8138</v>
      </c>
      <c r="B8139" s="323" t="s">
        <v>8796</v>
      </c>
      <c r="C8139" s="323">
        <v>1.2090000000000001</v>
      </c>
    </row>
    <row r="8140" spans="1:3" x14ac:dyDescent="0.15">
      <c r="A8140" s="323">
        <v>8139</v>
      </c>
      <c r="B8140" s="323" t="s">
        <v>11937</v>
      </c>
      <c r="C8140" s="323">
        <v>0.36399999999999999</v>
      </c>
    </row>
    <row r="8141" spans="1:3" x14ac:dyDescent="0.15">
      <c r="A8141" s="323">
        <v>8140</v>
      </c>
      <c r="B8141" s="323" t="s">
        <v>7281</v>
      </c>
      <c r="C8141" s="323">
        <v>1.595</v>
      </c>
    </row>
    <row r="8142" spans="1:3" x14ac:dyDescent="0.15">
      <c r="A8142" s="323">
        <v>8141</v>
      </c>
      <c r="B8142" s="323" t="s">
        <v>3866</v>
      </c>
      <c r="C8142" s="323">
        <v>2.78</v>
      </c>
    </row>
    <row r="8143" spans="1:3" x14ac:dyDescent="0.15">
      <c r="A8143" s="323">
        <v>8142</v>
      </c>
      <c r="B8143" s="323" t="s">
        <v>3658</v>
      </c>
      <c r="C8143" s="323">
        <v>2.8780000000000001</v>
      </c>
    </row>
    <row r="8144" spans="1:3" x14ac:dyDescent="0.15">
      <c r="A8144" s="323">
        <v>8143</v>
      </c>
      <c r="B8144" s="323" t="s">
        <v>1632</v>
      </c>
      <c r="C8144" s="323">
        <v>4.6619999999999999</v>
      </c>
    </row>
    <row r="8145" spans="1:3" x14ac:dyDescent="0.15">
      <c r="A8145" s="323">
        <v>8144</v>
      </c>
      <c r="B8145" s="323" t="s">
        <v>1010</v>
      </c>
      <c r="C8145" s="323">
        <v>6.3819999999999997</v>
      </c>
    </row>
    <row r="8146" spans="1:3" x14ac:dyDescent="0.15">
      <c r="A8146" s="323">
        <v>8145</v>
      </c>
      <c r="B8146" s="323" t="s">
        <v>2670</v>
      </c>
      <c r="C8146" s="323">
        <v>3.512</v>
      </c>
    </row>
    <row r="8147" spans="1:3" x14ac:dyDescent="0.15">
      <c r="A8147" s="323">
        <v>8146</v>
      </c>
      <c r="B8147" s="323" t="s">
        <v>3123</v>
      </c>
      <c r="C8147" s="323">
        <v>3.1949999999999998</v>
      </c>
    </row>
    <row r="8148" spans="1:3" x14ac:dyDescent="0.15">
      <c r="A8148" s="323">
        <v>8147</v>
      </c>
      <c r="B8148" s="323" t="s">
        <v>6616</v>
      </c>
      <c r="C8148" s="323">
        <v>1.7749999999999999</v>
      </c>
    </row>
    <row r="8149" spans="1:3" x14ac:dyDescent="0.15">
      <c r="A8149" s="323">
        <v>8148</v>
      </c>
      <c r="B8149" s="323" t="s">
        <v>2451</v>
      </c>
      <c r="C8149" s="323">
        <v>3.6829999999999998</v>
      </c>
    </row>
    <row r="8150" spans="1:3" x14ac:dyDescent="0.15">
      <c r="A8150" s="323">
        <v>8149</v>
      </c>
      <c r="B8150" s="323" t="s">
        <v>9932</v>
      </c>
      <c r="C8150" s="323">
        <v>0.91700000000000004</v>
      </c>
    </row>
    <row r="8151" spans="1:3" x14ac:dyDescent="0.15">
      <c r="A8151" s="323">
        <v>8150</v>
      </c>
      <c r="B8151" s="323" t="s">
        <v>2987</v>
      </c>
      <c r="C8151" s="323">
        <v>3.2930000000000001</v>
      </c>
    </row>
    <row r="8152" spans="1:3" x14ac:dyDescent="0.15">
      <c r="A8152" s="323">
        <v>8151</v>
      </c>
      <c r="B8152" s="323" t="s">
        <v>9859</v>
      </c>
      <c r="C8152" s="323">
        <v>0.93300000000000005</v>
      </c>
    </row>
    <row r="8153" spans="1:3" x14ac:dyDescent="0.15">
      <c r="A8153" s="323">
        <v>8152</v>
      </c>
      <c r="B8153" s="323" t="s">
        <v>10965</v>
      </c>
      <c r="C8153" s="323">
        <v>0.65600000000000003</v>
      </c>
    </row>
    <row r="8154" spans="1:3" x14ac:dyDescent="0.15">
      <c r="A8154" s="323">
        <v>8153</v>
      </c>
      <c r="B8154" s="323" t="s">
        <v>9486</v>
      </c>
      <c r="C8154" s="323">
        <v>1.032</v>
      </c>
    </row>
    <row r="8155" spans="1:3" x14ac:dyDescent="0.15">
      <c r="A8155" s="323">
        <v>8154</v>
      </c>
      <c r="B8155" s="323" t="s">
        <v>3787</v>
      </c>
      <c r="C8155" s="323">
        <v>2.8170000000000002</v>
      </c>
    </row>
    <row r="8156" spans="1:3" x14ac:dyDescent="0.15">
      <c r="A8156" s="323">
        <v>8155</v>
      </c>
      <c r="B8156" s="323" t="s">
        <v>9560</v>
      </c>
      <c r="C8156" s="323">
        <v>1.0129999999999999</v>
      </c>
    </row>
    <row r="8157" spans="1:3" x14ac:dyDescent="0.15">
      <c r="A8157" s="323">
        <v>8156</v>
      </c>
      <c r="B8157" s="323" t="s">
        <v>8785</v>
      </c>
      <c r="C8157" s="323">
        <v>1.214</v>
      </c>
    </row>
    <row r="8158" spans="1:3" x14ac:dyDescent="0.15">
      <c r="A8158" s="323">
        <v>8157</v>
      </c>
      <c r="B8158" s="323" t="s">
        <v>2534</v>
      </c>
      <c r="C8158" s="323">
        <v>3.6230000000000002</v>
      </c>
    </row>
    <row r="8159" spans="1:3" x14ac:dyDescent="0.15">
      <c r="A8159" s="323">
        <v>8158</v>
      </c>
      <c r="B8159" s="323" t="s">
        <v>9222</v>
      </c>
      <c r="C8159" s="323">
        <v>1.103</v>
      </c>
    </row>
    <row r="8160" spans="1:3" x14ac:dyDescent="0.15">
      <c r="A8160" s="323">
        <v>8159</v>
      </c>
      <c r="B8160" s="323" t="s">
        <v>2739</v>
      </c>
      <c r="C8160" s="323">
        <v>3.4609999999999999</v>
      </c>
    </row>
    <row r="8161" spans="1:3" x14ac:dyDescent="0.15">
      <c r="A8161" s="323">
        <v>8160</v>
      </c>
      <c r="B8161" s="323" t="s">
        <v>7778</v>
      </c>
      <c r="C8161" s="323">
        <v>1.472</v>
      </c>
    </row>
    <row r="8162" spans="1:3" x14ac:dyDescent="0.15">
      <c r="A8162" s="323">
        <v>8161</v>
      </c>
      <c r="B8162" s="323" t="s">
        <v>4820</v>
      </c>
      <c r="C8162" s="323">
        <v>2.359</v>
      </c>
    </row>
    <row r="8163" spans="1:3" x14ac:dyDescent="0.15">
      <c r="A8163" s="323">
        <v>8162</v>
      </c>
      <c r="B8163" s="323" t="s">
        <v>5749</v>
      </c>
      <c r="C8163" s="323">
        <v>2.0329999999999999</v>
      </c>
    </row>
    <row r="8164" spans="1:3" x14ac:dyDescent="0.15">
      <c r="A8164" s="323">
        <v>8163</v>
      </c>
      <c r="B8164" s="323" t="s">
        <v>11753</v>
      </c>
      <c r="C8164" s="323">
        <v>0.437</v>
      </c>
    </row>
    <row r="8165" spans="1:3" x14ac:dyDescent="0.15">
      <c r="A8165" s="323">
        <v>8164</v>
      </c>
      <c r="B8165" s="323" t="s">
        <v>4533</v>
      </c>
      <c r="C8165" s="323">
        <v>2.4830000000000001</v>
      </c>
    </row>
    <row r="8166" spans="1:3" x14ac:dyDescent="0.15">
      <c r="A8166" s="323">
        <v>8165</v>
      </c>
      <c r="B8166" s="323" t="s">
        <v>6233</v>
      </c>
      <c r="C8166" s="323">
        <v>1.8839999999999999</v>
      </c>
    </row>
    <row r="8167" spans="1:3" x14ac:dyDescent="0.15">
      <c r="A8167" s="323">
        <v>8166</v>
      </c>
      <c r="B8167" s="323" t="s">
        <v>12025</v>
      </c>
      <c r="C8167" s="323">
        <v>0.32700000000000001</v>
      </c>
    </row>
    <row r="8168" spans="1:3" x14ac:dyDescent="0.15">
      <c r="A8168" s="323">
        <v>8167</v>
      </c>
      <c r="B8168" s="323" t="s">
        <v>4273</v>
      </c>
      <c r="C8168" s="323">
        <v>2.5920000000000001</v>
      </c>
    </row>
    <row r="8169" spans="1:3" x14ac:dyDescent="0.15">
      <c r="A8169" s="323">
        <v>8168</v>
      </c>
      <c r="B8169" s="323" t="s">
        <v>8662</v>
      </c>
      <c r="C8169" s="323">
        <v>1.2410000000000001</v>
      </c>
    </row>
    <row r="8170" spans="1:3" x14ac:dyDescent="0.15">
      <c r="A8170" s="323">
        <v>8169</v>
      </c>
      <c r="B8170" s="323" t="s">
        <v>10973</v>
      </c>
      <c r="C8170" s="323">
        <v>0.65400000000000003</v>
      </c>
    </row>
    <row r="8171" spans="1:3" x14ac:dyDescent="0.15">
      <c r="A8171" s="323">
        <v>8170</v>
      </c>
      <c r="B8171" s="323" t="s">
        <v>8901</v>
      </c>
      <c r="C8171" s="323">
        <v>1.1859999999999999</v>
      </c>
    </row>
    <row r="8172" spans="1:3" x14ac:dyDescent="0.15">
      <c r="A8172" s="323">
        <v>8171</v>
      </c>
      <c r="B8172" s="323" t="s">
        <v>10199</v>
      </c>
      <c r="C8172" s="323">
        <v>0.84499999999999997</v>
      </c>
    </row>
    <row r="8173" spans="1:3" x14ac:dyDescent="0.15">
      <c r="A8173" s="323">
        <v>8172</v>
      </c>
      <c r="B8173" s="323" t="s">
        <v>11127</v>
      </c>
      <c r="C8173" s="323">
        <v>0.61299999999999999</v>
      </c>
    </row>
    <row r="8174" spans="1:3" x14ac:dyDescent="0.15">
      <c r="A8174" s="323">
        <v>8173</v>
      </c>
      <c r="B8174" s="323" t="s">
        <v>7151</v>
      </c>
      <c r="C8174" s="323">
        <v>1.63</v>
      </c>
    </row>
    <row r="8175" spans="1:3" x14ac:dyDescent="0.15">
      <c r="A8175" s="323">
        <v>8174</v>
      </c>
      <c r="B8175" s="323" t="s">
        <v>8426</v>
      </c>
      <c r="C8175" s="323">
        <v>1.298</v>
      </c>
    </row>
    <row r="8176" spans="1:3" x14ac:dyDescent="0.15">
      <c r="A8176" s="323">
        <v>8175</v>
      </c>
      <c r="B8176" s="323" t="s">
        <v>8939</v>
      </c>
      <c r="C8176" s="323">
        <v>1.1779999999999999</v>
      </c>
    </row>
    <row r="8177" spans="1:3" x14ac:dyDescent="0.15">
      <c r="A8177" s="323">
        <v>8176</v>
      </c>
      <c r="B8177" s="323" t="s">
        <v>5223</v>
      </c>
      <c r="C8177" s="323">
        <v>2.2090000000000001</v>
      </c>
    </row>
    <row r="8178" spans="1:3" x14ac:dyDescent="0.15">
      <c r="A8178" s="323">
        <v>8177</v>
      </c>
      <c r="B8178" s="323" t="s">
        <v>5391</v>
      </c>
      <c r="C8178" s="323">
        <v>2.1560000000000001</v>
      </c>
    </row>
    <row r="8179" spans="1:3" x14ac:dyDescent="0.15">
      <c r="A8179" s="323">
        <v>8178</v>
      </c>
      <c r="B8179" s="323" t="s">
        <v>3906</v>
      </c>
      <c r="C8179" s="323">
        <v>2.7629999999999999</v>
      </c>
    </row>
    <row r="8180" spans="1:3" x14ac:dyDescent="0.15">
      <c r="A8180" s="323">
        <v>8179</v>
      </c>
      <c r="B8180" s="323" t="s">
        <v>7111</v>
      </c>
      <c r="C8180" s="323">
        <v>1.641</v>
      </c>
    </row>
    <row r="8181" spans="1:3" x14ac:dyDescent="0.15">
      <c r="A8181" s="323">
        <v>8180</v>
      </c>
      <c r="B8181" s="323" t="s">
        <v>5823</v>
      </c>
      <c r="C8181" s="323">
        <v>2.008</v>
      </c>
    </row>
    <row r="8182" spans="1:3" x14ac:dyDescent="0.15">
      <c r="A8182" s="323">
        <v>8181</v>
      </c>
      <c r="B8182" s="323" t="s">
        <v>3979</v>
      </c>
      <c r="C8182" s="323">
        <v>2.726</v>
      </c>
    </row>
    <row r="8183" spans="1:3" x14ac:dyDescent="0.15">
      <c r="A8183" s="323">
        <v>8182</v>
      </c>
      <c r="B8183" s="323" t="s">
        <v>4141</v>
      </c>
      <c r="C8183" s="323">
        <v>2.6459999999999999</v>
      </c>
    </row>
    <row r="8184" spans="1:3" x14ac:dyDescent="0.15">
      <c r="A8184" s="323">
        <v>8183</v>
      </c>
      <c r="B8184" s="323" t="s">
        <v>8529</v>
      </c>
      <c r="C8184" s="323">
        <v>1.2729999999999999</v>
      </c>
    </row>
    <row r="8185" spans="1:3" x14ac:dyDescent="0.15">
      <c r="A8185" s="323">
        <v>8184</v>
      </c>
      <c r="B8185" s="323" t="s">
        <v>2772</v>
      </c>
      <c r="C8185" s="323">
        <v>3.4289999999999998</v>
      </c>
    </row>
    <row r="8186" spans="1:3" x14ac:dyDescent="0.15">
      <c r="A8186" s="323">
        <v>8185</v>
      </c>
      <c r="B8186" s="323" t="s">
        <v>6876</v>
      </c>
      <c r="C8186" s="323">
        <v>1.704</v>
      </c>
    </row>
    <row r="8187" spans="1:3" x14ac:dyDescent="0.15">
      <c r="A8187" s="323">
        <v>8186</v>
      </c>
      <c r="B8187" s="323" t="s">
        <v>11410</v>
      </c>
      <c r="C8187" s="323">
        <v>0.53800000000000003</v>
      </c>
    </row>
    <row r="8188" spans="1:3" x14ac:dyDescent="0.15">
      <c r="A8188" s="323">
        <v>8187</v>
      </c>
      <c r="B8188" s="323" t="s">
        <v>12159</v>
      </c>
      <c r="C8188" s="323">
        <v>0.27300000000000002</v>
      </c>
    </row>
    <row r="8189" spans="1:3" x14ac:dyDescent="0.15">
      <c r="A8189" s="323">
        <v>8188</v>
      </c>
      <c r="B8189" s="323" t="s">
        <v>10054</v>
      </c>
      <c r="C8189" s="323">
        <v>0.88200000000000001</v>
      </c>
    </row>
    <row r="8190" spans="1:3" x14ac:dyDescent="0.15">
      <c r="A8190" s="323">
        <v>8189</v>
      </c>
      <c r="B8190" s="323" t="s">
        <v>7764</v>
      </c>
      <c r="C8190" s="323">
        <v>1.476</v>
      </c>
    </row>
    <row r="8191" spans="1:3" x14ac:dyDescent="0.15">
      <c r="A8191" s="323">
        <v>8190</v>
      </c>
      <c r="B8191" s="323" t="s">
        <v>3281</v>
      </c>
      <c r="C8191" s="323">
        <v>3.0950000000000002</v>
      </c>
    </row>
    <row r="8192" spans="1:3" x14ac:dyDescent="0.15">
      <c r="A8192" s="323">
        <v>8191</v>
      </c>
      <c r="B8192" s="323" t="s">
        <v>8203</v>
      </c>
      <c r="C8192" s="323">
        <v>1.36</v>
      </c>
    </row>
    <row r="8193" spans="1:3" x14ac:dyDescent="0.15">
      <c r="A8193" s="323">
        <v>8192</v>
      </c>
      <c r="B8193" s="323" t="s">
        <v>12431</v>
      </c>
      <c r="C8193" s="323">
        <v>9.2999999999999999E-2</v>
      </c>
    </row>
    <row r="8194" spans="1:3" x14ac:dyDescent="0.15">
      <c r="A8194" s="323">
        <v>8193</v>
      </c>
      <c r="B8194" s="323" t="s">
        <v>8022</v>
      </c>
      <c r="C8194" s="323">
        <v>1.405</v>
      </c>
    </row>
    <row r="8195" spans="1:3" x14ac:dyDescent="0.15">
      <c r="A8195" s="323">
        <v>8194</v>
      </c>
      <c r="B8195" s="323" t="s">
        <v>6762</v>
      </c>
      <c r="C8195" s="323">
        <v>1.732</v>
      </c>
    </row>
    <row r="8196" spans="1:3" x14ac:dyDescent="0.15">
      <c r="A8196" s="323">
        <v>8195</v>
      </c>
      <c r="B8196" s="323" t="s">
        <v>10401</v>
      </c>
      <c r="C8196" s="323">
        <v>0.79200000000000004</v>
      </c>
    </row>
    <row r="8197" spans="1:3" x14ac:dyDescent="0.15">
      <c r="A8197" s="323">
        <v>8196</v>
      </c>
      <c r="B8197" s="323" t="s">
        <v>9131</v>
      </c>
      <c r="C8197" s="323">
        <v>1.129</v>
      </c>
    </row>
    <row r="8198" spans="1:3" x14ac:dyDescent="0.15">
      <c r="A8198" s="323">
        <v>8197</v>
      </c>
      <c r="B8198" s="323" t="s">
        <v>8653</v>
      </c>
      <c r="C8198" s="323">
        <v>1.2430000000000001</v>
      </c>
    </row>
    <row r="8199" spans="1:3" x14ac:dyDescent="0.15">
      <c r="A8199" s="323">
        <v>8198</v>
      </c>
      <c r="B8199" s="323" t="s">
        <v>6278</v>
      </c>
      <c r="C8199" s="323">
        <v>1.873</v>
      </c>
    </row>
    <row r="8200" spans="1:3" x14ac:dyDescent="0.15">
      <c r="A8200" s="323">
        <v>8199</v>
      </c>
      <c r="B8200" s="323" t="s">
        <v>6278</v>
      </c>
      <c r="C8200" s="323">
        <v>1.873</v>
      </c>
    </row>
    <row r="8201" spans="1:3" x14ac:dyDescent="0.15">
      <c r="A8201" s="323">
        <v>8200</v>
      </c>
      <c r="B8201" s="323" t="s">
        <v>6466</v>
      </c>
      <c r="C8201" s="323">
        <v>1.8160000000000001</v>
      </c>
    </row>
    <row r="8202" spans="1:3" x14ac:dyDescent="0.15">
      <c r="A8202" s="323">
        <v>8201</v>
      </c>
      <c r="B8202" s="323" t="s">
        <v>5136</v>
      </c>
      <c r="C8202" s="323">
        <v>2.2389999999999999</v>
      </c>
    </row>
    <row r="8203" spans="1:3" x14ac:dyDescent="0.15">
      <c r="A8203" s="323">
        <v>8202</v>
      </c>
      <c r="B8203" s="323" t="s">
        <v>5136</v>
      </c>
      <c r="C8203" s="323">
        <v>2.2389999999999999</v>
      </c>
    </row>
    <row r="8204" spans="1:3" x14ac:dyDescent="0.15">
      <c r="A8204" s="323">
        <v>8203</v>
      </c>
      <c r="B8204" s="323" t="s">
        <v>6048</v>
      </c>
      <c r="C8204" s="323">
        <v>1.9390000000000001</v>
      </c>
    </row>
    <row r="8205" spans="1:3" x14ac:dyDescent="0.15">
      <c r="A8205" s="323">
        <v>8204</v>
      </c>
      <c r="B8205" s="323" t="s">
        <v>1353</v>
      </c>
      <c r="C8205" s="323">
        <v>5.2</v>
      </c>
    </row>
    <row r="8206" spans="1:3" x14ac:dyDescent="0.15">
      <c r="A8206" s="323">
        <v>8205</v>
      </c>
      <c r="B8206" s="323" t="s">
        <v>1353</v>
      </c>
      <c r="C8206" s="323">
        <v>5.2</v>
      </c>
    </row>
    <row r="8207" spans="1:3" x14ac:dyDescent="0.15">
      <c r="A8207" s="323">
        <v>8206</v>
      </c>
      <c r="B8207" s="323" t="s">
        <v>4821</v>
      </c>
      <c r="C8207" s="323">
        <v>2.359</v>
      </c>
    </row>
    <row r="8208" spans="1:3" x14ac:dyDescent="0.15">
      <c r="A8208" s="323">
        <v>8207</v>
      </c>
      <c r="B8208" s="323" t="s">
        <v>4821</v>
      </c>
      <c r="C8208" s="323">
        <v>2.359</v>
      </c>
    </row>
    <row r="8209" spans="1:3" x14ac:dyDescent="0.15">
      <c r="A8209" s="323">
        <v>8208</v>
      </c>
      <c r="B8209" s="323" t="s">
        <v>7072</v>
      </c>
      <c r="C8209" s="323">
        <v>1.65</v>
      </c>
    </row>
    <row r="8210" spans="1:3" x14ac:dyDescent="0.15">
      <c r="A8210" s="323">
        <v>8209</v>
      </c>
      <c r="B8210" s="323" t="s">
        <v>7210</v>
      </c>
      <c r="C8210" s="323">
        <v>1.615</v>
      </c>
    </row>
    <row r="8211" spans="1:3" x14ac:dyDescent="0.15">
      <c r="A8211" s="323">
        <v>8210</v>
      </c>
      <c r="B8211" s="323" t="s">
        <v>7909</v>
      </c>
      <c r="C8211" s="323">
        <v>1.4319999999999999</v>
      </c>
    </row>
    <row r="8212" spans="1:3" x14ac:dyDescent="0.15">
      <c r="A8212" s="323">
        <v>8211</v>
      </c>
      <c r="B8212" s="323" t="s">
        <v>6507</v>
      </c>
      <c r="C8212" s="323">
        <v>1.806</v>
      </c>
    </row>
    <row r="8213" spans="1:3" x14ac:dyDescent="0.15">
      <c r="A8213" s="323">
        <v>8212</v>
      </c>
      <c r="B8213" s="323" t="s">
        <v>4263</v>
      </c>
      <c r="C8213" s="323">
        <v>2.597</v>
      </c>
    </row>
    <row r="8214" spans="1:3" x14ac:dyDescent="0.15">
      <c r="A8214" s="323">
        <v>8213</v>
      </c>
      <c r="B8214" s="323" t="s">
        <v>9922</v>
      </c>
      <c r="C8214" s="323">
        <v>0.91800000000000004</v>
      </c>
    </row>
    <row r="8215" spans="1:3" x14ac:dyDescent="0.15">
      <c r="A8215" s="323">
        <v>8214</v>
      </c>
      <c r="B8215" s="323" t="s">
        <v>5200</v>
      </c>
      <c r="C8215" s="323">
        <v>2.2149999999999999</v>
      </c>
    </row>
    <row r="8216" spans="1:3" x14ac:dyDescent="0.15">
      <c r="A8216" s="323">
        <v>8215</v>
      </c>
      <c r="B8216" s="323" t="s">
        <v>8652</v>
      </c>
      <c r="C8216" s="323">
        <v>1.2430000000000001</v>
      </c>
    </row>
    <row r="8217" spans="1:3" x14ac:dyDescent="0.15">
      <c r="A8217" s="323">
        <v>8216</v>
      </c>
      <c r="B8217" s="323" t="s">
        <v>10862</v>
      </c>
      <c r="C8217" s="323">
        <v>0.67900000000000005</v>
      </c>
    </row>
    <row r="8218" spans="1:3" x14ac:dyDescent="0.15">
      <c r="A8218" s="323">
        <v>8217</v>
      </c>
      <c r="B8218" s="323" t="s">
        <v>496</v>
      </c>
      <c r="C8218" s="323">
        <v>13.641999999999999</v>
      </c>
    </row>
    <row r="8219" spans="1:3" x14ac:dyDescent="0.15">
      <c r="A8219" s="323">
        <v>8218</v>
      </c>
      <c r="B8219" s="323" t="s">
        <v>2306</v>
      </c>
      <c r="C8219" s="323">
        <v>3.8130000000000002</v>
      </c>
    </row>
    <row r="8220" spans="1:3" x14ac:dyDescent="0.15">
      <c r="A8220" s="323">
        <v>8219</v>
      </c>
      <c r="B8220" s="323" t="s">
        <v>9041</v>
      </c>
      <c r="C8220" s="323">
        <v>1.1519999999999999</v>
      </c>
    </row>
    <row r="8221" spans="1:3" x14ac:dyDescent="0.15">
      <c r="A8221" s="323">
        <v>8220</v>
      </c>
      <c r="B8221" s="323" t="s">
        <v>5482</v>
      </c>
      <c r="C8221" s="323">
        <v>2.1230000000000002</v>
      </c>
    </row>
    <row r="8222" spans="1:3" x14ac:dyDescent="0.15">
      <c r="A8222" s="323">
        <v>8221</v>
      </c>
      <c r="B8222" s="323" t="s">
        <v>7152</v>
      </c>
      <c r="C8222" s="323">
        <v>1.63</v>
      </c>
    </row>
    <row r="8223" spans="1:3" x14ac:dyDescent="0.15">
      <c r="A8223" s="323">
        <v>8222</v>
      </c>
      <c r="B8223" s="323" t="s">
        <v>1342</v>
      </c>
      <c r="C8223" s="323">
        <v>5.2309999999999999</v>
      </c>
    </row>
    <row r="8224" spans="1:3" x14ac:dyDescent="0.15">
      <c r="A8224" s="323">
        <v>8223</v>
      </c>
      <c r="B8224" s="323" t="s">
        <v>1342</v>
      </c>
      <c r="C8224" s="323">
        <v>5.2309999999999999</v>
      </c>
    </row>
    <row r="8225" spans="1:3" x14ac:dyDescent="0.15">
      <c r="A8225" s="323">
        <v>8224</v>
      </c>
      <c r="B8225" s="323" t="s">
        <v>6467</v>
      </c>
      <c r="C8225" s="323">
        <v>1.8160000000000001</v>
      </c>
    </row>
    <row r="8226" spans="1:3" x14ac:dyDescent="0.15">
      <c r="A8226" s="323">
        <v>8225</v>
      </c>
      <c r="B8226" s="323" t="s">
        <v>3498</v>
      </c>
      <c r="C8226" s="323">
        <v>2.9729999999999999</v>
      </c>
    </row>
    <row r="8227" spans="1:3" x14ac:dyDescent="0.15">
      <c r="A8227" s="323">
        <v>8226</v>
      </c>
      <c r="B8227" s="323" t="s">
        <v>831</v>
      </c>
      <c r="C8227" s="323">
        <v>7.47</v>
      </c>
    </row>
    <row r="8228" spans="1:3" x14ac:dyDescent="0.15">
      <c r="A8228" s="323">
        <v>8227</v>
      </c>
      <c r="B8228" s="323" t="s">
        <v>6578</v>
      </c>
      <c r="C8228" s="323">
        <v>1.7869999999999999</v>
      </c>
    </row>
    <row r="8229" spans="1:3" x14ac:dyDescent="0.15">
      <c r="A8229" s="323">
        <v>8228</v>
      </c>
      <c r="B8229" s="323" t="s">
        <v>3322</v>
      </c>
      <c r="C8229" s="323">
        <v>3.0710000000000002</v>
      </c>
    </row>
    <row r="8230" spans="1:3" x14ac:dyDescent="0.15">
      <c r="A8230" s="323">
        <v>8229</v>
      </c>
      <c r="B8230" s="323" t="s">
        <v>10599</v>
      </c>
      <c r="C8230" s="323">
        <v>0.745</v>
      </c>
    </row>
    <row r="8231" spans="1:3" x14ac:dyDescent="0.15">
      <c r="A8231" s="323">
        <v>8230</v>
      </c>
      <c r="B8231" s="323" t="s">
        <v>4602</v>
      </c>
      <c r="C8231" s="323">
        <v>2.4540000000000002</v>
      </c>
    </row>
    <row r="8232" spans="1:3" x14ac:dyDescent="0.15">
      <c r="A8232" s="323">
        <v>8231</v>
      </c>
      <c r="B8232" s="323" t="s">
        <v>3729</v>
      </c>
      <c r="C8232" s="323">
        <v>2.8359999999999999</v>
      </c>
    </row>
    <row r="8233" spans="1:3" x14ac:dyDescent="0.15">
      <c r="A8233" s="323">
        <v>8232</v>
      </c>
      <c r="B8233" s="323" t="s">
        <v>5414</v>
      </c>
      <c r="C8233" s="323">
        <v>2.1480000000000001</v>
      </c>
    </row>
    <row r="8234" spans="1:3" x14ac:dyDescent="0.15">
      <c r="A8234" s="323">
        <v>8233</v>
      </c>
      <c r="B8234" s="323" t="s">
        <v>4620</v>
      </c>
      <c r="C8234" s="323">
        <v>2.448</v>
      </c>
    </row>
    <row r="8235" spans="1:3" x14ac:dyDescent="0.15">
      <c r="A8235" s="323">
        <v>8234</v>
      </c>
      <c r="B8235" s="323" t="s">
        <v>4620</v>
      </c>
      <c r="C8235" s="323">
        <v>2.448</v>
      </c>
    </row>
    <row r="8236" spans="1:3" x14ac:dyDescent="0.15">
      <c r="A8236" s="323">
        <v>8235</v>
      </c>
      <c r="B8236" s="323" t="s">
        <v>3302</v>
      </c>
      <c r="C8236" s="323">
        <v>3.0830000000000002</v>
      </c>
    </row>
    <row r="8237" spans="1:3" x14ac:dyDescent="0.15">
      <c r="A8237" s="323">
        <v>8236</v>
      </c>
      <c r="B8237" s="323" t="s">
        <v>10691</v>
      </c>
      <c r="C8237" s="323">
        <v>0.72299999999999998</v>
      </c>
    </row>
    <row r="8238" spans="1:3" x14ac:dyDescent="0.15">
      <c r="A8238" s="323">
        <v>8237</v>
      </c>
      <c r="B8238" s="323" t="s">
        <v>5966</v>
      </c>
      <c r="C8238" s="323">
        <v>1.9630000000000001</v>
      </c>
    </row>
    <row r="8239" spans="1:3" x14ac:dyDescent="0.15">
      <c r="A8239" s="323">
        <v>8238</v>
      </c>
      <c r="B8239" s="323" t="s">
        <v>4573</v>
      </c>
      <c r="C8239" s="323">
        <v>2.4689999999999999</v>
      </c>
    </row>
    <row r="8240" spans="1:3" x14ac:dyDescent="0.15">
      <c r="A8240" s="323">
        <v>8239</v>
      </c>
      <c r="B8240" s="323" t="s">
        <v>8648</v>
      </c>
      <c r="C8240" s="323">
        <v>1.244</v>
      </c>
    </row>
    <row r="8241" spans="1:3" x14ac:dyDescent="0.15">
      <c r="A8241" s="323">
        <v>8240</v>
      </c>
      <c r="B8241" s="323" t="s">
        <v>2373</v>
      </c>
      <c r="C8241" s="323">
        <v>3.7440000000000002</v>
      </c>
    </row>
    <row r="8242" spans="1:3" x14ac:dyDescent="0.15">
      <c r="A8242" s="323">
        <v>8241</v>
      </c>
      <c r="B8242" s="323" t="s">
        <v>11505</v>
      </c>
      <c r="C8242" s="323">
        <v>0.51400000000000001</v>
      </c>
    </row>
    <row r="8243" spans="1:3" x14ac:dyDescent="0.15">
      <c r="A8243" s="323">
        <v>8242</v>
      </c>
      <c r="B8243" s="323" t="s">
        <v>927</v>
      </c>
      <c r="C8243" s="323">
        <v>6.8419999999999996</v>
      </c>
    </row>
    <row r="8244" spans="1:3" x14ac:dyDescent="0.15">
      <c r="A8244" s="323">
        <v>8243</v>
      </c>
      <c r="B8244" s="323" t="s">
        <v>7054</v>
      </c>
      <c r="C8244" s="323">
        <v>1.6539999999999999</v>
      </c>
    </row>
    <row r="8245" spans="1:3" x14ac:dyDescent="0.15">
      <c r="A8245" s="323">
        <v>8244</v>
      </c>
      <c r="B8245" s="323" t="s">
        <v>5187</v>
      </c>
      <c r="C8245" s="323">
        <v>2.2200000000000002</v>
      </c>
    </row>
    <row r="8246" spans="1:3" x14ac:dyDescent="0.15">
      <c r="A8246" s="323">
        <v>8245</v>
      </c>
      <c r="B8246" s="323" t="s">
        <v>3889</v>
      </c>
      <c r="C8246" s="323">
        <v>2.7709999999999999</v>
      </c>
    </row>
    <row r="8247" spans="1:3" x14ac:dyDescent="0.15">
      <c r="A8247" s="323">
        <v>8246</v>
      </c>
      <c r="B8247" s="323" t="s">
        <v>6373</v>
      </c>
      <c r="C8247" s="323">
        <v>1.841</v>
      </c>
    </row>
    <row r="8248" spans="1:3" x14ac:dyDescent="0.15">
      <c r="A8248" s="323">
        <v>8247</v>
      </c>
      <c r="B8248" s="323" t="s">
        <v>5890</v>
      </c>
      <c r="C8248" s="323">
        <v>1.986</v>
      </c>
    </row>
    <row r="8249" spans="1:3" x14ac:dyDescent="0.15">
      <c r="A8249" s="323">
        <v>8248</v>
      </c>
      <c r="B8249" s="323" t="s">
        <v>8532</v>
      </c>
      <c r="C8249" s="323">
        <v>1.272</v>
      </c>
    </row>
    <row r="8250" spans="1:3" x14ac:dyDescent="0.15">
      <c r="A8250" s="323">
        <v>8249</v>
      </c>
      <c r="B8250" s="323" t="s">
        <v>5518</v>
      </c>
      <c r="C8250" s="323">
        <v>2.109</v>
      </c>
    </row>
    <row r="8251" spans="1:3" x14ac:dyDescent="0.15">
      <c r="A8251" s="323">
        <v>8250</v>
      </c>
      <c r="B8251" s="323" t="s">
        <v>2153</v>
      </c>
      <c r="C8251" s="323">
        <v>3.9860000000000002</v>
      </c>
    </row>
    <row r="8252" spans="1:3" x14ac:dyDescent="0.15">
      <c r="A8252" s="323">
        <v>8251</v>
      </c>
      <c r="B8252" s="323" t="s">
        <v>7493</v>
      </c>
      <c r="C8252" s="323">
        <v>1.538</v>
      </c>
    </row>
    <row r="8253" spans="1:3" x14ac:dyDescent="0.15">
      <c r="A8253" s="323">
        <v>8252</v>
      </c>
      <c r="B8253" s="323" t="s">
        <v>10897</v>
      </c>
      <c r="C8253" s="323">
        <v>0.67300000000000004</v>
      </c>
    </row>
    <row r="8254" spans="1:3" x14ac:dyDescent="0.15">
      <c r="A8254" s="323">
        <v>8253</v>
      </c>
      <c r="B8254" s="323" t="s">
        <v>11028</v>
      </c>
      <c r="C8254" s="323">
        <v>0.64200000000000002</v>
      </c>
    </row>
    <row r="8255" spans="1:3" x14ac:dyDescent="0.15">
      <c r="A8255" s="323">
        <v>8254</v>
      </c>
      <c r="B8255" s="323" t="s">
        <v>10961</v>
      </c>
      <c r="C8255" s="323">
        <v>0.65700000000000003</v>
      </c>
    </row>
    <row r="8256" spans="1:3" x14ac:dyDescent="0.15">
      <c r="A8256" s="323">
        <v>8255</v>
      </c>
      <c r="B8256" s="323" t="s">
        <v>5099</v>
      </c>
      <c r="C8256" s="323">
        <v>2.2509999999999999</v>
      </c>
    </row>
    <row r="8257" spans="1:3" x14ac:dyDescent="0.15">
      <c r="A8257" s="323">
        <v>8256</v>
      </c>
      <c r="B8257" s="323" t="s">
        <v>11938</v>
      </c>
      <c r="C8257" s="323">
        <v>0.36199999999999999</v>
      </c>
    </row>
    <row r="8258" spans="1:3" x14ac:dyDescent="0.15">
      <c r="A8258" s="323">
        <v>8257</v>
      </c>
      <c r="B8258" s="323" t="s">
        <v>3737</v>
      </c>
      <c r="C8258" s="323">
        <v>2.8330000000000002</v>
      </c>
    </row>
    <row r="8259" spans="1:3" x14ac:dyDescent="0.15">
      <c r="A8259" s="323">
        <v>8258</v>
      </c>
      <c r="B8259" s="323" t="s">
        <v>3872</v>
      </c>
      <c r="C8259" s="323">
        <v>2.7789999999999999</v>
      </c>
    </row>
    <row r="8260" spans="1:3" x14ac:dyDescent="0.15">
      <c r="A8260" s="323">
        <v>8259</v>
      </c>
      <c r="B8260" s="323" t="s">
        <v>4613</v>
      </c>
      <c r="C8260" s="323">
        <v>2.4500000000000002</v>
      </c>
    </row>
    <row r="8261" spans="1:3" x14ac:dyDescent="0.15">
      <c r="A8261" s="323">
        <v>8260</v>
      </c>
      <c r="B8261" s="323" t="s">
        <v>4364</v>
      </c>
      <c r="C8261" s="323">
        <v>2.552</v>
      </c>
    </row>
    <row r="8262" spans="1:3" x14ac:dyDescent="0.15">
      <c r="A8262" s="323">
        <v>8261</v>
      </c>
      <c r="B8262" s="323" t="s">
        <v>9962</v>
      </c>
      <c r="C8262" s="323">
        <v>0.90700000000000003</v>
      </c>
    </row>
    <row r="8263" spans="1:3" x14ac:dyDescent="0.15">
      <c r="A8263" s="323">
        <v>8262</v>
      </c>
      <c r="B8263" s="323" t="s">
        <v>9887</v>
      </c>
      <c r="C8263" s="323">
        <v>0.92600000000000005</v>
      </c>
    </row>
    <row r="8264" spans="1:3" x14ac:dyDescent="0.15">
      <c r="A8264" s="323">
        <v>8263</v>
      </c>
      <c r="B8264" s="323" t="s">
        <v>8502</v>
      </c>
      <c r="C8264" s="323">
        <v>1.28</v>
      </c>
    </row>
    <row r="8265" spans="1:3" x14ac:dyDescent="0.15">
      <c r="A8265" s="323">
        <v>8264</v>
      </c>
      <c r="B8265" s="323" t="s">
        <v>6304</v>
      </c>
      <c r="C8265" s="323">
        <v>1.863</v>
      </c>
    </row>
    <row r="8266" spans="1:3" x14ac:dyDescent="0.15">
      <c r="A8266" s="323">
        <v>8265</v>
      </c>
      <c r="B8266" s="323" t="s">
        <v>2559</v>
      </c>
      <c r="C8266" s="323">
        <v>3.6</v>
      </c>
    </row>
    <row r="8267" spans="1:3" x14ac:dyDescent="0.15">
      <c r="A8267" s="323">
        <v>8266</v>
      </c>
      <c r="B8267" s="323" t="s">
        <v>6360</v>
      </c>
      <c r="C8267" s="323">
        <v>1.845</v>
      </c>
    </row>
    <row r="8268" spans="1:3" x14ac:dyDescent="0.15">
      <c r="A8268" s="323">
        <v>8267</v>
      </c>
      <c r="B8268" s="323" t="s">
        <v>6360</v>
      </c>
      <c r="C8268" s="323">
        <v>1.845</v>
      </c>
    </row>
    <row r="8269" spans="1:3" x14ac:dyDescent="0.15">
      <c r="A8269" s="323">
        <v>8268</v>
      </c>
      <c r="B8269" s="323" t="s">
        <v>1997</v>
      </c>
      <c r="C8269" s="323">
        <v>4.1470000000000002</v>
      </c>
    </row>
    <row r="8270" spans="1:3" x14ac:dyDescent="0.15">
      <c r="A8270" s="323">
        <v>8269</v>
      </c>
      <c r="B8270" s="323" t="s">
        <v>4212</v>
      </c>
      <c r="C8270" s="323">
        <v>2.6160000000000001</v>
      </c>
    </row>
    <row r="8271" spans="1:3" x14ac:dyDescent="0.15">
      <c r="A8271" s="323">
        <v>8270</v>
      </c>
      <c r="B8271" s="323" t="s">
        <v>5717</v>
      </c>
      <c r="C8271" s="323">
        <v>2.0430000000000001</v>
      </c>
    </row>
    <row r="8272" spans="1:3" x14ac:dyDescent="0.15">
      <c r="A8272" s="323">
        <v>8271</v>
      </c>
      <c r="B8272" s="323" t="s">
        <v>10076</v>
      </c>
      <c r="C8272" s="323">
        <v>0.877</v>
      </c>
    </row>
    <row r="8273" spans="1:3" x14ac:dyDescent="0.15">
      <c r="A8273" s="323">
        <v>8272</v>
      </c>
      <c r="B8273" s="323" t="s">
        <v>6170</v>
      </c>
      <c r="C8273" s="323">
        <v>1.9019999999999999</v>
      </c>
    </row>
    <row r="8274" spans="1:3" x14ac:dyDescent="0.15">
      <c r="A8274" s="323">
        <v>8273</v>
      </c>
      <c r="B8274" s="323" t="s">
        <v>772</v>
      </c>
      <c r="C8274" s="323">
        <v>7.9589999999999996</v>
      </c>
    </row>
    <row r="8275" spans="1:3" x14ac:dyDescent="0.15">
      <c r="A8275" s="323">
        <v>8274</v>
      </c>
      <c r="B8275" s="323" t="s">
        <v>1992</v>
      </c>
      <c r="C8275" s="323">
        <v>4.1509999999999998</v>
      </c>
    </row>
    <row r="8276" spans="1:3" x14ac:dyDescent="0.15">
      <c r="A8276" s="323">
        <v>8275</v>
      </c>
      <c r="B8276" s="323" t="s">
        <v>6928</v>
      </c>
      <c r="C8276" s="323">
        <v>1.6859999999999999</v>
      </c>
    </row>
    <row r="8277" spans="1:3" x14ac:dyDescent="0.15">
      <c r="A8277" s="323">
        <v>8276</v>
      </c>
      <c r="B8277" s="323" t="s">
        <v>6597</v>
      </c>
      <c r="C8277" s="323">
        <v>1.78</v>
      </c>
    </row>
    <row r="8278" spans="1:3" x14ac:dyDescent="0.15">
      <c r="A8278" s="323">
        <v>8277</v>
      </c>
      <c r="B8278" s="323" t="s">
        <v>5122</v>
      </c>
      <c r="C8278" s="323">
        <v>2.2450000000000001</v>
      </c>
    </row>
    <row r="8279" spans="1:3" x14ac:dyDescent="0.15">
      <c r="A8279" s="323">
        <v>8278</v>
      </c>
      <c r="B8279" s="323" t="s">
        <v>7039</v>
      </c>
      <c r="C8279" s="323">
        <v>1.657</v>
      </c>
    </row>
    <row r="8280" spans="1:3" x14ac:dyDescent="0.15">
      <c r="A8280" s="323">
        <v>8279</v>
      </c>
      <c r="B8280" s="323" t="s">
        <v>912</v>
      </c>
      <c r="C8280" s="323">
        <v>6.9359999999999999</v>
      </c>
    </row>
    <row r="8281" spans="1:3" x14ac:dyDescent="0.15">
      <c r="A8281" s="323">
        <v>8280</v>
      </c>
      <c r="B8281" s="323" t="s">
        <v>912</v>
      </c>
      <c r="C8281" s="323">
        <v>6.9359999999999999</v>
      </c>
    </row>
    <row r="8282" spans="1:3" x14ac:dyDescent="0.15">
      <c r="A8282" s="323">
        <v>8281</v>
      </c>
      <c r="B8282" s="323" t="s">
        <v>745</v>
      </c>
      <c r="C8282" s="323">
        <v>8.2769999999999992</v>
      </c>
    </row>
    <row r="8283" spans="1:3" x14ac:dyDescent="0.15">
      <c r="A8283" s="323">
        <v>8282</v>
      </c>
      <c r="B8283" s="323" t="s">
        <v>5010</v>
      </c>
      <c r="C8283" s="323">
        <v>2.286</v>
      </c>
    </row>
    <row r="8284" spans="1:3" x14ac:dyDescent="0.15">
      <c r="A8284" s="323">
        <v>8283</v>
      </c>
      <c r="B8284" s="323" t="s">
        <v>8878</v>
      </c>
      <c r="C8284" s="323">
        <v>1.1910000000000001</v>
      </c>
    </row>
    <row r="8285" spans="1:3" x14ac:dyDescent="0.15">
      <c r="A8285" s="323">
        <v>8284</v>
      </c>
      <c r="B8285" s="323" t="s">
        <v>10757</v>
      </c>
      <c r="C8285" s="323">
        <v>0.70399999999999996</v>
      </c>
    </row>
    <row r="8286" spans="1:3" x14ac:dyDescent="0.15">
      <c r="A8286" s="323">
        <v>8285</v>
      </c>
      <c r="B8286" s="323" t="s">
        <v>8689</v>
      </c>
      <c r="C8286" s="323">
        <v>1.2350000000000001</v>
      </c>
    </row>
    <row r="8287" spans="1:3" x14ac:dyDescent="0.15">
      <c r="A8287" s="323">
        <v>8286</v>
      </c>
      <c r="B8287" s="323" t="s">
        <v>7959</v>
      </c>
      <c r="C8287" s="323">
        <v>1.42</v>
      </c>
    </row>
    <row r="8288" spans="1:3" x14ac:dyDescent="0.15">
      <c r="A8288" s="323">
        <v>8287</v>
      </c>
      <c r="B8288" s="323" t="s">
        <v>7959</v>
      </c>
      <c r="C8288" s="323">
        <v>1.42</v>
      </c>
    </row>
    <row r="8289" spans="1:3" x14ac:dyDescent="0.15">
      <c r="A8289" s="323">
        <v>8288</v>
      </c>
      <c r="B8289" s="323" t="s">
        <v>4102</v>
      </c>
      <c r="C8289" s="323">
        <v>2.661</v>
      </c>
    </row>
    <row r="8290" spans="1:3" x14ac:dyDescent="0.15">
      <c r="A8290" s="323">
        <v>8289</v>
      </c>
      <c r="B8290" s="323" t="s">
        <v>2681</v>
      </c>
      <c r="C8290" s="323">
        <v>3.5019999999999998</v>
      </c>
    </row>
    <row r="8291" spans="1:3" x14ac:dyDescent="0.15">
      <c r="A8291" s="323">
        <v>8290</v>
      </c>
      <c r="B8291" s="323" t="s">
        <v>477</v>
      </c>
      <c r="C8291" s="323">
        <v>14.612</v>
      </c>
    </row>
    <row r="8292" spans="1:3" x14ac:dyDescent="0.15">
      <c r="A8292" s="323">
        <v>8291</v>
      </c>
      <c r="B8292" s="323" t="s">
        <v>401</v>
      </c>
      <c r="C8292" s="323">
        <v>20.588999999999999</v>
      </c>
    </row>
    <row r="8293" spans="1:3" x14ac:dyDescent="0.15">
      <c r="A8293" s="323">
        <v>8292</v>
      </c>
      <c r="B8293" s="323" t="s">
        <v>4980</v>
      </c>
      <c r="C8293" s="323">
        <v>2.2970000000000002</v>
      </c>
    </row>
    <row r="8294" spans="1:3" x14ac:dyDescent="0.15">
      <c r="A8294" s="323">
        <v>8293</v>
      </c>
      <c r="B8294" s="323" t="s">
        <v>1897</v>
      </c>
      <c r="C8294" s="323">
        <v>4.2679999999999998</v>
      </c>
    </row>
    <row r="8295" spans="1:3" x14ac:dyDescent="0.15">
      <c r="A8295" s="323">
        <v>8294</v>
      </c>
      <c r="B8295" s="323" t="s">
        <v>1684</v>
      </c>
      <c r="C8295" s="323">
        <v>4.59</v>
      </c>
    </row>
    <row r="8296" spans="1:3" x14ac:dyDescent="0.15">
      <c r="A8296" s="323">
        <v>8295</v>
      </c>
      <c r="B8296" s="323" t="s">
        <v>3823</v>
      </c>
      <c r="C8296" s="323">
        <v>2.8029999999999999</v>
      </c>
    </row>
    <row r="8297" spans="1:3" x14ac:dyDescent="0.15">
      <c r="A8297" s="323">
        <v>8296</v>
      </c>
      <c r="B8297" s="323" t="s">
        <v>1966</v>
      </c>
      <c r="C8297" s="323">
        <v>4.18</v>
      </c>
    </row>
    <row r="8298" spans="1:3" x14ac:dyDescent="0.15">
      <c r="A8298" s="323">
        <v>8297</v>
      </c>
      <c r="B8298" s="323" t="s">
        <v>1966</v>
      </c>
      <c r="C8298" s="323">
        <v>4.18</v>
      </c>
    </row>
    <row r="8299" spans="1:3" x14ac:dyDescent="0.15">
      <c r="A8299" s="323">
        <v>8298</v>
      </c>
      <c r="B8299" s="323" t="s">
        <v>1674</v>
      </c>
      <c r="C8299" s="323">
        <v>4.6050000000000004</v>
      </c>
    </row>
    <row r="8300" spans="1:3" x14ac:dyDescent="0.15">
      <c r="A8300" s="323">
        <v>8299</v>
      </c>
      <c r="B8300" s="323" t="s">
        <v>10252</v>
      </c>
      <c r="C8300" s="323">
        <v>0.83099999999999996</v>
      </c>
    </row>
    <row r="8301" spans="1:3" x14ac:dyDescent="0.15">
      <c r="A8301" s="323">
        <v>8300</v>
      </c>
      <c r="B8301" s="323" t="s">
        <v>10893</v>
      </c>
      <c r="C8301" s="323">
        <v>0.67400000000000004</v>
      </c>
    </row>
    <row r="8302" spans="1:3" x14ac:dyDescent="0.15">
      <c r="A8302" s="323">
        <v>8301</v>
      </c>
      <c r="B8302" s="323" t="s">
        <v>1268</v>
      </c>
      <c r="C8302" s="323">
        <v>5.4130000000000003</v>
      </c>
    </row>
    <row r="8303" spans="1:3" x14ac:dyDescent="0.15">
      <c r="A8303" s="323">
        <v>8302</v>
      </c>
      <c r="B8303" s="323" t="s">
        <v>1827</v>
      </c>
      <c r="C8303" s="323">
        <v>4.367</v>
      </c>
    </row>
    <row r="8304" spans="1:3" x14ac:dyDescent="0.15">
      <c r="A8304" s="323">
        <v>8303</v>
      </c>
      <c r="B8304" s="323" t="s">
        <v>2023</v>
      </c>
      <c r="C8304" s="323">
        <v>4.1120000000000001</v>
      </c>
    </row>
    <row r="8305" spans="1:3" x14ac:dyDescent="0.15">
      <c r="A8305" s="323">
        <v>8304</v>
      </c>
      <c r="B8305" s="323" t="s">
        <v>2023</v>
      </c>
      <c r="C8305" s="323">
        <v>4.1120000000000001</v>
      </c>
    </row>
    <row r="8306" spans="1:3" x14ac:dyDescent="0.15">
      <c r="A8306" s="323">
        <v>8305</v>
      </c>
      <c r="B8306" s="323" t="s">
        <v>9824</v>
      </c>
      <c r="C8306" s="323">
        <v>0.94199999999999995</v>
      </c>
    </row>
    <row r="8307" spans="1:3" x14ac:dyDescent="0.15">
      <c r="A8307" s="323">
        <v>8306</v>
      </c>
      <c r="B8307" s="323" t="s">
        <v>7033</v>
      </c>
      <c r="C8307" s="323">
        <v>1.659</v>
      </c>
    </row>
    <row r="8308" spans="1:3" x14ac:dyDescent="0.15">
      <c r="A8308" s="323">
        <v>8307</v>
      </c>
      <c r="B8308" s="323" t="s">
        <v>3887</v>
      </c>
      <c r="C8308" s="323">
        <v>2.7719999999999998</v>
      </c>
    </row>
    <row r="8309" spans="1:3" x14ac:dyDescent="0.15">
      <c r="A8309" s="323">
        <v>8308</v>
      </c>
      <c r="B8309" s="323" t="s">
        <v>1595</v>
      </c>
      <c r="C8309" s="323">
        <v>4.7110000000000003</v>
      </c>
    </row>
    <row r="8310" spans="1:3" x14ac:dyDescent="0.15">
      <c r="A8310" s="323">
        <v>8309</v>
      </c>
      <c r="B8310" s="323" t="s">
        <v>10997</v>
      </c>
      <c r="C8310" s="323">
        <v>0.64900000000000002</v>
      </c>
    </row>
    <row r="8311" spans="1:3" x14ac:dyDescent="0.15">
      <c r="A8311" s="323">
        <v>8310</v>
      </c>
      <c r="B8311" s="323" t="s">
        <v>11174</v>
      </c>
      <c r="C8311" s="323">
        <v>0.6</v>
      </c>
    </row>
    <row r="8312" spans="1:3" x14ac:dyDescent="0.15">
      <c r="A8312" s="323">
        <v>8311</v>
      </c>
      <c r="B8312" s="323" t="s">
        <v>7065</v>
      </c>
      <c r="C8312" s="323">
        <v>1.6519999999999999</v>
      </c>
    </row>
    <row r="8313" spans="1:3" x14ac:dyDescent="0.15">
      <c r="A8313" s="323">
        <v>8312</v>
      </c>
      <c r="B8313" s="323" t="s">
        <v>7065</v>
      </c>
      <c r="C8313" s="323">
        <v>1.6519999999999999</v>
      </c>
    </row>
    <row r="8314" spans="1:3" x14ac:dyDescent="0.15">
      <c r="A8314" s="323">
        <v>8313</v>
      </c>
      <c r="B8314" s="323" t="s">
        <v>9441</v>
      </c>
      <c r="C8314" s="323">
        <v>1.044</v>
      </c>
    </row>
    <row r="8315" spans="1:3" x14ac:dyDescent="0.15">
      <c r="A8315" s="323">
        <v>8314</v>
      </c>
      <c r="B8315" s="323" t="s">
        <v>9801</v>
      </c>
      <c r="C8315" s="323">
        <v>0.95199999999999996</v>
      </c>
    </row>
    <row r="8316" spans="1:3" x14ac:dyDescent="0.15">
      <c r="A8316" s="323">
        <v>8315</v>
      </c>
      <c r="B8316" s="323" t="s">
        <v>3038</v>
      </c>
      <c r="C8316" s="323">
        <v>3.2549999999999999</v>
      </c>
    </row>
    <row r="8317" spans="1:3" x14ac:dyDescent="0.15">
      <c r="A8317" s="323">
        <v>8316</v>
      </c>
      <c r="B8317" s="323" t="s">
        <v>9010</v>
      </c>
      <c r="C8317" s="323">
        <v>1.1599999999999999</v>
      </c>
    </row>
    <row r="8318" spans="1:3" x14ac:dyDescent="0.15">
      <c r="A8318" s="323">
        <v>8317</v>
      </c>
      <c r="B8318" s="323" t="s">
        <v>1242</v>
      </c>
      <c r="C8318" s="323">
        <v>5.508</v>
      </c>
    </row>
    <row r="8319" spans="1:3" x14ac:dyDescent="0.15">
      <c r="A8319" s="323">
        <v>8318</v>
      </c>
      <c r="B8319" s="323" t="s">
        <v>665</v>
      </c>
      <c r="C8319" s="323">
        <v>9.2739999999999991</v>
      </c>
    </row>
    <row r="8320" spans="1:3" x14ac:dyDescent="0.15">
      <c r="A8320" s="323">
        <v>8319</v>
      </c>
      <c r="B8320" s="323" t="s">
        <v>2148</v>
      </c>
      <c r="C8320" s="323">
        <v>3.9889999999999999</v>
      </c>
    </row>
    <row r="8321" spans="1:3" x14ac:dyDescent="0.15">
      <c r="A8321" s="323">
        <v>8320</v>
      </c>
      <c r="B8321" s="323" t="s">
        <v>4566</v>
      </c>
      <c r="C8321" s="323">
        <v>2.472</v>
      </c>
    </row>
    <row r="8322" spans="1:3" x14ac:dyDescent="0.15">
      <c r="A8322" s="323">
        <v>8321</v>
      </c>
      <c r="B8322" s="323" t="s">
        <v>12258</v>
      </c>
      <c r="C8322" s="323">
        <v>0.22700000000000001</v>
      </c>
    </row>
    <row r="8323" spans="1:3" x14ac:dyDescent="0.15">
      <c r="A8323" s="323">
        <v>8322</v>
      </c>
      <c r="B8323" s="323" t="s">
        <v>10078</v>
      </c>
      <c r="C8323" s="323">
        <v>0.877</v>
      </c>
    </row>
    <row r="8324" spans="1:3" x14ac:dyDescent="0.15">
      <c r="A8324" s="323">
        <v>8323</v>
      </c>
      <c r="B8324" s="323" t="s">
        <v>4713</v>
      </c>
      <c r="C8324" s="323">
        <v>2.41</v>
      </c>
    </row>
    <row r="8325" spans="1:3" x14ac:dyDescent="0.15">
      <c r="A8325" s="323">
        <v>8324</v>
      </c>
      <c r="B8325" s="323" t="s">
        <v>4713</v>
      </c>
      <c r="C8325" s="323">
        <v>2.41</v>
      </c>
    </row>
    <row r="8326" spans="1:3" x14ac:dyDescent="0.15">
      <c r="A8326" s="323">
        <v>8325</v>
      </c>
      <c r="B8326" s="323" t="s">
        <v>3521</v>
      </c>
      <c r="C8326" s="323">
        <v>2.9569999999999999</v>
      </c>
    </row>
    <row r="8327" spans="1:3" x14ac:dyDescent="0.15">
      <c r="A8327" s="323">
        <v>8326</v>
      </c>
      <c r="B8327" s="323" t="s">
        <v>3521</v>
      </c>
      <c r="C8327" s="323">
        <v>2.9569999999999999</v>
      </c>
    </row>
    <row r="8328" spans="1:3" x14ac:dyDescent="0.15">
      <c r="A8328" s="323">
        <v>8327</v>
      </c>
      <c r="B8328" s="323" t="s">
        <v>1361</v>
      </c>
      <c r="C8328" s="323">
        <v>5.1669999999999998</v>
      </c>
    </row>
    <row r="8329" spans="1:3" x14ac:dyDescent="0.15">
      <c r="A8329" s="323">
        <v>8328</v>
      </c>
      <c r="B8329" s="323" t="s">
        <v>3879</v>
      </c>
      <c r="C8329" s="323">
        <v>2.7749999999999999</v>
      </c>
    </row>
    <row r="8330" spans="1:3" x14ac:dyDescent="0.15">
      <c r="A8330" s="323">
        <v>8329</v>
      </c>
      <c r="B8330" s="323" t="s">
        <v>3124</v>
      </c>
      <c r="C8330" s="323">
        <v>3.194</v>
      </c>
    </row>
    <row r="8331" spans="1:3" x14ac:dyDescent="0.15">
      <c r="A8331" s="323">
        <v>8330</v>
      </c>
      <c r="B8331" s="323" t="s">
        <v>10408</v>
      </c>
      <c r="C8331" s="323">
        <v>0.79</v>
      </c>
    </row>
    <row r="8332" spans="1:3" x14ac:dyDescent="0.15">
      <c r="A8332" s="323">
        <v>8331</v>
      </c>
      <c r="B8332" s="323" t="s">
        <v>8405</v>
      </c>
      <c r="C8332" s="323">
        <v>1.3069999999999999</v>
      </c>
    </row>
    <row r="8333" spans="1:3" x14ac:dyDescent="0.15">
      <c r="A8333" s="323">
        <v>8332</v>
      </c>
      <c r="B8333" s="323" t="s">
        <v>11578</v>
      </c>
      <c r="C8333" s="323">
        <v>0.49</v>
      </c>
    </row>
    <row r="8334" spans="1:3" x14ac:dyDescent="0.15">
      <c r="A8334" s="323">
        <v>8333</v>
      </c>
      <c r="B8334" s="323" t="s">
        <v>10615</v>
      </c>
      <c r="C8334" s="323">
        <v>0.74199999999999999</v>
      </c>
    </row>
    <row r="8335" spans="1:3" x14ac:dyDescent="0.15">
      <c r="A8335" s="323">
        <v>8334</v>
      </c>
      <c r="B8335" s="323" t="s">
        <v>8045</v>
      </c>
      <c r="C8335" s="323">
        <v>1.399</v>
      </c>
    </row>
    <row r="8336" spans="1:3" x14ac:dyDescent="0.15">
      <c r="A8336" s="323">
        <v>8335</v>
      </c>
      <c r="B8336" s="323" t="s">
        <v>6676</v>
      </c>
      <c r="C8336" s="323">
        <v>1.7549999999999999</v>
      </c>
    </row>
    <row r="8337" spans="1:3" x14ac:dyDescent="0.15">
      <c r="A8337" s="323">
        <v>8336</v>
      </c>
      <c r="B8337" s="323" t="s">
        <v>8834</v>
      </c>
      <c r="C8337" s="323">
        <v>1.2</v>
      </c>
    </row>
    <row r="8338" spans="1:3" x14ac:dyDescent="0.15">
      <c r="A8338" s="323">
        <v>8337</v>
      </c>
      <c r="B8338" s="323" t="s">
        <v>9350</v>
      </c>
      <c r="C8338" s="323">
        <v>1.0669999999999999</v>
      </c>
    </row>
    <row r="8339" spans="1:3" x14ac:dyDescent="0.15">
      <c r="A8339" s="323">
        <v>8338</v>
      </c>
      <c r="B8339" s="323" t="s">
        <v>12101</v>
      </c>
      <c r="C8339" s="323">
        <v>0.3</v>
      </c>
    </row>
    <row r="8340" spans="1:3" x14ac:dyDescent="0.15">
      <c r="A8340" s="323">
        <v>8339</v>
      </c>
      <c r="B8340" s="323" t="s">
        <v>11112</v>
      </c>
      <c r="C8340" s="323">
        <v>0.61699999999999999</v>
      </c>
    </row>
    <row r="8341" spans="1:3" x14ac:dyDescent="0.15">
      <c r="A8341" s="323">
        <v>8340</v>
      </c>
      <c r="B8341" s="323" t="s">
        <v>7427</v>
      </c>
      <c r="C8341" s="323">
        <v>1.554</v>
      </c>
    </row>
    <row r="8342" spans="1:3" x14ac:dyDescent="0.15">
      <c r="A8342" s="323">
        <v>8341</v>
      </c>
      <c r="B8342" s="323" t="s">
        <v>10927</v>
      </c>
      <c r="C8342" s="323">
        <v>0.66700000000000004</v>
      </c>
    </row>
    <row r="8343" spans="1:3" x14ac:dyDescent="0.15">
      <c r="A8343" s="323">
        <v>8342</v>
      </c>
      <c r="B8343" s="323" t="s">
        <v>5336</v>
      </c>
      <c r="C8343" s="323">
        <v>2.17</v>
      </c>
    </row>
    <row r="8344" spans="1:3" x14ac:dyDescent="0.15">
      <c r="A8344" s="323">
        <v>8343</v>
      </c>
      <c r="B8344" s="323" t="s">
        <v>12351</v>
      </c>
      <c r="C8344" s="323">
        <v>0.16400000000000001</v>
      </c>
    </row>
    <row r="8345" spans="1:3" x14ac:dyDescent="0.15">
      <c r="A8345" s="323">
        <v>8344</v>
      </c>
      <c r="B8345" s="323" t="s">
        <v>12407</v>
      </c>
      <c r="C8345" s="323">
        <v>0.115</v>
      </c>
    </row>
    <row r="8346" spans="1:3" x14ac:dyDescent="0.15">
      <c r="A8346" s="323">
        <v>8345</v>
      </c>
      <c r="B8346" s="323" t="s">
        <v>12302</v>
      </c>
      <c r="C8346" s="323">
        <v>0.2</v>
      </c>
    </row>
    <row r="8347" spans="1:3" x14ac:dyDescent="0.15">
      <c r="A8347" s="323">
        <v>8346</v>
      </c>
      <c r="B8347" s="323" t="s">
        <v>6677</v>
      </c>
      <c r="C8347" s="323">
        <v>1.7549999999999999</v>
      </c>
    </row>
    <row r="8348" spans="1:3" x14ac:dyDescent="0.15">
      <c r="A8348" s="323">
        <v>8347</v>
      </c>
      <c r="B8348" s="323" t="s">
        <v>2405</v>
      </c>
      <c r="C8348" s="323">
        <v>3.7210000000000001</v>
      </c>
    </row>
    <row r="8349" spans="1:3" x14ac:dyDescent="0.15">
      <c r="A8349" s="323">
        <v>8348</v>
      </c>
      <c r="B8349" s="323" t="s">
        <v>1574</v>
      </c>
      <c r="C8349" s="323">
        <v>4.7480000000000002</v>
      </c>
    </row>
    <row r="8350" spans="1:3" x14ac:dyDescent="0.15">
      <c r="A8350" s="323">
        <v>8349</v>
      </c>
      <c r="B8350" s="323" t="s">
        <v>12022</v>
      </c>
      <c r="C8350" s="323">
        <v>0.32800000000000001</v>
      </c>
    </row>
    <row r="8351" spans="1:3" x14ac:dyDescent="0.15">
      <c r="A8351" s="323">
        <v>8350</v>
      </c>
      <c r="B8351" s="323" t="s">
        <v>1335</v>
      </c>
      <c r="C8351" s="323">
        <v>5.2480000000000002</v>
      </c>
    </row>
    <row r="8352" spans="1:3" x14ac:dyDescent="0.15">
      <c r="A8352" s="323">
        <v>8351</v>
      </c>
      <c r="B8352" s="323" t="s">
        <v>1744</v>
      </c>
      <c r="C8352" s="323">
        <v>4.4950000000000001</v>
      </c>
    </row>
    <row r="8353" spans="1:3" x14ac:dyDescent="0.15">
      <c r="A8353" s="323">
        <v>8352</v>
      </c>
      <c r="B8353" s="323" t="s">
        <v>2833</v>
      </c>
      <c r="C8353" s="323">
        <v>3.3879999999999999</v>
      </c>
    </row>
    <row r="8354" spans="1:3" x14ac:dyDescent="0.15">
      <c r="A8354" s="323">
        <v>8353</v>
      </c>
      <c r="B8354" s="323" t="s">
        <v>5282</v>
      </c>
      <c r="C8354" s="323">
        <v>2.19</v>
      </c>
    </row>
    <row r="8355" spans="1:3" x14ac:dyDescent="0.15">
      <c r="A8355" s="323">
        <v>8354</v>
      </c>
      <c r="B8355" s="323" t="s">
        <v>8671</v>
      </c>
      <c r="C8355" s="323">
        <v>1.2390000000000001</v>
      </c>
    </row>
    <row r="8356" spans="1:3" x14ac:dyDescent="0.15">
      <c r="A8356" s="323">
        <v>8355</v>
      </c>
      <c r="B8356" s="323" t="s">
        <v>12170</v>
      </c>
      <c r="C8356" s="323">
        <v>0.27100000000000002</v>
      </c>
    </row>
    <row r="8357" spans="1:3" x14ac:dyDescent="0.15">
      <c r="A8357" s="323">
        <v>8356</v>
      </c>
      <c r="B8357" s="323" t="s">
        <v>10688</v>
      </c>
      <c r="C8357" s="323">
        <v>0.72399999999999998</v>
      </c>
    </row>
    <row r="8358" spans="1:3" x14ac:dyDescent="0.15">
      <c r="A8358" s="323">
        <v>8357</v>
      </c>
      <c r="B8358" s="323" t="s">
        <v>3438</v>
      </c>
      <c r="C8358" s="323">
        <v>3.008</v>
      </c>
    </row>
    <row r="8359" spans="1:3" x14ac:dyDescent="0.15">
      <c r="A8359" s="323">
        <v>8358</v>
      </c>
      <c r="B8359" s="323" t="s">
        <v>2096</v>
      </c>
      <c r="C8359" s="323">
        <v>4.0359999999999996</v>
      </c>
    </row>
    <row r="8360" spans="1:3" x14ac:dyDescent="0.15">
      <c r="A8360" s="323">
        <v>8359</v>
      </c>
      <c r="B8360" s="323" t="s">
        <v>3269</v>
      </c>
      <c r="C8360" s="323">
        <v>3.1</v>
      </c>
    </row>
    <row r="8361" spans="1:3" x14ac:dyDescent="0.15">
      <c r="A8361" s="323">
        <v>8360</v>
      </c>
      <c r="B8361" s="323" t="s">
        <v>9994</v>
      </c>
      <c r="C8361" s="323">
        <v>0.89900000000000002</v>
      </c>
    </row>
    <row r="8362" spans="1:3" x14ac:dyDescent="0.15">
      <c r="A8362" s="323">
        <v>8361</v>
      </c>
      <c r="B8362" s="323" t="s">
        <v>12412</v>
      </c>
      <c r="C8362" s="323">
        <v>0.111</v>
      </c>
    </row>
    <row r="8363" spans="1:3" x14ac:dyDescent="0.15">
      <c r="A8363" s="323">
        <v>8362</v>
      </c>
      <c r="B8363" s="323" t="s">
        <v>12026</v>
      </c>
      <c r="C8363" s="323">
        <v>0.32700000000000001</v>
      </c>
    </row>
    <row r="8364" spans="1:3" x14ac:dyDescent="0.15">
      <c r="A8364" s="323">
        <v>8363</v>
      </c>
      <c r="B8364" s="323" t="s">
        <v>10123</v>
      </c>
      <c r="C8364" s="323">
        <v>0.86399999999999999</v>
      </c>
    </row>
    <row r="8365" spans="1:3" x14ac:dyDescent="0.15">
      <c r="A8365" s="323">
        <v>8364</v>
      </c>
      <c r="B8365" s="323" t="s">
        <v>10123</v>
      </c>
      <c r="C8365" s="323">
        <v>0.86399999999999999</v>
      </c>
    </row>
    <row r="8366" spans="1:3" x14ac:dyDescent="0.15">
      <c r="A8366" s="323">
        <v>8365</v>
      </c>
      <c r="B8366" s="323" t="s">
        <v>10639</v>
      </c>
      <c r="C8366" s="323">
        <v>0.73499999999999999</v>
      </c>
    </row>
    <row r="8367" spans="1:3" x14ac:dyDescent="0.15">
      <c r="A8367" s="323">
        <v>8366</v>
      </c>
      <c r="B8367" s="323" t="s">
        <v>10343</v>
      </c>
      <c r="C8367" s="323">
        <v>0.80600000000000005</v>
      </c>
    </row>
    <row r="8368" spans="1:3" x14ac:dyDescent="0.15">
      <c r="A8368" s="323">
        <v>8367</v>
      </c>
      <c r="B8368" s="323" t="s">
        <v>10343</v>
      </c>
      <c r="C8368" s="323">
        <v>0.80600000000000005</v>
      </c>
    </row>
    <row r="8369" spans="1:3" x14ac:dyDescent="0.15">
      <c r="A8369" s="323">
        <v>8368</v>
      </c>
      <c r="B8369" s="323" t="s">
        <v>10580</v>
      </c>
      <c r="C8369" s="323">
        <v>0.75</v>
      </c>
    </row>
    <row r="8370" spans="1:3" x14ac:dyDescent="0.15">
      <c r="A8370" s="323">
        <v>8369</v>
      </c>
      <c r="B8370" s="323" t="s">
        <v>11866</v>
      </c>
      <c r="C8370" s="323">
        <v>0.39300000000000002</v>
      </c>
    </row>
    <row r="8371" spans="1:3" x14ac:dyDescent="0.15">
      <c r="A8371" s="323">
        <v>8370</v>
      </c>
      <c r="B8371" s="323" t="s">
        <v>11969</v>
      </c>
      <c r="C8371" s="323">
        <v>0.34699999999999998</v>
      </c>
    </row>
    <row r="8372" spans="1:3" x14ac:dyDescent="0.15">
      <c r="A8372" s="323">
        <v>8371</v>
      </c>
      <c r="B8372" s="323" t="s">
        <v>12243</v>
      </c>
      <c r="C8372" s="323">
        <v>0.23300000000000001</v>
      </c>
    </row>
    <row r="8373" spans="1:3" x14ac:dyDescent="0.15">
      <c r="A8373" s="323">
        <v>8372</v>
      </c>
      <c r="B8373" s="323" t="s">
        <v>10616</v>
      </c>
      <c r="C8373" s="323">
        <v>0.74199999999999999</v>
      </c>
    </row>
    <row r="8374" spans="1:3" x14ac:dyDescent="0.15">
      <c r="A8374" s="323">
        <v>8373</v>
      </c>
      <c r="B8374" s="323" t="s">
        <v>9629</v>
      </c>
      <c r="C8374" s="323">
        <v>0.997</v>
      </c>
    </row>
    <row r="8375" spans="1:3" x14ac:dyDescent="0.15">
      <c r="A8375" s="323">
        <v>8374</v>
      </c>
      <c r="B8375" s="323" t="s">
        <v>7641</v>
      </c>
      <c r="C8375" s="323">
        <v>1.504</v>
      </c>
    </row>
    <row r="8376" spans="1:3" x14ac:dyDescent="0.15">
      <c r="A8376" s="323">
        <v>8375</v>
      </c>
      <c r="B8376" s="323" t="s">
        <v>8611</v>
      </c>
      <c r="C8376" s="323">
        <v>1.254</v>
      </c>
    </row>
    <row r="8377" spans="1:3" x14ac:dyDescent="0.15">
      <c r="A8377" s="323">
        <v>8376</v>
      </c>
      <c r="B8377" s="323" t="s">
        <v>1223</v>
      </c>
      <c r="C8377" s="323">
        <v>5.5529999999999999</v>
      </c>
    </row>
    <row r="8378" spans="1:3" x14ac:dyDescent="0.15">
      <c r="A8378" s="323">
        <v>8377</v>
      </c>
      <c r="B8378" s="323" t="s">
        <v>4306</v>
      </c>
      <c r="C8378" s="323">
        <v>2.5760000000000001</v>
      </c>
    </row>
    <row r="8379" spans="1:3" x14ac:dyDescent="0.15">
      <c r="A8379" s="323">
        <v>8378</v>
      </c>
      <c r="B8379" s="323" t="s">
        <v>11154</v>
      </c>
      <c r="C8379" s="323">
        <v>0.60499999999999998</v>
      </c>
    </row>
    <row r="8380" spans="1:3" x14ac:dyDescent="0.15">
      <c r="A8380" s="323">
        <v>8379</v>
      </c>
      <c r="B8380" s="323" t="s">
        <v>1400</v>
      </c>
      <c r="C8380" s="323">
        <v>5.0679999999999996</v>
      </c>
    </row>
    <row r="8381" spans="1:3" x14ac:dyDescent="0.15">
      <c r="A8381" s="323">
        <v>8380</v>
      </c>
      <c r="B8381" s="323" t="s">
        <v>7436</v>
      </c>
      <c r="C8381" s="323">
        <v>1.552</v>
      </c>
    </row>
    <row r="8382" spans="1:3" x14ac:dyDescent="0.15">
      <c r="A8382" s="323">
        <v>8381</v>
      </c>
      <c r="B8382" s="323" t="s">
        <v>11942</v>
      </c>
      <c r="C8382" s="323">
        <v>0.36099999999999999</v>
      </c>
    </row>
    <row r="8383" spans="1:3" x14ac:dyDescent="0.15">
      <c r="A8383" s="323">
        <v>8382</v>
      </c>
      <c r="B8383" s="323" t="s">
        <v>10025</v>
      </c>
      <c r="C8383" s="323">
        <v>0.89</v>
      </c>
    </row>
    <row r="8384" spans="1:3" x14ac:dyDescent="0.15">
      <c r="A8384" s="323">
        <v>8383</v>
      </c>
      <c r="B8384" s="323" t="s">
        <v>9956</v>
      </c>
      <c r="C8384" s="323">
        <v>0.90900000000000003</v>
      </c>
    </row>
    <row r="8385" spans="1:3" x14ac:dyDescent="0.15">
      <c r="A8385" s="323">
        <v>8384</v>
      </c>
      <c r="B8385" s="323" t="s">
        <v>12322</v>
      </c>
      <c r="C8385" s="323">
        <v>0.185</v>
      </c>
    </row>
    <row r="8386" spans="1:3" x14ac:dyDescent="0.15">
      <c r="A8386" s="323">
        <v>8385</v>
      </c>
      <c r="B8386" s="323" t="s">
        <v>12123</v>
      </c>
      <c r="C8386" s="323">
        <v>0.29199999999999998</v>
      </c>
    </row>
    <row r="8387" spans="1:3" x14ac:dyDescent="0.15">
      <c r="A8387" s="323">
        <v>8386</v>
      </c>
      <c r="B8387" s="323" t="s">
        <v>10682</v>
      </c>
      <c r="C8387" s="323">
        <v>0.72499999999999998</v>
      </c>
    </row>
    <row r="8388" spans="1:3" x14ac:dyDescent="0.15">
      <c r="A8388" s="323">
        <v>8387</v>
      </c>
      <c r="B8388" s="323" t="s">
        <v>11059</v>
      </c>
      <c r="C8388" s="323">
        <v>0.63</v>
      </c>
    </row>
    <row r="8389" spans="1:3" x14ac:dyDescent="0.15">
      <c r="A8389" s="323">
        <v>8388</v>
      </c>
      <c r="B8389" s="323" t="s">
        <v>11428</v>
      </c>
      <c r="C8389" s="323">
        <v>0.53500000000000003</v>
      </c>
    </row>
    <row r="8390" spans="1:3" x14ac:dyDescent="0.15">
      <c r="A8390" s="323">
        <v>8389</v>
      </c>
      <c r="B8390" s="323" t="s">
        <v>11343</v>
      </c>
      <c r="C8390" s="323">
        <v>0.55600000000000005</v>
      </c>
    </row>
    <row r="8391" spans="1:3" x14ac:dyDescent="0.15">
      <c r="A8391" s="323">
        <v>8390</v>
      </c>
      <c r="B8391" s="323" t="s">
        <v>2571</v>
      </c>
      <c r="C8391" s="323">
        <v>3.5880000000000001</v>
      </c>
    </row>
    <row r="8392" spans="1:3" x14ac:dyDescent="0.15">
      <c r="A8392" s="323">
        <v>8391</v>
      </c>
      <c r="B8392" s="323" t="s">
        <v>11011</v>
      </c>
      <c r="C8392" s="323">
        <v>0.64600000000000002</v>
      </c>
    </row>
    <row r="8393" spans="1:3" x14ac:dyDescent="0.15">
      <c r="A8393" s="323">
        <v>8392</v>
      </c>
      <c r="B8393" s="323" t="s">
        <v>9155</v>
      </c>
      <c r="C8393" s="323">
        <v>1.121</v>
      </c>
    </row>
    <row r="8394" spans="1:3" x14ac:dyDescent="0.15">
      <c r="A8394" s="323">
        <v>8393</v>
      </c>
      <c r="B8394" s="323" t="s">
        <v>8925</v>
      </c>
      <c r="C8394" s="323">
        <v>1.181</v>
      </c>
    </row>
    <row r="8395" spans="1:3" x14ac:dyDescent="0.15">
      <c r="A8395" s="323">
        <v>8394</v>
      </c>
      <c r="B8395" s="323" t="s">
        <v>10853</v>
      </c>
      <c r="C8395" s="323">
        <v>0.68</v>
      </c>
    </row>
    <row r="8396" spans="1:3" x14ac:dyDescent="0.15">
      <c r="A8396" s="323">
        <v>8395</v>
      </c>
      <c r="B8396" s="323" t="s">
        <v>2865</v>
      </c>
      <c r="C8396" s="323">
        <v>3.3719999999999999</v>
      </c>
    </row>
    <row r="8397" spans="1:3" x14ac:dyDescent="0.15">
      <c r="A8397" s="323">
        <v>8396</v>
      </c>
      <c r="B8397" s="323" t="s">
        <v>1437</v>
      </c>
      <c r="C8397" s="323">
        <v>5</v>
      </c>
    </row>
    <row r="8398" spans="1:3" x14ac:dyDescent="0.15">
      <c r="A8398" s="323">
        <v>8397</v>
      </c>
      <c r="B8398" s="323" t="s">
        <v>5721</v>
      </c>
      <c r="C8398" s="323">
        <v>2.0419999999999998</v>
      </c>
    </row>
    <row r="8399" spans="1:3" x14ac:dyDescent="0.15">
      <c r="A8399" s="323">
        <v>8398</v>
      </c>
      <c r="B8399" s="323" t="s">
        <v>5928</v>
      </c>
      <c r="C8399" s="323">
        <v>1.976</v>
      </c>
    </row>
    <row r="8400" spans="1:3" x14ac:dyDescent="0.15">
      <c r="A8400" s="323">
        <v>8399</v>
      </c>
      <c r="B8400" s="323" t="s">
        <v>11411</v>
      </c>
      <c r="C8400" s="323">
        <v>0.53800000000000003</v>
      </c>
    </row>
    <row r="8401" spans="1:3" x14ac:dyDescent="0.15">
      <c r="A8401" s="323">
        <v>8400</v>
      </c>
      <c r="B8401" s="323" t="s">
        <v>661</v>
      </c>
      <c r="C8401" s="323">
        <v>9.3160000000000007</v>
      </c>
    </row>
    <row r="8402" spans="1:3" x14ac:dyDescent="0.15">
      <c r="A8402" s="323">
        <v>8401</v>
      </c>
      <c r="B8402" s="323" t="s">
        <v>9490</v>
      </c>
      <c r="C8402" s="323">
        <v>1.03</v>
      </c>
    </row>
    <row r="8403" spans="1:3" x14ac:dyDescent="0.15">
      <c r="A8403" s="323">
        <v>8402</v>
      </c>
      <c r="B8403" s="323" t="s">
        <v>11904</v>
      </c>
      <c r="C8403" s="323">
        <v>0.378</v>
      </c>
    </row>
    <row r="8404" spans="1:3" x14ac:dyDescent="0.15">
      <c r="A8404" s="323">
        <v>8403</v>
      </c>
      <c r="B8404" s="323" t="s">
        <v>3241</v>
      </c>
      <c r="C8404" s="323">
        <v>3.1150000000000002</v>
      </c>
    </row>
    <row r="8405" spans="1:3" x14ac:dyDescent="0.15">
      <c r="A8405" s="323">
        <v>8404</v>
      </c>
      <c r="B8405" s="323" t="s">
        <v>5323</v>
      </c>
      <c r="C8405" s="323">
        <v>2.1749999999999998</v>
      </c>
    </row>
    <row r="8406" spans="1:3" x14ac:dyDescent="0.15">
      <c r="A8406" s="323">
        <v>8405</v>
      </c>
      <c r="B8406" s="323" t="s">
        <v>5323</v>
      </c>
      <c r="C8406" s="323">
        <v>2.1749999999999998</v>
      </c>
    </row>
    <row r="8407" spans="1:3" x14ac:dyDescent="0.15">
      <c r="A8407" s="323">
        <v>8406</v>
      </c>
      <c r="B8407" s="323" t="s">
        <v>6565</v>
      </c>
      <c r="C8407" s="323">
        <v>1.7909999999999999</v>
      </c>
    </row>
    <row r="8408" spans="1:3" x14ac:dyDescent="0.15">
      <c r="A8408" s="323">
        <v>8407</v>
      </c>
      <c r="B8408" s="323" t="s">
        <v>5311</v>
      </c>
      <c r="C8408" s="323">
        <v>2.1800000000000002</v>
      </c>
    </row>
    <row r="8409" spans="1:3" x14ac:dyDescent="0.15">
      <c r="A8409" s="323">
        <v>8408</v>
      </c>
      <c r="B8409" s="323" t="s">
        <v>11284</v>
      </c>
      <c r="C8409" s="323">
        <v>0.57299999999999995</v>
      </c>
    </row>
    <row r="8410" spans="1:3" x14ac:dyDescent="0.15">
      <c r="A8410" s="323">
        <v>8409</v>
      </c>
      <c r="B8410" s="323" t="s">
        <v>11367</v>
      </c>
      <c r="C8410" s="323">
        <v>0.55000000000000004</v>
      </c>
    </row>
    <row r="8411" spans="1:3" x14ac:dyDescent="0.15">
      <c r="A8411" s="323">
        <v>8410</v>
      </c>
      <c r="B8411" s="323" t="s">
        <v>5214</v>
      </c>
      <c r="C8411" s="323">
        <v>2.2120000000000002</v>
      </c>
    </row>
    <row r="8412" spans="1:3" x14ac:dyDescent="0.15">
      <c r="A8412" s="323">
        <v>8411</v>
      </c>
      <c r="B8412" s="323" t="s">
        <v>4575</v>
      </c>
      <c r="C8412" s="323">
        <v>2.4660000000000002</v>
      </c>
    </row>
    <row r="8413" spans="1:3" x14ac:dyDescent="0.15">
      <c r="A8413" s="323">
        <v>8412</v>
      </c>
      <c r="B8413" s="323" t="s">
        <v>10118</v>
      </c>
      <c r="C8413" s="323">
        <v>0.86699999999999999</v>
      </c>
    </row>
    <row r="8414" spans="1:3" x14ac:dyDescent="0.15">
      <c r="A8414" s="323">
        <v>8413</v>
      </c>
      <c r="B8414" s="323" t="s">
        <v>7344</v>
      </c>
      <c r="C8414" s="323">
        <v>1.579</v>
      </c>
    </row>
    <row r="8415" spans="1:3" x14ac:dyDescent="0.15">
      <c r="A8415" s="323">
        <v>8414</v>
      </c>
      <c r="B8415" s="323" t="s">
        <v>12070</v>
      </c>
      <c r="C8415" s="323">
        <v>0.313</v>
      </c>
    </row>
    <row r="8416" spans="1:3" x14ac:dyDescent="0.15">
      <c r="A8416" s="323">
        <v>8415</v>
      </c>
      <c r="B8416" s="323" t="s">
        <v>11246</v>
      </c>
      <c r="C8416" s="323">
        <v>0.58299999999999996</v>
      </c>
    </row>
    <row r="8417" spans="1:3" x14ac:dyDescent="0.15">
      <c r="A8417" s="323">
        <v>8416</v>
      </c>
      <c r="B8417" s="323" t="s">
        <v>12231</v>
      </c>
      <c r="C8417" s="323">
        <v>0.24399999999999999</v>
      </c>
    </row>
    <row r="8418" spans="1:3" x14ac:dyDescent="0.15">
      <c r="A8418" s="323">
        <v>8417</v>
      </c>
      <c r="B8418" s="323" t="s">
        <v>7970</v>
      </c>
      <c r="C8418" s="323">
        <v>1.417</v>
      </c>
    </row>
    <row r="8419" spans="1:3" x14ac:dyDescent="0.15">
      <c r="A8419" s="323">
        <v>8418</v>
      </c>
      <c r="B8419" s="323" t="s">
        <v>8675</v>
      </c>
      <c r="C8419" s="323">
        <v>1.238</v>
      </c>
    </row>
    <row r="8420" spans="1:3" x14ac:dyDescent="0.15">
      <c r="A8420" s="323">
        <v>8419</v>
      </c>
      <c r="B8420" s="323" t="s">
        <v>9632</v>
      </c>
      <c r="C8420" s="323">
        <v>0.99399999999999999</v>
      </c>
    </row>
    <row r="8421" spans="1:3" x14ac:dyDescent="0.15">
      <c r="A8421" s="323">
        <v>8420</v>
      </c>
      <c r="B8421" s="323" t="s">
        <v>2366</v>
      </c>
      <c r="C8421" s="323">
        <v>3.7480000000000002</v>
      </c>
    </row>
    <row r="8422" spans="1:3" x14ac:dyDescent="0.15">
      <c r="A8422" s="323">
        <v>8421</v>
      </c>
      <c r="B8422" s="323" t="s">
        <v>1339</v>
      </c>
      <c r="C8422" s="323">
        <v>5.2380000000000004</v>
      </c>
    </row>
    <row r="8423" spans="1:3" x14ac:dyDescent="0.15">
      <c r="A8423" s="323">
        <v>8422</v>
      </c>
      <c r="B8423" s="323" t="s">
        <v>10131</v>
      </c>
      <c r="C8423" s="323">
        <v>0.86199999999999999</v>
      </c>
    </row>
    <row r="8424" spans="1:3" x14ac:dyDescent="0.15">
      <c r="A8424" s="323">
        <v>8423</v>
      </c>
      <c r="B8424" s="323" t="s">
        <v>5220</v>
      </c>
      <c r="C8424" s="323">
        <v>2.21</v>
      </c>
    </row>
    <row r="8425" spans="1:3" x14ac:dyDescent="0.15">
      <c r="A8425" s="323">
        <v>8424</v>
      </c>
      <c r="B8425" s="323" t="s">
        <v>5220</v>
      </c>
      <c r="C8425" s="323">
        <v>2.21</v>
      </c>
    </row>
    <row r="8426" spans="1:3" x14ac:dyDescent="0.15">
      <c r="A8426" s="323">
        <v>8425</v>
      </c>
      <c r="B8426" s="323" t="s">
        <v>2168</v>
      </c>
      <c r="C8426" s="323">
        <v>3.9649999999999999</v>
      </c>
    </row>
    <row r="8427" spans="1:3" x14ac:dyDescent="0.15">
      <c r="A8427" s="323">
        <v>8426</v>
      </c>
      <c r="B8427" s="323" t="s">
        <v>7306</v>
      </c>
      <c r="C8427" s="323">
        <v>1.59</v>
      </c>
    </row>
    <row r="8428" spans="1:3" x14ac:dyDescent="0.15">
      <c r="A8428" s="323">
        <v>8427</v>
      </c>
      <c r="B8428" s="323" t="s">
        <v>4218</v>
      </c>
      <c r="C8428" s="323">
        <v>2.6139999999999999</v>
      </c>
    </row>
    <row r="8429" spans="1:3" x14ac:dyDescent="0.15">
      <c r="A8429" s="323">
        <v>8428</v>
      </c>
      <c r="B8429" s="323" t="s">
        <v>9255</v>
      </c>
      <c r="C8429" s="323">
        <v>1.097</v>
      </c>
    </row>
    <row r="8430" spans="1:3" x14ac:dyDescent="0.15">
      <c r="A8430" s="323">
        <v>8429</v>
      </c>
      <c r="B8430" s="323" t="s">
        <v>7092</v>
      </c>
      <c r="C8430" s="323">
        <v>1.645</v>
      </c>
    </row>
    <row r="8431" spans="1:3" x14ac:dyDescent="0.15">
      <c r="A8431" s="323">
        <v>8430</v>
      </c>
      <c r="B8431" s="323" t="s">
        <v>8323</v>
      </c>
      <c r="C8431" s="323">
        <v>1.3280000000000001</v>
      </c>
    </row>
    <row r="8432" spans="1:3" x14ac:dyDescent="0.15">
      <c r="A8432" s="323">
        <v>8431</v>
      </c>
      <c r="B8432" s="323" t="s">
        <v>11775</v>
      </c>
      <c r="C8432" s="323">
        <v>0.42699999999999999</v>
      </c>
    </row>
    <row r="8433" spans="1:3" x14ac:dyDescent="0.15">
      <c r="A8433" s="323">
        <v>8432</v>
      </c>
      <c r="B8433" s="323" t="s">
        <v>11403</v>
      </c>
      <c r="C8433" s="323">
        <v>0.54</v>
      </c>
    </row>
    <row r="8434" spans="1:3" x14ac:dyDescent="0.15">
      <c r="A8434" s="323">
        <v>8433</v>
      </c>
      <c r="B8434" s="323" t="s">
        <v>9011</v>
      </c>
      <c r="C8434" s="323">
        <v>1.1599999999999999</v>
      </c>
    </row>
    <row r="8435" spans="1:3" x14ac:dyDescent="0.15">
      <c r="A8435" s="323">
        <v>8434</v>
      </c>
      <c r="B8435" s="323" t="s">
        <v>11021</v>
      </c>
      <c r="C8435" s="323">
        <v>0.64300000000000002</v>
      </c>
    </row>
    <row r="8436" spans="1:3" x14ac:dyDescent="0.15">
      <c r="A8436" s="323">
        <v>8435</v>
      </c>
      <c r="B8436" s="323" t="s">
        <v>1555</v>
      </c>
      <c r="C8436" s="323">
        <v>4.7939999999999996</v>
      </c>
    </row>
    <row r="8437" spans="1:3" x14ac:dyDescent="0.15">
      <c r="A8437" s="323">
        <v>8436</v>
      </c>
      <c r="B8437" s="323" t="s">
        <v>8670</v>
      </c>
      <c r="C8437" s="323">
        <v>1.2390000000000001</v>
      </c>
    </row>
    <row r="8438" spans="1:3" x14ac:dyDescent="0.15">
      <c r="A8438" s="323">
        <v>8437</v>
      </c>
      <c r="B8438" s="323" t="s">
        <v>11285</v>
      </c>
      <c r="C8438" s="323">
        <v>0.57299999999999995</v>
      </c>
    </row>
    <row r="8439" spans="1:3" x14ac:dyDescent="0.15">
      <c r="A8439" s="323">
        <v>8438</v>
      </c>
      <c r="B8439" s="323" t="s">
        <v>7843</v>
      </c>
      <c r="C8439" s="323">
        <v>1.4510000000000001</v>
      </c>
    </row>
    <row r="8440" spans="1:3" x14ac:dyDescent="0.15">
      <c r="A8440" s="323">
        <v>8439</v>
      </c>
      <c r="B8440" s="323" t="s">
        <v>10189</v>
      </c>
      <c r="C8440" s="323">
        <v>0.84799999999999998</v>
      </c>
    </row>
    <row r="8441" spans="1:3" x14ac:dyDescent="0.15">
      <c r="A8441" s="323">
        <v>8440</v>
      </c>
      <c r="B8441" s="323" t="s">
        <v>6151</v>
      </c>
      <c r="C8441" s="323">
        <v>1.9059999999999999</v>
      </c>
    </row>
    <row r="8442" spans="1:3" x14ac:dyDescent="0.15">
      <c r="A8442" s="323">
        <v>8441</v>
      </c>
      <c r="B8442" s="323" t="s">
        <v>10253</v>
      </c>
      <c r="C8442" s="323">
        <v>0.83099999999999996</v>
      </c>
    </row>
    <row r="8443" spans="1:3" x14ac:dyDescent="0.15">
      <c r="A8443" s="323">
        <v>8442</v>
      </c>
      <c r="B8443" s="323" t="s">
        <v>10179</v>
      </c>
      <c r="C8443" s="323">
        <v>0.85</v>
      </c>
    </row>
    <row r="8444" spans="1:3" x14ac:dyDescent="0.15">
      <c r="A8444" s="323">
        <v>8443</v>
      </c>
      <c r="B8444" s="323" t="s">
        <v>4893</v>
      </c>
      <c r="C8444" s="323">
        <v>2.327</v>
      </c>
    </row>
    <row r="8445" spans="1:3" x14ac:dyDescent="0.15">
      <c r="A8445" s="323">
        <v>8444</v>
      </c>
      <c r="B8445" s="323" t="s">
        <v>9872</v>
      </c>
      <c r="C8445" s="323">
        <v>0.93</v>
      </c>
    </row>
    <row r="8446" spans="1:3" x14ac:dyDescent="0.15">
      <c r="A8446" s="323">
        <v>8445</v>
      </c>
      <c r="B8446" s="323" t="s">
        <v>10843</v>
      </c>
      <c r="C8446" s="323">
        <v>0.68200000000000005</v>
      </c>
    </row>
    <row r="8447" spans="1:3" x14ac:dyDescent="0.15">
      <c r="A8447" s="323">
        <v>8446</v>
      </c>
      <c r="B8447" s="323" t="s">
        <v>3971</v>
      </c>
      <c r="C8447" s="323">
        <v>2.7309999999999999</v>
      </c>
    </row>
    <row r="8448" spans="1:3" x14ac:dyDescent="0.15">
      <c r="A8448" s="323">
        <v>8447</v>
      </c>
      <c r="B8448" s="323" t="s">
        <v>4817</v>
      </c>
      <c r="C8448" s="323">
        <v>2.3610000000000002</v>
      </c>
    </row>
    <row r="8449" spans="1:3" x14ac:dyDescent="0.15">
      <c r="A8449" s="323">
        <v>8448</v>
      </c>
      <c r="B8449" s="323" t="s">
        <v>5946</v>
      </c>
      <c r="C8449" s="323">
        <v>1.972</v>
      </c>
    </row>
    <row r="8450" spans="1:3" x14ac:dyDescent="0.15">
      <c r="A8450" s="323">
        <v>8449</v>
      </c>
      <c r="B8450" s="323" t="s">
        <v>7464</v>
      </c>
      <c r="C8450" s="323">
        <v>1.544</v>
      </c>
    </row>
    <row r="8451" spans="1:3" x14ac:dyDescent="0.15">
      <c r="A8451" s="323">
        <v>8450</v>
      </c>
      <c r="B8451" s="323" t="s">
        <v>10447</v>
      </c>
      <c r="C8451" s="323">
        <v>0.78100000000000003</v>
      </c>
    </row>
    <row r="8452" spans="1:3" x14ac:dyDescent="0.15">
      <c r="A8452" s="323">
        <v>8451</v>
      </c>
      <c r="B8452" s="323" t="s">
        <v>4427</v>
      </c>
      <c r="C8452" s="323">
        <v>2.5219999999999998</v>
      </c>
    </row>
    <row r="8453" spans="1:3" x14ac:dyDescent="0.15">
      <c r="A8453" s="323">
        <v>8452</v>
      </c>
      <c r="B8453" s="323" t="s">
        <v>4194</v>
      </c>
      <c r="C8453" s="323">
        <v>2.6259999999999999</v>
      </c>
    </row>
    <row r="8454" spans="1:3" x14ac:dyDescent="0.15">
      <c r="A8454" s="323">
        <v>8453</v>
      </c>
      <c r="B8454" s="323" t="s">
        <v>8404</v>
      </c>
      <c r="C8454" s="323">
        <v>1.3069999999999999</v>
      </c>
    </row>
    <row r="8455" spans="1:3" x14ac:dyDescent="0.15">
      <c r="A8455" s="323">
        <v>8454</v>
      </c>
      <c r="B8455" s="323" t="s">
        <v>7536</v>
      </c>
      <c r="C8455" s="323">
        <v>1.5289999999999999</v>
      </c>
    </row>
    <row r="8456" spans="1:3" x14ac:dyDescent="0.15">
      <c r="A8456" s="323">
        <v>8455</v>
      </c>
      <c r="B8456" s="323" t="s">
        <v>1772</v>
      </c>
      <c r="C8456" s="323">
        <v>4.4509999999999996</v>
      </c>
    </row>
    <row r="8457" spans="1:3" x14ac:dyDescent="0.15">
      <c r="A8457" s="323">
        <v>8456</v>
      </c>
      <c r="B8457" s="323" t="s">
        <v>5706</v>
      </c>
      <c r="C8457" s="323">
        <v>2.0459999999999998</v>
      </c>
    </row>
    <row r="8458" spans="1:3" x14ac:dyDescent="0.15">
      <c r="A8458" s="323">
        <v>8457</v>
      </c>
      <c r="B8458" s="323" t="s">
        <v>5283</v>
      </c>
      <c r="C8458" s="323">
        <v>2.19</v>
      </c>
    </row>
    <row r="8459" spans="1:3" x14ac:dyDescent="0.15">
      <c r="A8459" s="323">
        <v>8458</v>
      </c>
      <c r="B8459" s="323" t="s">
        <v>509</v>
      </c>
      <c r="C8459" s="323">
        <v>13.356999999999999</v>
      </c>
    </row>
    <row r="8460" spans="1:3" x14ac:dyDescent="0.15">
      <c r="A8460" s="323">
        <v>8459</v>
      </c>
      <c r="B8460" s="323" t="s">
        <v>1984</v>
      </c>
      <c r="C8460" s="323">
        <v>4.157</v>
      </c>
    </row>
    <row r="8461" spans="1:3" x14ac:dyDescent="0.15">
      <c r="A8461" s="323">
        <v>8460</v>
      </c>
      <c r="B8461" s="323" t="s">
        <v>5676</v>
      </c>
      <c r="C8461" s="323">
        <v>2.0539999999999998</v>
      </c>
    </row>
    <row r="8462" spans="1:3" x14ac:dyDescent="0.15">
      <c r="A8462" s="323">
        <v>8461</v>
      </c>
      <c r="B8462" s="323" t="s">
        <v>10296</v>
      </c>
      <c r="C8462" s="323">
        <v>0.81699999999999995</v>
      </c>
    </row>
    <row r="8463" spans="1:3" x14ac:dyDescent="0.15">
      <c r="A8463" s="323">
        <v>8462</v>
      </c>
      <c r="B8463" s="323" t="s">
        <v>1292</v>
      </c>
      <c r="C8463" s="323">
        <v>5.3520000000000003</v>
      </c>
    </row>
    <row r="8464" spans="1:3" x14ac:dyDescent="0.15">
      <c r="A8464" s="323">
        <v>8463</v>
      </c>
      <c r="B8464" s="323" t="s">
        <v>3309</v>
      </c>
      <c r="C8464" s="323">
        <v>3.0779999999999998</v>
      </c>
    </row>
    <row r="8465" spans="1:3" x14ac:dyDescent="0.15">
      <c r="A8465" s="323">
        <v>8464</v>
      </c>
      <c r="B8465" s="323" t="s">
        <v>4712</v>
      </c>
      <c r="C8465" s="323">
        <v>2.41</v>
      </c>
    </row>
    <row r="8466" spans="1:3" x14ac:dyDescent="0.15">
      <c r="A8466" s="323">
        <v>8465</v>
      </c>
      <c r="B8466" s="323" t="s">
        <v>4712</v>
      </c>
      <c r="C8466" s="323">
        <v>2.41</v>
      </c>
    </row>
    <row r="8467" spans="1:3" x14ac:dyDescent="0.15">
      <c r="A8467" s="323">
        <v>8466</v>
      </c>
      <c r="B8467" s="323" t="s">
        <v>7105</v>
      </c>
      <c r="C8467" s="323">
        <v>1.6419999999999999</v>
      </c>
    </row>
    <row r="8468" spans="1:3" x14ac:dyDescent="0.15">
      <c r="A8468" s="323">
        <v>8467</v>
      </c>
      <c r="B8468" s="323" t="s">
        <v>10297</v>
      </c>
      <c r="C8468" s="323">
        <v>0.81699999999999995</v>
      </c>
    </row>
    <row r="8469" spans="1:3" x14ac:dyDescent="0.15">
      <c r="A8469" s="323">
        <v>8468</v>
      </c>
      <c r="B8469" s="323" t="s">
        <v>8328</v>
      </c>
      <c r="C8469" s="323">
        <v>1.327</v>
      </c>
    </row>
    <row r="8470" spans="1:3" x14ac:dyDescent="0.15">
      <c r="A8470" s="323">
        <v>8469</v>
      </c>
      <c r="B8470" s="323" t="s">
        <v>7765</v>
      </c>
      <c r="C8470" s="323">
        <v>1.476</v>
      </c>
    </row>
    <row r="8471" spans="1:3" x14ac:dyDescent="0.15">
      <c r="A8471" s="323">
        <v>8470</v>
      </c>
      <c r="B8471" s="323" t="s">
        <v>6746</v>
      </c>
      <c r="C8471" s="323">
        <v>1.7370000000000001</v>
      </c>
    </row>
    <row r="8472" spans="1:3" x14ac:dyDescent="0.15">
      <c r="A8472" s="323">
        <v>8471</v>
      </c>
      <c r="B8472" s="323" t="s">
        <v>4119</v>
      </c>
      <c r="C8472" s="323">
        <v>2.653</v>
      </c>
    </row>
    <row r="8473" spans="1:3" x14ac:dyDescent="0.15">
      <c r="A8473" s="323">
        <v>8472</v>
      </c>
      <c r="B8473" s="323" t="s">
        <v>1070</v>
      </c>
      <c r="C8473" s="323">
        <v>6.1050000000000004</v>
      </c>
    </row>
    <row r="8474" spans="1:3" x14ac:dyDescent="0.15">
      <c r="A8474" s="323">
        <v>8473</v>
      </c>
      <c r="B8474" s="323" t="s">
        <v>3050</v>
      </c>
      <c r="C8474" s="323">
        <v>3.2450000000000001</v>
      </c>
    </row>
    <row r="8475" spans="1:3" x14ac:dyDescent="0.15">
      <c r="A8475" s="323">
        <v>8474</v>
      </c>
      <c r="B8475" s="323" t="s">
        <v>10884</v>
      </c>
      <c r="C8475" s="323">
        <v>0.67600000000000005</v>
      </c>
    </row>
    <row r="8476" spans="1:3" x14ac:dyDescent="0.15">
      <c r="A8476" s="323">
        <v>8475</v>
      </c>
      <c r="B8476" s="323" t="s">
        <v>7874</v>
      </c>
      <c r="C8476" s="323">
        <v>1.4410000000000001</v>
      </c>
    </row>
    <row r="8477" spans="1:3" x14ac:dyDescent="0.15">
      <c r="A8477" s="323">
        <v>8476</v>
      </c>
      <c r="B8477" s="323" t="s">
        <v>7874</v>
      </c>
      <c r="C8477" s="323">
        <v>1.4410000000000001</v>
      </c>
    </row>
    <row r="8478" spans="1:3" x14ac:dyDescent="0.15">
      <c r="A8478" s="323">
        <v>8477</v>
      </c>
      <c r="B8478" s="323" t="s">
        <v>2013</v>
      </c>
      <c r="C8478" s="323">
        <v>4.1239999999999997</v>
      </c>
    </row>
    <row r="8479" spans="1:3" x14ac:dyDescent="0.15">
      <c r="A8479" s="323">
        <v>8478</v>
      </c>
      <c r="B8479" s="323" t="s">
        <v>4688</v>
      </c>
      <c r="C8479" s="323">
        <v>2.4180000000000001</v>
      </c>
    </row>
    <row r="8480" spans="1:3" x14ac:dyDescent="0.15">
      <c r="A8480" s="323">
        <v>8479</v>
      </c>
      <c r="B8480" s="323" t="s">
        <v>7503</v>
      </c>
      <c r="C8480" s="323">
        <v>1.536</v>
      </c>
    </row>
    <row r="8481" spans="1:3" x14ac:dyDescent="0.15">
      <c r="A8481" s="323">
        <v>8480</v>
      </c>
      <c r="B8481" s="323" t="s">
        <v>9918</v>
      </c>
      <c r="C8481" s="323">
        <v>0.91900000000000004</v>
      </c>
    </row>
    <row r="8482" spans="1:3" x14ac:dyDescent="0.15">
      <c r="A8482" s="323">
        <v>8481</v>
      </c>
      <c r="B8482" s="323" t="s">
        <v>2274</v>
      </c>
      <c r="C8482" s="323">
        <v>3.8340000000000001</v>
      </c>
    </row>
    <row r="8483" spans="1:3" x14ac:dyDescent="0.15">
      <c r="A8483" s="323">
        <v>8482</v>
      </c>
      <c r="B8483" s="323" t="s">
        <v>9645</v>
      </c>
      <c r="C8483" s="323">
        <v>0.98899999999999999</v>
      </c>
    </row>
    <row r="8484" spans="1:3" x14ac:dyDescent="0.15">
      <c r="A8484" s="323">
        <v>8483</v>
      </c>
      <c r="B8484" s="323" t="s">
        <v>9303</v>
      </c>
      <c r="C8484" s="323">
        <v>1.085</v>
      </c>
    </row>
    <row r="8485" spans="1:3" x14ac:dyDescent="0.15">
      <c r="A8485" s="323">
        <v>8484</v>
      </c>
      <c r="B8485" s="323" t="s">
        <v>7106</v>
      </c>
      <c r="C8485" s="323">
        <v>1.6419999999999999</v>
      </c>
    </row>
    <row r="8486" spans="1:3" x14ac:dyDescent="0.15">
      <c r="A8486" s="323">
        <v>8485</v>
      </c>
      <c r="B8486" s="323" t="s">
        <v>6312</v>
      </c>
      <c r="C8486" s="323">
        <v>1.859</v>
      </c>
    </row>
    <row r="8487" spans="1:3" x14ac:dyDescent="0.15">
      <c r="A8487" s="323">
        <v>8486</v>
      </c>
      <c r="B8487" s="323" t="s">
        <v>2845</v>
      </c>
      <c r="C8487" s="323">
        <v>3.3809999999999998</v>
      </c>
    </row>
    <row r="8488" spans="1:3" x14ac:dyDescent="0.15">
      <c r="A8488" s="323">
        <v>8487</v>
      </c>
      <c r="B8488" s="323" t="s">
        <v>10086</v>
      </c>
      <c r="C8488" s="323">
        <v>0.875</v>
      </c>
    </row>
    <row r="8489" spans="1:3" x14ac:dyDescent="0.15">
      <c r="A8489" s="323">
        <v>8488</v>
      </c>
      <c r="B8489" s="323" t="s">
        <v>10086</v>
      </c>
      <c r="C8489" s="323">
        <v>0.875</v>
      </c>
    </row>
    <row r="8490" spans="1:3" x14ac:dyDescent="0.15">
      <c r="A8490" s="323">
        <v>8489</v>
      </c>
      <c r="B8490" s="323" t="s">
        <v>6081</v>
      </c>
      <c r="C8490" s="323">
        <v>1.9259999999999999</v>
      </c>
    </row>
    <row r="8491" spans="1:3" x14ac:dyDescent="0.15">
      <c r="A8491" s="323">
        <v>8490</v>
      </c>
      <c r="B8491" s="323" t="s">
        <v>2034</v>
      </c>
      <c r="C8491" s="323">
        <v>4.0970000000000004</v>
      </c>
    </row>
    <row r="8492" spans="1:3" x14ac:dyDescent="0.15">
      <c r="A8492" s="323">
        <v>8491</v>
      </c>
      <c r="B8492" s="323" t="s">
        <v>883</v>
      </c>
      <c r="C8492" s="323">
        <v>7.0890000000000004</v>
      </c>
    </row>
    <row r="8493" spans="1:3" x14ac:dyDescent="0.15">
      <c r="A8493" s="323">
        <v>8492</v>
      </c>
      <c r="B8493" s="323" t="s">
        <v>898</v>
      </c>
      <c r="C8493" s="323">
        <v>7.0270000000000001</v>
      </c>
    </row>
    <row r="8494" spans="1:3" x14ac:dyDescent="0.15">
      <c r="A8494" s="323">
        <v>8493</v>
      </c>
      <c r="B8494" s="323" t="s">
        <v>6417</v>
      </c>
      <c r="C8494" s="323">
        <v>1.829</v>
      </c>
    </row>
    <row r="8495" spans="1:3" x14ac:dyDescent="0.15">
      <c r="A8495" s="323">
        <v>8494</v>
      </c>
      <c r="B8495" s="323" t="s">
        <v>8995</v>
      </c>
      <c r="C8495" s="323">
        <v>1.163</v>
      </c>
    </row>
    <row r="8496" spans="1:3" x14ac:dyDescent="0.15">
      <c r="A8496" s="323">
        <v>8495</v>
      </c>
      <c r="B8496" s="323" t="s">
        <v>11562</v>
      </c>
      <c r="C8496" s="323">
        <v>0.496</v>
      </c>
    </row>
    <row r="8497" spans="1:3" x14ac:dyDescent="0.15">
      <c r="A8497" s="323">
        <v>8496</v>
      </c>
      <c r="B8497" s="323" t="s">
        <v>8695</v>
      </c>
      <c r="C8497" s="323">
        <v>1.2330000000000001</v>
      </c>
    </row>
    <row r="8498" spans="1:3" x14ac:dyDescent="0.15">
      <c r="A8498" s="323">
        <v>8497</v>
      </c>
      <c r="B8498" s="323" t="s">
        <v>10582</v>
      </c>
      <c r="C8498" s="323">
        <v>0.75</v>
      </c>
    </row>
    <row r="8499" spans="1:3" x14ac:dyDescent="0.15">
      <c r="A8499" s="323">
        <v>8498</v>
      </c>
      <c r="B8499" s="323" t="s">
        <v>9833</v>
      </c>
      <c r="C8499" s="323">
        <v>0.94</v>
      </c>
    </row>
    <row r="8500" spans="1:3" x14ac:dyDescent="0.15">
      <c r="A8500" s="323">
        <v>8499</v>
      </c>
      <c r="B8500" s="323" t="s">
        <v>3997</v>
      </c>
      <c r="C8500" s="323">
        <v>2.7130000000000001</v>
      </c>
    </row>
    <row r="8501" spans="1:3" x14ac:dyDescent="0.15">
      <c r="A8501" s="323">
        <v>8500</v>
      </c>
      <c r="B8501" s="323" t="s">
        <v>7371</v>
      </c>
      <c r="C8501" s="323">
        <v>1.573</v>
      </c>
    </row>
    <row r="8502" spans="1:3" x14ac:dyDescent="0.15">
      <c r="A8502" s="323">
        <v>8501</v>
      </c>
      <c r="B8502" s="323" t="s">
        <v>6665</v>
      </c>
      <c r="C8502" s="323">
        <v>1.7589999999999999</v>
      </c>
    </row>
    <row r="8503" spans="1:3" x14ac:dyDescent="0.15">
      <c r="A8503" s="323">
        <v>8502</v>
      </c>
      <c r="B8503" s="323" t="s">
        <v>10769</v>
      </c>
      <c r="C8503" s="323">
        <v>0.70099999999999996</v>
      </c>
    </row>
    <row r="8504" spans="1:3" x14ac:dyDescent="0.15">
      <c r="A8504" s="323">
        <v>8503</v>
      </c>
      <c r="B8504" s="323" t="s">
        <v>7197</v>
      </c>
      <c r="C8504" s="323">
        <v>1.619</v>
      </c>
    </row>
    <row r="8505" spans="1:3" x14ac:dyDescent="0.15">
      <c r="A8505" s="323">
        <v>8504</v>
      </c>
      <c r="B8505" s="323" t="s">
        <v>3691</v>
      </c>
      <c r="C8505" s="323">
        <v>2.8580000000000001</v>
      </c>
    </row>
    <row r="8506" spans="1:3" x14ac:dyDescent="0.15">
      <c r="A8506" s="323">
        <v>8505</v>
      </c>
      <c r="B8506" s="323" t="s">
        <v>4827</v>
      </c>
      <c r="C8506" s="323">
        <v>2.3559999999999999</v>
      </c>
    </row>
    <row r="8507" spans="1:3" x14ac:dyDescent="0.15">
      <c r="A8507" s="323">
        <v>8506</v>
      </c>
      <c r="B8507" s="323" t="s">
        <v>11698</v>
      </c>
      <c r="C8507" s="323">
        <v>0.45300000000000001</v>
      </c>
    </row>
    <row r="8508" spans="1:3" x14ac:dyDescent="0.15">
      <c r="A8508" s="323">
        <v>8507</v>
      </c>
      <c r="B8508" s="323" t="s">
        <v>8108</v>
      </c>
      <c r="C8508" s="323">
        <v>1.381</v>
      </c>
    </row>
    <row r="8509" spans="1:3" x14ac:dyDescent="0.15">
      <c r="A8509" s="323">
        <v>8508</v>
      </c>
      <c r="B8509" s="323" t="s">
        <v>8108</v>
      </c>
      <c r="C8509" s="323">
        <v>1.381</v>
      </c>
    </row>
    <row r="8510" spans="1:3" x14ac:dyDescent="0.15">
      <c r="A8510" s="323">
        <v>8509</v>
      </c>
      <c r="B8510" s="323" t="s">
        <v>2388</v>
      </c>
      <c r="C8510" s="323">
        <v>3.7330000000000001</v>
      </c>
    </row>
    <row r="8511" spans="1:3" x14ac:dyDescent="0.15">
      <c r="A8511" s="323">
        <v>8510</v>
      </c>
      <c r="B8511" s="323" t="s">
        <v>1112</v>
      </c>
      <c r="C8511" s="323">
        <v>5.9249999999999998</v>
      </c>
    </row>
    <row r="8512" spans="1:3" x14ac:dyDescent="0.15">
      <c r="A8512" s="323">
        <v>8511</v>
      </c>
      <c r="B8512" s="323" t="s">
        <v>6046</v>
      </c>
      <c r="C8512" s="323">
        <v>1.94</v>
      </c>
    </row>
    <row r="8513" spans="1:3" x14ac:dyDescent="0.15">
      <c r="A8513" s="323">
        <v>8512</v>
      </c>
      <c r="B8513" s="323" t="s">
        <v>5356</v>
      </c>
      <c r="C8513" s="323">
        <v>2.1659999999999999</v>
      </c>
    </row>
    <row r="8514" spans="1:3" x14ac:dyDescent="0.15">
      <c r="A8514" s="323">
        <v>8513</v>
      </c>
      <c r="B8514" s="323" t="s">
        <v>7608</v>
      </c>
      <c r="C8514" s="323">
        <v>1.5109999999999999</v>
      </c>
    </row>
    <row r="8515" spans="1:3" x14ac:dyDescent="0.15">
      <c r="A8515" s="323">
        <v>8514</v>
      </c>
      <c r="B8515" s="323" t="s">
        <v>11767</v>
      </c>
      <c r="C8515" s="323">
        <v>0.43099999999999999</v>
      </c>
    </row>
    <row r="8516" spans="1:3" x14ac:dyDescent="0.15">
      <c r="A8516" s="323">
        <v>8515</v>
      </c>
      <c r="B8516" s="323" t="s">
        <v>8747</v>
      </c>
      <c r="C8516" s="323">
        <v>1.2230000000000001</v>
      </c>
    </row>
    <row r="8517" spans="1:3" x14ac:dyDescent="0.15">
      <c r="A8517" s="323">
        <v>8516</v>
      </c>
      <c r="B8517" s="323" t="s">
        <v>3389</v>
      </c>
      <c r="C8517" s="323">
        <v>3.0369999999999999</v>
      </c>
    </row>
    <row r="8518" spans="1:3" x14ac:dyDescent="0.15">
      <c r="A8518" s="323">
        <v>8517</v>
      </c>
      <c r="B8518" s="323" t="s">
        <v>6789</v>
      </c>
      <c r="C8518" s="323">
        <v>1.7250000000000001</v>
      </c>
    </row>
    <row r="8519" spans="1:3" x14ac:dyDescent="0.15">
      <c r="A8519" s="323">
        <v>8518</v>
      </c>
      <c r="B8519" s="323" t="s">
        <v>2811</v>
      </c>
      <c r="C8519" s="323">
        <v>3.4049999999999998</v>
      </c>
    </row>
    <row r="8520" spans="1:3" x14ac:dyDescent="0.15">
      <c r="A8520" s="323">
        <v>8519</v>
      </c>
      <c r="B8520" s="323" t="s">
        <v>3209</v>
      </c>
      <c r="C8520" s="323">
        <v>3.137</v>
      </c>
    </row>
    <row r="8521" spans="1:3" x14ac:dyDescent="0.15">
      <c r="A8521" s="323">
        <v>8520</v>
      </c>
      <c r="B8521" s="323" t="s">
        <v>9134</v>
      </c>
      <c r="C8521" s="323">
        <v>1.127</v>
      </c>
    </row>
    <row r="8522" spans="1:3" x14ac:dyDescent="0.15">
      <c r="A8522" s="323">
        <v>8521</v>
      </c>
      <c r="B8522" s="323" t="s">
        <v>7870</v>
      </c>
      <c r="C8522" s="323">
        <v>1.4419999999999999</v>
      </c>
    </row>
    <row r="8523" spans="1:3" x14ac:dyDescent="0.15">
      <c r="A8523" s="323">
        <v>8522</v>
      </c>
      <c r="B8523" s="323" t="s">
        <v>4031</v>
      </c>
      <c r="C8523" s="323">
        <v>2.698</v>
      </c>
    </row>
    <row r="8524" spans="1:3" x14ac:dyDescent="0.15">
      <c r="A8524" s="323">
        <v>8523</v>
      </c>
      <c r="B8524" s="323" t="s">
        <v>5073</v>
      </c>
      <c r="C8524" s="323">
        <v>2.262</v>
      </c>
    </row>
    <row r="8525" spans="1:3" x14ac:dyDescent="0.15">
      <c r="A8525" s="323">
        <v>8524</v>
      </c>
      <c r="B8525" s="323" t="s">
        <v>6303</v>
      </c>
      <c r="C8525" s="323">
        <v>1.863</v>
      </c>
    </row>
    <row r="8526" spans="1:3" x14ac:dyDescent="0.15">
      <c r="A8526" s="323">
        <v>8525</v>
      </c>
      <c r="B8526" s="323" t="s">
        <v>3794</v>
      </c>
      <c r="C8526" s="323">
        <v>2.8159999999999998</v>
      </c>
    </row>
    <row r="8527" spans="1:3" x14ac:dyDescent="0.15">
      <c r="A8527" s="323">
        <v>8526</v>
      </c>
      <c r="B8527" s="323" t="s">
        <v>6051</v>
      </c>
      <c r="C8527" s="323">
        <v>1.9379999999999999</v>
      </c>
    </row>
    <row r="8528" spans="1:3" x14ac:dyDescent="0.15">
      <c r="A8528" s="323">
        <v>8527</v>
      </c>
      <c r="B8528" s="323" t="s">
        <v>8144</v>
      </c>
      <c r="C8528" s="323">
        <v>1.3740000000000001</v>
      </c>
    </row>
    <row r="8529" spans="1:3" x14ac:dyDescent="0.15">
      <c r="A8529" s="323">
        <v>8528</v>
      </c>
      <c r="B8529" s="323" t="s">
        <v>11905</v>
      </c>
      <c r="C8529" s="323">
        <v>0.378</v>
      </c>
    </row>
    <row r="8530" spans="1:3" x14ac:dyDescent="0.15">
      <c r="A8530" s="323">
        <v>8529</v>
      </c>
      <c r="B8530" s="323" t="s">
        <v>9104</v>
      </c>
      <c r="C8530" s="323">
        <v>1.135</v>
      </c>
    </row>
    <row r="8531" spans="1:3" x14ac:dyDescent="0.15">
      <c r="A8531" s="323">
        <v>8530</v>
      </c>
      <c r="B8531" s="323" t="s">
        <v>9433</v>
      </c>
      <c r="C8531" s="323">
        <v>1.0469999999999999</v>
      </c>
    </row>
    <row r="8532" spans="1:3" x14ac:dyDescent="0.15">
      <c r="A8532" s="323">
        <v>8531</v>
      </c>
      <c r="B8532" s="323" t="s">
        <v>5267</v>
      </c>
      <c r="C8532" s="323">
        <v>2.194</v>
      </c>
    </row>
    <row r="8533" spans="1:3" x14ac:dyDescent="0.15">
      <c r="A8533" s="323">
        <v>8532</v>
      </c>
      <c r="B8533" s="323" t="s">
        <v>8718</v>
      </c>
      <c r="C8533" s="323">
        <v>1.228</v>
      </c>
    </row>
    <row r="8534" spans="1:3" x14ac:dyDescent="0.15">
      <c r="A8534" s="323">
        <v>8533</v>
      </c>
      <c r="B8534" s="323" t="s">
        <v>9424</v>
      </c>
      <c r="C8534" s="323">
        <v>1.0489999999999999</v>
      </c>
    </row>
    <row r="8535" spans="1:3" x14ac:dyDescent="0.15">
      <c r="A8535" s="323">
        <v>8534</v>
      </c>
      <c r="B8535" s="323" t="s">
        <v>7774</v>
      </c>
      <c r="C8535" s="323">
        <v>1.4730000000000001</v>
      </c>
    </row>
    <row r="8536" spans="1:3" x14ac:dyDescent="0.15">
      <c r="A8536" s="323">
        <v>8535</v>
      </c>
      <c r="B8536" s="323" t="s">
        <v>9455</v>
      </c>
      <c r="C8536" s="323">
        <v>1.0389999999999999</v>
      </c>
    </row>
    <row r="8537" spans="1:3" x14ac:dyDescent="0.15">
      <c r="A8537" s="323">
        <v>8536</v>
      </c>
      <c r="B8537" s="323" t="s">
        <v>7409</v>
      </c>
      <c r="C8537" s="323">
        <v>1.5609999999999999</v>
      </c>
    </row>
    <row r="8538" spans="1:3" x14ac:dyDescent="0.15">
      <c r="A8538" s="323">
        <v>8537</v>
      </c>
      <c r="B8538" s="323" t="s">
        <v>4861</v>
      </c>
      <c r="C8538" s="323">
        <v>2.343</v>
      </c>
    </row>
    <row r="8539" spans="1:3" x14ac:dyDescent="0.15">
      <c r="A8539" s="323">
        <v>8538</v>
      </c>
      <c r="B8539" s="323" t="s">
        <v>5340</v>
      </c>
      <c r="C8539" s="323">
        <v>2.169</v>
      </c>
    </row>
    <row r="8540" spans="1:3" x14ac:dyDescent="0.15">
      <c r="A8540" s="323">
        <v>8539</v>
      </c>
      <c r="B8540" s="323" t="s">
        <v>11420</v>
      </c>
      <c r="C8540" s="323">
        <v>0.53700000000000003</v>
      </c>
    </row>
    <row r="8541" spans="1:3" x14ac:dyDescent="0.15">
      <c r="A8541" s="323">
        <v>8540</v>
      </c>
      <c r="B8541" s="323" t="s">
        <v>12089</v>
      </c>
      <c r="C8541" s="323">
        <v>0.30399999999999999</v>
      </c>
    </row>
    <row r="8542" spans="1:3" x14ac:dyDescent="0.15">
      <c r="A8542" s="323">
        <v>8541</v>
      </c>
      <c r="B8542" s="323" t="s">
        <v>7443</v>
      </c>
      <c r="C8542" s="323">
        <v>1.55</v>
      </c>
    </row>
    <row r="8543" spans="1:3" x14ac:dyDescent="0.15">
      <c r="A8543" s="323">
        <v>8542</v>
      </c>
      <c r="B8543" s="323" t="s">
        <v>2601</v>
      </c>
      <c r="C8543" s="323">
        <v>3.5609999999999999</v>
      </c>
    </row>
    <row r="8544" spans="1:3" x14ac:dyDescent="0.15">
      <c r="A8544" s="323">
        <v>8543</v>
      </c>
      <c r="B8544" s="323" t="s">
        <v>6581</v>
      </c>
      <c r="C8544" s="323">
        <v>1.786</v>
      </c>
    </row>
    <row r="8545" spans="1:3" x14ac:dyDescent="0.15">
      <c r="A8545" s="323">
        <v>8544</v>
      </c>
      <c r="B8545" s="323" t="s">
        <v>1733</v>
      </c>
      <c r="C8545" s="323">
        <v>4.5010000000000003</v>
      </c>
    </row>
    <row r="8546" spans="1:3" x14ac:dyDescent="0.15">
      <c r="A8546" s="323">
        <v>8545</v>
      </c>
      <c r="B8546" s="323" t="s">
        <v>3771</v>
      </c>
      <c r="C8546" s="323">
        <v>2.8239999999999998</v>
      </c>
    </row>
    <row r="8547" spans="1:3" x14ac:dyDescent="0.15">
      <c r="A8547" s="323">
        <v>8546</v>
      </c>
      <c r="B8547" s="323" t="s">
        <v>5815</v>
      </c>
      <c r="C8547" s="323">
        <v>2.012</v>
      </c>
    </row>
    <row r="8548" spans="1:3" x14ac:dyDescent="0.15">
      <c r="A8548" s="323">
        <v>8547</v>
      </c>
      <c r="B8548" s="323" t="s">
        <v>5425</v>
      </c>
      <c r="C8548" s="323">
        <v>2.145</v>
      </c>
    </row>
    <row r="8549" spans="1:3" x14ac:dyDescent="0.15">
      <c r="A8549" s="323">
        <v>8548</v>
      </c>
      <c r="B8549" s="323" t="s">
        <v>4544</v>
      </c>
      <c r="C8549" s="323">
        <v>2.4790000000000001</v>
      </c>
    </row>
    <row r="8550" spans="1:3" x14ac:dyDescent="0.15">
      <c r="A8550" s="323">
        <v>8549</v>
      </c>
      <c r="B8550" s="323" t="s">
        <v>12341</v>
      </c>
      <c r="C8550" s="323">
        <v>0.17100000000000001</v>
      </c>
    </row>
    <row r="8551" spans="1:3" x14ac:dyDescent="0.15">
      <c r="A8551" s="323">
        <v>8550</v>
      </c>
      <c r="B8551" s="323" t="s">
        <v>11596</v>
      </c>
      <c r="C8551" s="323">
        <v>0.48499999999999999</v>
      </c>
    </row>
    <row r="8552" spans="1:3" x14ac:dyDescent="0.15">
      <c r="A8552" s="323">
        <v>8551</v>
      </c>
      <c r="B8552" s="323" t="s">
        <v>8624</v>
      </c>
      <c r="C8552" s="323">
        <v>1.25</v>
      </c>
    </row>
    <row r="8553" spans="1:3" x14ac:dyDescent="0.15">
      <c r="A8553" s="323">
        <v>8552</v>
      </c>
      <c r="B8553" s="323" t="s">
        <v>9885</v>
      </c>
      <c r="C8553" s="323">
        <v>0.92600000000000005</v>
      </c>
    </row>
    <row r="8554" spans="1:3" x14ac:dyDescent="0.15">
      <c r="A8554" s="323">
        <v>8553</v>
      </c>
      <c r="B8554" s="323" t="s">
        <v>2057</v>
      </c>
      <c r="C8554" s="323">
        <v>4.0750000000000002</v>
      </c>
    </row>
    <row r="8555" spans="1:3" x14ac:dyDescent="0.15">
      <c r="A8555" s="323">
        <v>8554</v>
      </c>
      <c r="B8555" s="323" t="s">
        <v>6162</v>
      </c>
      <c r="C8555" s="323">
        <v>1.903</v>
      </c>
    </row>
    <row r="8556" spans="1:3" x14ac:dyDescent="0.15">
      <c r="A8556" s="323">
        <v>8555</v>
      </c>
      <c r="B8556" s="323" t="s">
        <v>3759</v>
      </c>
      <c r="C8556" s="323">
        <v>2.827</v>
      </c>
    </row>
    <row r="8557" spans="1:3" x14ac:dyDescent="0.15">
      <c r="A8557" s="323">
        <v>8556</v>
      </c>
      <c r="B8557" s="323" t="s">
        <v>11386</v>
      </c>
      <c r="C8557" s="323">
        <v>0.54300000000000004</v>
      </c>
    </row>
    <row r="8558" spans="1:3" x14ac:dyDescent="0.15">
      <c r="A8558" s="323">
        <v>8557</v>
      </c>
      <c r="B8558" s="323" t="s">
        <v>8610</v>
      </c>
      <c r="C8558" s="323">
        <v>1.254</v>
      </c>
    </row>
    <row r="8559" spans="1:3" x14ac:dyDescent="0.15">
      <c r="A8559" s="323">
        <v>8558</v>
      </c>
      <c r="B8559" s="323" t="s">
        <v>8240</v>
      </c>
      <c r="C8559" s="323">
        <v>1.349</v>
      </c>
    </row>
    <row r="8560" spans="1:3" x14ac:dyDescent="0.15">
      <c r="A8560" s="323">
        <v>8559</v>
      </c>
      <c r="B8560" s="323" t="s">
        <v>11873</v>
      </c>
      <c r="C8560" s="323">
        <v>0.39</v>
      </c>
    </row>
    <row r="8561" spans="1:3" x14ac:dyDescent="0.15">
      <c r="A8561" s="323">
        <v>8560</v>
      </c>
      <c r="B8561" s="323" t="s">
        <v>2734</v>
      </c>
      <c r="C8561" s="323">
        <v>3.4649999999999999</v>
      </c>
    </row>
    <row r="8562" spans="1:3" x14ac:dyDescent="0.15">
      <c r="A8562" s="323">
        <v>8561</v>
      </c>
      <c r="B8562" s="323" t="s">
        <v>4720</v>
      </c>
      <c r="C8562" s="323">
        <v>2.4060000000000001</v>
      </c>
    </row>
    <row r="8563" spans="1:3" x14ac:dyDescent="0.15">
      <c r="A8563" s="323">
        <v>8562</v>
      </c>
      <c r="B8563" s="323" t="s">
        <v>5843</v>
      </c>
      <c r="C8563" s="323">
        <v>2</v>
      </c>
    </row>
    <row r="8564" spans="1:3" x14ac:dyDescent="0.15">
      <c r="A8564" s="323">
        <v>8563</v>
      </c>
      <c r="B8564" s="323" t="s">
        <v>9529</v>
      </c>
      <c r="C8564" s="323">
        <v>1.022</v>
      </c>
    </row>
    <row r="8565" spans="1:3" x14ac:dyDescent="0.15">
      <c r="A8565" s="323">
        <v>8564</v>
      </c>
      <c r="B8565" s="323" t="s">
        <v>8364</v>
      </c>
      <c r="C8565" s="323">
        <v>1.319</v>
      </c>
    </row>
    <row r="8566" spans="1:3" x14ac:dyDescent="0.15">
      <c r="A8566" s="323">
        <v>8565</v>
      </c>
      <c r="B8566" s="323" t="s">
        <v>8341</v>
      </c>
      <c r="C8566" s="323">
        <v>1.325</v>
      </c>
    </row>
    <row r="8567" spans="1:3" x14ac:dyDescent="0.15">
      <c r="A8567" s="323">
        <v>8566</v>
      </c>
      <c r="B8567" s="323" t="s">
        <v>11857</v>
      </c>
      <c r="C8567" s="323">
        <v>0.39600000000000002</v>
      </c>
    </row>
    <row r="8568" spans="1:3" x14ac:dyDescent="0.15">
      <c r="A8568" s="323">
        <v>8567</v>
      </c>
      <c r="B8568" s="323" t="s">
        <v>5138</v>
      </c>
      <c r="C8568" s="323">
        <v>2.238</v>
      </c>
    </row>
    <row r="8569" spans="1:3" x14ac:dyDescent="0.15">
      <c r="A8569" s="323">
        <v>8568</v>
      </c>
      <c r="B8569" s="323" t="s">
        <v>8893</v>
      </c>
      <c r="C8569" s="323">
        <v>1.1870000000000001</v>
      </c>
    </row>
    <row r="8570" spans="1:3" x14ac:dyDescent="0.15">
      <c r="A8570" s="323">
        <v>8569</v>
      </c>
      <c r="B8570" s="323" t="s">
        <v>5201</v>
      </c>
      <c r="C8570" s="323">
        <v>2.2149999999999999</v>
      </c>
    </row>
    <row r="8571" spans="1:3" x14ac:dyDescent="0.15">
      <c r="A8571" s="323">
        <v>8570</v>
      </c>
      <c r="B8571" s="323" t="s">
        <v>3958</v>
      </c>
      <c r="C8571" s="323">
        <v>2.7389999999999999</v>
      </c>
    </row>
    <row r="8572" spans="1:3" x14ac:dyDescent="0.15">
      <c r="A8572" s="323">
        <v>8571</v>
      </c>
      <c r="B8572" s="323" t="s">
        <v>6620</v>
      </c>
      <c r="C8572" s="323">
        <v>1.774</v>
      </c>
    </row>
    <row r="8573" spans="1:3" x14ac:dyDescent="0.15">
      <c r="A8573" s="323">
        <v>8572</v>
      </c>
      <c r="B8573" s="323" t="s">
        <v>6620</v>
      </c>
      <c r="C8573" s="323">
        <v>1.774</v>
      </c>
    </row>
    <row r="8574" spans="1:3" x14ac:dyDescent="0.15">
      <c r="A8574" s="323">
        <v>8573</v>
      </c>
      <c r="B8574" s="323" t="s">
        <v>9084</v>
      </c>
      <c r="C8574" s="323">
        <v>1.141</v>
      </c>
    </row>
    <row r="8575" spans="1:3" x14ac:dyDescent="0.15">
      <c r="A8575" s="323">
        <v>8574</v>
      </c>
      <c r="B8575" s="323" t="s">
        <v>7667</v>
      </c>
      <c r="C8575" s="323">
        <v>1.5</v>
      </c>
    </row>
    <row r="8576" spans="1:3" x14ac:dyDescent="0.15">
      <c r="A8576" s="323">
        <v>8575</v>
      </c>
      <c r="B8576" s="323" t="s">
        <v>6061</v>
      </c>
      <c r="C8576" s="323">
        <v>1.9330000000000001</v>
      </c>
    </row>
    <row r="8577" spans="1:3" x14ac:dyDescent="0.15">
      <c r="A8577" s="323">
        <v>8576</v>
      </c>
      <c r="B8577" s="323" t="s">
        <v>6061</v>
      </c>
      <c r="C8577" s="323">
        <v>1.9330000000000001</v>
      </c>
    </row>
    <row r="8578" spans="1:3" x14ac:dyDescent="0.15">
      <c r="A8578" s="323">
        <v>8577</v>
      </c>
      <c r="B8578" s="323" t="s">
        <v>12160</v>
      </c>
      <c r="C8578" s="323">
        <v>0.27300000000000002</v>
      </c>
    </row>
    <row r="8579" spans="1:3" x14ac:dyDescent="0.15">
      <c r="A8579" s="323">
        <v>8578</v>
      </c>
      <c r="B8579" s="323" t="s">
        <v>6181</v>
      </c>
      <c r="C8579" s="323">
        <v>1.899</v>
      </c>
    </row>
    <row r="8580" spans="1:3" x14ac:dyDescent="0.15">
      <c r="A8580" s="323">
        <v>8579</v>
      </c>
      <c r="B8580" s="323" t="s">
        <v>8302</v>
      </c>
      <c r="C8580" s="323">
        <v>1.333</v>
      </c>
    </row>
    <row r="8581" spans="1:3" x14ac:dyDescent="0.15">
      <c r="A8581" s="323">
        <v>8580</v>
      </c>
      <c r="B8581" s="323" t="s">
        <v>7396</v>
      </c>
      <c r="C8581" s="323">
        <v>1.5649999999999999</v>
      </c>
    </row>
    <row r="8582" spans="1:3" x14ac:dyDescent="0.15">
      <c r="A8582" s="323">
        <v>8581</v>
      </c>
      <c r="B8582" s="323" t="s">
        <v>1354</v>
      </c>
      <c r="C8582" s="323">
        <v>5.194</v>
      </c>
    </row>
    <row r="8583" spans="1:3" x14ac:dyDescent="0.15">
      <c r="A8583" s="323">
        <v>8582</v>
      </c>
      <c r="B8583" s="323" t="s">
        <v>9256</v>
      </c>
      <c r="C8583" s="323">
        <v>1.097</v>
      </c>
    </row>
    <row r="8584" spans="1:3" x14ac:dyDescent="0.15">
      <c r="A8584" s="323">
        <v>8583</v>
      </c>
      <c r="B8584" s="323" t="s">
        <v>4691</v>
      </c>
      <c r="C8584" s="323">
        <v>2.4169999999999998</v>
      </c>
    </row>
    <row r="8585" spans="1:3" x14ac:dyDescent="0.15">
      <c r="A8585" s="323">
        <v>8584</v>
      </c>
      <c r="B8585" s="323" t="s">
        <v>9867</v>
      </c>
      <c r="C8585" s="323">
        <v>0.93100000000000005</v>
      </c>
    </row>
    <row r="8586" spans="1:3" x14ac:dyDescent="0.15">
      <c r="A8586" s="323">
        <v>8585</v>
      </c>
      <c r="B8586" s="323" t="s">
        <v>6534</v>
      </c>
      <c r="C8586" s="323">
        <v>1.798</v>
      </c>
    </row>
    <row r="8587" spans="1:3" x14ac:dyDescent="0.15">
      <c r="A8587" s="323">
        <v>8586</v>
      </c>
      <c r="B8587" s="323" t="s">
        <v>5514</v>
      </c>
      <c r="C8587" s="323">
        <v>2.11</v>
      </c>
    </row>
    <row r="8588" spans="1:3" x14ac:dyDescent="0.15">
      <c r="A8588" s="323">
        <v>8587</v>
      </c>
      <c r="B8588" s="323" t="s">
        <v>5514</v>
      </c>
      <c r="C8588" s="323">
        <v>2.11</v>
      </c>
    </row>
    <row r="8589" spans="1:3" x14ac:dyDescent="0.15">
      <c r="A8589" s="323">
        <v>8588</v>
      </c>
      <c r="B8589" s="323" t="s">
        <v>11035</v>
      </c>
      <c r="C8589" s="323">
        <v>0.64</v>
      </c>
    </row>
    <row r="8590" spans="1:3" x14ac:dyDescent="0.15">
      <c r="A8590" s="323">
        <v>8589</v>
      </c>
      <c r="B8590" s="323" t="s">
        <v>8267</v>
      </c>
      <c r="C8590" s="323">
        <v>1.3420000000000001</v>
      </c>
    </row>
    <row r="8591" spans="1:3" x14ac:dyDescent="0.15">
      <c r="A8591" s="323">
        <v>8590</v>
      </c>
      <c r="B8591" s="323" t="s">
        <v>3229</v>
      </c>
      <c r="C8591" s="323">
        <v>3.121</v>
      </c>
    </row>
    <row r="8592" spans="1:3" x14ac:dyDescent="0.15">
      <c r="A8592" s="323">
        <v>8591</v>
      </c>
      <c r="B8592" s="323" t="s">
        <v>6959</v>
      </c>
      <c r="C8592" s="323">
        <v>1.679</v>
      </c>
    </row>
    <row r="8593" spans="1:3" x14ac:dyDescent="0.15">
      <c r="A8593" s="323">
        <v>8592</v>
      </c>
      <c r="B8593" s="323" t="s">
        <v>7706</v>
      </c>
      <c r="C8593" s="323">
        <v>1.49</v>
      </c>
    </row>
    <row r="8594" spans="1:3" x14ac:dyDescent="0.15">
      <c r="A8594" s="323">
        <v>8593</v>
      </c>
      <c r="B8594" s="323" t="s">
        <v>5594</v>
      </c>
      <c r="C8594" s="323">
        <v>2.0819999999999999</v>
      </c>
    </row>
    <row r="8595" spans="1:3" x14ac:dyDescent="0.15">
      <c r="A8595" s="323">
        <v>8594</v>
      </c>
      <c r="B8595" s="323" t="s">
        <v>11564</v>
      </c>
      <c r="C8595" s="323">
        <v>0.49399999999999999</v>
      </c>
    </row>
    <row r="8596" spans="1:3" x14ac:dyDescent="0.15">
      <c r="A8596" s="323">
        <v>8595</v>
      </c>
      <c r="B8596" s="323" t="s">
        <v>5377</v>
      </c>
      <c r="C8596" s="323">
        <v>2.1589999999999998</v>
      </c>
    </row>
    <row r="8597" spans="1:3" x14ac:dyDescent="0.15">
      <c r="A8597" s="323">
        <v>8596</v>
      </c>
      <c r="B8597" s="323" t="s">
        <v>6794</v>
      </c>
      <c r="C8597" s="323">
        <v>1.724</v>
      </c>
    </row>
    <row r="8598" spans="1:3" x14ac:dyDescent="0.15">
      <c r="A8598" s="323">
        <v>8597</v>
      </c>
      <c r="B8598" s="323" t="s">
        <v>7609</v>
      </c>
      <c r="C8598" s="323">
        <v>1.5109999999999999</v>
      </c>
    </row>
    <row r="8599" spans="1:3" x14ac:dyDescent="0.15">
      <c r="A8599" s="323">
        <v>8598</v>
      </c>
      <c r="B8599" s="323" t="s">
        <v>3144</v>
      </c>
      <c r="C8599" s="323">
        <v>3.1789999999999998</v>
      </c>
    </row>
    <row r="8600" spans="1:3" x14ac:dyDescent="0.15">
      <c r="A8600" s="323">
        <v>8599</v>
      </c>
      <c r="B8600" s="323" t="s">
        <v>5484</v>
      </c>
      <c r="C8600" s="323">
        <v>2.121</v>
      </c>
    </row>
    <row r="8601" spans="1:3" x14ac:dyDescent="0.15">
      <c r="A8601" s="323">
        <v>8600</v>
      </c>
      <c r="B8601" s="323" t="s">
        <v>7472</v>
      </c>
      <c r="C8601" s="323">
        <v>1.542</v>
      </c>
    </row>
    <row r="8602" spans="1:3" x14ac:dyDescent="0.15">
      <c r="A8602" s="323">
        <v>8601</v>
      </c>
      <c r="B8602" s="323" t="s">
        <v>4856</v>
      </c>
      <c r="C8602" s="323">
        <v>2.3450000000000002</v>
      </c>
    </row>
    <row r="8603" spans="1:3" x14ac:dyDescent="0.15">
      <c r="A8603" s="323">
        <v>8602</v>
      </c>
      <c r="B8603" s="323" t="s">
        <v>1340</v>
      </c>
      <c r="C8603" s="323">
        <v>5.2359999999999998</v>
      </c>
    </row>
    <row r="8604" spans="1:3" x14ac:dyDescent="0.15">
      <c r="A8604" s="323">
        <v>8603</v>
      </c>
      <c r="B8604" s="323" t="s">
        <v>1340</v>
      </c>
      <c r="C8604" s="323">
        <v>5.2359999999999998</v>
      </c>
    </row>
    <row r="8605" spans="1:3" x14ac:dyDescent="0.15">
      <c r="A8605" s="323">
        <v>8604</v>
      </c>
      <c r="B8605" s="323" t="s">
        <v>2682</v>
      </c>
      <c r="C8605" s="323">
        <v>3.5019999999999998</v>
      </c>
    </row>
    <row r="8606" spans="1:3" x14ac:dyDescent="0.15">
      <c r="A8606" s="323">
        <v>8605</v>
      </c>
      <c r="B8606" s="323" t="s">
        <v>2682</v>
      </c>
      <c r="C8606" s="323">
        <v>3.5019999999999998</v>
      </c>
    </row>
    <row r="8607" spans="1:3" x14ac:dyDescent="0.15">
      <c r="A8607" s="323">
        <v>8606</v>
      </c>
      <c r="B8607" s="323" t="s">
        <v>8997</v>
      </c>
      <c r="C8607" s="323">
        <v>1.163</v>
      </c>
    </row>
    <row r="8608" spans="1:3" x14ac:dyDescent="0.15">
      <c r="A8608" s="323">
        <v>8607</v>
      </c>
      <c r="B8608" s="323" t="s">
        <v>3187</v>
      </c>
      <c r="C8608" s="323">
        <v>3.149</v>
      </c>
    </row>
    <row r="8609" spans="1:3" x14ac:dyDescent="0.15">
      <c r="A8609" s="323">
        <v>8608</v>
      </c>
      <c r="B8609" s="323" t="s">
        <v>10303</v>
      </c>
      <c r="C8609" s="323">
        <v>0.81499999999999995</v>
      </c>
    </row>
    <row r="8610" spans="1:3" x14ac:dyDescent="0.15">
      <c r="A8610" s="323">
        <v>8609</v>
      </c>
      <c r="B8610" s="323" t="s">
        <v>7809</v>
      </c>
      <c r="C8610" s="323">
        <v>1.462</v>
      </c>
    </row>
    <row r="8611" spans="1:3" x14ac:dyDescent="0.15">
      <c r="A8611" s="323">
        <v>8610</v>
      </c>
      <c r="B8611" s="323" t="s">
        <v>5365</v>
      </c>
      <c r="C8611" s="323">
        <v>2.1629999999999998</v>
      </c>
    </row>
    <row r="8612" spans="1:3" x14ac:dyDescent="0.15">
      <c r="A8612" s="323">
        <v>8611</v>
      </c>
      <c r="B8612" s="323" t="s">
        <v>11200</v>
      </c>
      <c r="C8612" s="323">
        <v>0.59299999999999997</v>
      </c>
    </row>
    <row r="8613" spans="1:3" x14ac:dyDescent="0.15">
      <c r="A8613" s="323">
        <v>8612</v>
      </c>
      <c r="B8613" s="323" t="s">
        <v>3826</v>
      </c>
      <c r="C8613" s="323">
        <v>2.802</v>
      </c>
    </row>
    <row r="8614" spans="1:3" x14ac:dyDescent="0.15">
      <c r="A8614" s="323">
        <v>8613</v>
      </c>
      <c r="B8614" s="323" t="s">
        <v>12120</v>
      </c>
      <c r="C8614" s="323">
        <v>0.29299999999999998</v>
      </c>
    </row>
    <row r="8615" spans="1:3" x14ac:dyDescent="0.15">
      <c r="A8615" s="323">
        <v>8614</v>
      </c>
      <c r="B8615" s="323" t="s">
        <v>12142</v>
      </c>
      <c r="C8615" s="323">
        <v>0.28100000000000003</v>
      </c>
    </row>
    <row r="8616" spans="1:3" x14ac:dyDescent="0.15">
      <c r="A8616" s="323">
        <v>8615</v>
      </c>
      <c r="B8616" s="323" t="s">
        <v>11581</v>
      </c>
      <c r="C8616" s="323">
        <v>0.48899999999999999</v>
      </c>
    </row>
    <row r="8617" spans="1:3" x14ac:dyDescent="0.15">
      <c r="A8617" s="323">
        <v>8616</v>
      </c>
      <c r="B8617" s="323" t="s">
        <v>12226</v>
      </c>
      <c r="C8617" s="323">
        <v>0.245</v>
      </c>
    </row>
    <row r="8618" spans="1:3" x14ac:dyDescent="0.15">
      <c r="A8618" s="323">
        <v>8617</v>
      </c>
      <c r="B8618" s="323" t="s">
        <v>6748</v>
      </c>
      <c r="C8618" s="323">
        <v>1.7370000000000001</v>
      </c>
    </row>
    <row r="8619" spans="1:3" x14ac:dyDescent="0.15">
      <c r="A8619" s="323">
        <v>8618</v>
      </c>
      <c r="B8619" s="323" t="s">
        <v>6273</v>
      </c>
      <c r="C8619" s="323">
        <v>1.8740000000000001</v>
      </c>
    </row>
    <row r="8620" spans="1:3" x14ac:dyDescent="0.15">
      <c r="A8620" s="323">
        <v>8619</v>
      </c>
      <c r="B8620" s="323" t="s">
        <v>12182</v>
      </c>
      <c r="C8620" s="323">
        <v>0.26400000000000001</v>
      </c>
    </row>
    <row r="8621" spans="1:3" x14ac:dyDescent="0.15">
      <c r="A8621" s="323">
        <v>8620</v>
      </c>
      <c r="B8621" s="323" t="s">
        <v>12421</v>
      </c>
      <c r="C8621" s="323">
        <v>0.10299999999999999</v>
      </c>
    </row>
    <row r="8622" spans="1:3" x14ac:dyDescent="0.15">
      <c r="A8622" s="323">
        <v>8621</v>
      </c>
      <c r="B8622" s="323" t="s">
        <v>9982</v>
      </c>
      <c r="C8622" s="323">
        <v>0.90200000000000002</v>
      </c>
    </row>
    <row r="8623" spans="1:3" x14ac:dyDescent="0.15">
      <c r="A8623" s="323">
        <v>8622</v>
      </c>
      <c r="B8623" s="323" t="s">
        <v>12106</v>
      </c>
      <c r="C8623" s="323">
        <v>0.29899999999999999</v>
      </c>
    </row>
    <row r="8624" spans="1:3" x14ac:dyDescent="0.15">
      <c r="A8624" s="323">
        <v>8623</v>
      </c>
      <c r="B8624" s="323" t="s">
        <v>10207</v>
      </c>
      <c r="C8624" s="323">
        <v>0.84299999999999997</v>
      </c>
    </row>
    <row r="8625" spans="1:3" x14ac:dyDescent="0.15">
      <c r="A8625" s="323">
        <v>8624</v>
      </c>
      <c r="B8625" s="323" t="s">
        <v>12250</v>
      </c>
      <c r="C8625" s="323">
        <v>0.23</v>
      </c>
    </row>
    <row r="8626" spans="1:3" x14ac:dyDescent="0.15">
      <c r="A8626" s="323">
        <v>8625</v>
      </c>
      <c r="B8626" s="323" t="s">
        <v>6184</v>
      </c>
      <c r="C8626" s="323">
        <v>1.8979999999999999</v>
      </c>
    </row>
    <row r="8627" spans="1:3" x14ac:dyDescent="0.15">
      <c r="A8627" s="323">
        <v>8626</v>
      </c>
      <c r="B8627" s="323" t="s">
        <v>3247</v>
      </c>
      <c r="C8627" s="323">
        <v>3.1110000000000002</v>
      </c>
    </row>
    <row r="8628" spans="1:3" x14ac:dyDescent="0.15">
      <c r="A8628" s="323">
        <v>8627</v>
      </c>
      <c r="B8628" s="323" t="s">
        <v>685</v>
      </c>
      <c r="C8628" s="323">
        <v>8.9450000000000003</v>
      </c>
    </row>
    <row r="8629" spans="1:3" x14ac:dyDescent="0.15">
      <c r="A8629" s="323">
        <v>8628</v>
      </c>
      <c r="B8629" s="323" t="s">
        <v>2863</v>
      </c>
      <c r="C8629" s="323">
        <v>3.3740000000000001</v>
      </c>
    </row>
    <row r="8630" spans="1:3" x14ac:dyDescent="0.15">
      <c r="A8630" s="323">
        <v>8629</v>
      </c>
      <c r="B8630" s="323" t="s">
        <v>516</v>
      </c>
      <c r="C8630" s="323">
        <v>12.818</v>
      </c>
    </row>
    <row r="8631" spans="1:3" x14ac:dyDescent="0.15">
      <c r="A8631" s="323">
        <v>8630</v>
      </c>
      <c r="B8631" s="323" t="s">
        <v>8026</v>
      </c>
      <c r="C8631" s="323">
        <v>1.4039999999999999</v>
      </c>
    </row>
    <row r="8632" spans="1:3" x14ac:dyDescent="0.15">
      <c r="A8632" s="323">
        <v>8631</v>
      </c>
      <c r="B8632" s="323" t="s">
        <v>12008</v>
      </c>
      <c r="C8632" s="323">
        <v>0.33300000000000002</v>
      </c>
    </row>
    <row r="8633" spans="1:3" x14ac:dyDescent="0.15">
      <c r="A8633" s="323">
        <v>8632</v>
      </c>
      <c r="B8633" s="323" t="s">
        <v>8734</v>
      </c>
      <c r="C8633" s="323">
        <v>1.2250000000000001</v>
      </c>
    </row>
    <row r="8634" spans="1:3" x14ac:dyDescent="0.15">
      <c r="A8634" s="323">
        <v>8633</v>
      </c>
      <c r="B8634" s="323" t="s">
        <v>8734</v>
      </c>
      <c r="C8634" s="323">
        <v>1.2250000000000001</v>
      </c>
    </row>
    <row r="8635" spans="1:3" x14ac:dyDescent="0.15">
      <c r="A8635" s="323">
        <v>8634</v>
      </c>
      <c r="B8635" s="323" t="s">
        <v>8388</v>
      </c>
      <c r="C8635" s="323">
        <v>1.3109999999999999</v>
      </c>
    </row>
    <row r="8636" spans="1:3" x14ac:dyDescent="0.15">
      <c r="A8636" s="323">
        <v>8635</v>
      </c>
      <c r="B8636" s="323" t="s">
        <v>9857</v>
      </c>
      <c r="C8636" s="323">
        <v>0.93400000000000005</v>
      </c>
    </row>
    <row r="8637" spans="1:3" x14ac:dyDescent="0.15">
      <c r="A8637" s="323">
        <v>8636</v>
      </c>
      <c r="B8637" s="323" t="s">
        <v>12338</v>
      </c>
      <c r="C8637" s="323">
        <v>0.17199999999999999</v>
      </c>
    </row>
    <row r="8638" spans="1:3" x14ac:dyDescent="0.15">
      <c r="A8638" s="323">
        <v>8637</v>
      </c>
      <c r="B8638" s="323" t="s">
        <v>11155</v>
      </c>
      <c r="C8638" s="323">
        <v>0.60499999999999998</v>
      </c>
    </row>
    <row r="8639" spans="1:3" x14ac:dyDescent="0.15">
      <c r="A8639" s="323">
        <v>8638</v>
      </c>
      <c r="B8639" s="323" t="s">
        <v>12413</v>
      </c>
      <c r="C8639" s="323">
        <v>0.111</v>
      </c>
    </row>
    <row r="8640" spans="1:3" x14ac:dyDescent="0.15">
      <c r="A8640" s="323">
        <v>8639</v>
      </c>
      <c r="B8640" s="323" t="s">
        <v>10056</v>
      </c>
      <c r="C8640" s="323">
        <v>0.88200000000000001</v>
      </c>
    </row>
    <row r="8641" spans="1:3" x14ac:dyDescent="0.15">
      <c r="A8641" s="323">
        <v>8640</v>
      </c>
      <c r="B8641" s="323" t="s">
        <v>6124</v>
      </c>
      <c r="C8641" s="323">
        <v>1.913</v>
      </c>
    </row>
    <row r="8642" spans="1:3" x14ac:dyDescent="0.15">
      <c r="A8642" s="323">
        <v>8641</v>
      </c>
      <c r="B8642" s="323" t="s">
        <v>3165</v>
      </c>
      <c r="C8642" s="323">
        <v>3.1659999999999999</v>
      </c>
    </row>
    <row r="8643" spans="1:3" x14ac:dyDescent="0.15">
      <c r="A8643" s="323">
        <v>8642</v>
      </c>
      <c r="B8643" s="323" t="s">
        <v>3546</v>
      </c>
      <c r="C8643" s="323">
        <v>2.9359999999999999</v>
      </c>
    </row>
    <row r="8644" spans="1:3" x14ac:dyDescent="0.15">
      <c r="A8644" s="323">
        <v>8643</v>
      </c>
      <c r="B8644" s="323" t="s">
        <v>8184</v>
      </c>
      <c r="C8644" s="323">
        <v>1.3640000000000001</v>
      </c>
    </row>
    <row r="8645" spans="1:3" x14ac:dyDescent="0.15">
      <c r="A8645" s="323">
        <v>8644</v>
      </c>
      <c r="B8645" s="323" t="s">
        <v>8588</v>
      </c>
      <c r="C8645" s="323">
        <v>1.2569999999999999</v>
      </c>
    </row>
    <row r="8646" spans="1:3" x14ac:dyDescent="0.15">
      <c r="A8646" s="323">
        <v>8645</v>
      </c>
      <c r="B8646" s="323" t="s">
        <v>7329</v>
      </c>
      <c r="C8646" s="323">
        <v>1.583</v>
      </c>
    </row>
    <row r="8647" spans="1:3" x14ac:dyDescent="0.15">
      <c r="A8647" s="323">
        <v>8646</v>
      </c>
      <c r="B8647" s="323" t="s">
        <v>9690</v>
      </c>
      <c r="C8647" s="323">
        <v>0.97699999999999998</v>
      </c>
    </row>
    <row r="8648" spans="1:3" x14ac:dyDescent="0.15">
      <c r="A8648" s="323">
        <v>8647</v>
      </c>
      <c r="B8648" s="323" t="s">
        <v>1114</v>
      </c>
      <c r="C8648" s="323">
        <v>5.9210000000000003</v>
      </c>
    </row>
    <row r="8649" spans="1:3" x14ac:dyDescent="0.15">
      <c r="A8649" s="323">
        <v>8648</v>
      </c>
      <c r="B8649" s="323" t="s">
        <v>12213</v>
      </c>
      <c r="C8649" s="323">
        <v>0.248</v>
      </c>
    </row>
    <row r="8650" spans="1:3" x14ac:dyDescent="0.15">
      <c r="A8650" s="323">
        <v>8649</v>
      </c>
      <c r="B8650" s="323" t="s">
        <v>12073</v>
      </c>
      <c r="C8650" s="323">
        <v>0.311</v>
      </c>
    </row>
    <row r="8651" spans="1:3" x14ac:dyDescent="0.15">
      <c r="A8651" s="323">
        <v>8650</v>
      </c>
      <c r="B8651" s="323" t="s">
        <v>10020</v>
      </c>
      <c r="C8651" s="323">
        <v>0.89200000000000002</v>
      </c>
    </row>
    <row r="8652" spans="1:3" x14ac:dyDescent="0.15">
      <c r="A8652" s="323">
        <v>8651</v>
      </c>
      <c r="B8652" s="323" t="s">
        <v>10102</v>
      </c>
      <c r="C8652" s="323">
        <v>0.871</v>
      </c>
    </row>
    <row r="8653" spans="1:3" x14ac:dyDescent="0.15">
      <c r="A8653" s="323">
        <v>8652</v>
      </c>
      <c r="B8653" s="323" t="s">
        <v>4896</v>
      </c>
      <c r="C8653" s="323">
        <v>2.3260000000000001</v>
      </c>
    </row>
    <row r="8654" spans="1:3" x14ac:dyDescent="0.15">
      <c r="A8654" s="323">
        <v>8653</v>
      </c>
      <c r="B8654" s="323" t="s">
        <v>12048</v>
      </c>
      <c r="C8654" s="323">
        <v>0.32100000000000001</v>
      </c>
    </row>
    <row r="8655" spans="1:3" x14ac:dyDescent="0.15">
      <c r="A8655" s="323">
        <v>8654</v>
      </c>
      <c r="B8655" s="323" t="s">
        <v>8076</v>
      </c>
      <c r="C8655" s="323">
        <v>1.39</v>
      </c>
    </row>
    <row r="8656" spans="1:3" x14ac:dyDescent="0.15">
      <c r="A8656" s="323">
        <v>8655</v>
      </c>
      <c r="B8656" s="323" t="s">
        <v>4906</v>
      </c>
      <c r="C8656" s="323">
        <v>2.3220000000000001</v>
      </c>
    </row>
    <row r="8657" spans="1:3" x14ac:dyDescent="0.15">
      <c r="A8657" s="323">
        <v>8656</v>
      </c>
      <c r="B8657" s="323" t="s">
        <v>12333</v>
      </c>
      <c r="C8657" s="323">
        <v>0.17399999999999999</v>
      </c>
    </row>
    <row r="8658" spans="1:3" x14ac:dyDescent="0.15">
      <c r="A8658" s="323">
        <v>8657</v>
      </c>
      <c r="B8658" s="323" t="s">
        <v>7860</v>
      </c>
      <c r="C8658" s="323">
        <v>1.4450000000000001</v>
      </c>
    </row>
    <row r="8659" spans="1:3" x14ac:dyDescent="0.15">
      <c r="A8659" s="323">
        <v>8658</v>
      </c>
      <c r="B8659" s="323" t="s">
        <v>4044</v>
      </c>
      <c r="C8659" s="323">
        <v>2.69</v>
      </c>
    </row>
    <row r="8660" spans="1:3" x14ac:dyDescent="0.15">
      <c r="A8660" s="323">
        <v>8659</v>
      </c>
      <c r="B8660" s="323" t="s">
        <v>12377</v>
      </c>
      <c r="C8660" s="323">
        <v>0.14099999999999999</v>
      </c>
    </row>
    <row r="8661" spans="1:3" x14ac:dyDescent="0.15">
      <c r="A8661" s="323">
        <v>8660</v>
      </c>
      <c r="B8661" s="323" t="s">
        <v>3928</v>
      </c>
      <c r="C8661" s="323">
        <v>2.7509999999999999</v>
      </c>
    </row>
    <row r="8662" spans="1:3" x14ac:dyDescent="0.15">
      <c r="A8662" s="323">
        <v>8661</v>
      </c>
      <c r="B8662" s="323" t="s">
        <v>9069</v>
      </c>
      <c r="C8662" s="323">
        <v>1.1459999999999999</v>
      </c>
    </row>
    <row r="8663" spans="1:3" x14ac:dyDescent="0.15">
      <c r="A8663" s="323">
        <v>8662</v>
      </c>
      <c r="B8663" s="323" t="s">
        <v>8335</v>
      </c>
      <c r="C8663" s="323">
        <v>1.3260000000000001</v>
      </c>
    </row>
    <row r="8664" spans="1:3" x14ac:dyDescent="0.15">
      <c r="A8664" s="323">
        <v>8663</v>
      </c>
      <c r="B8664" s="323" t="s">
        <v>7916</v>
      </c>
      <c r="C8664" s="323">
        <v>1.431</v>
      </c>
    </row>
    <row r="8665" spans="1:3" x14ac:dyDescent="0.15">
      <c r="A8665" s="323">
        <v>8664</v>
      </c>
      <c r="B8665" s="323" t="s">
        <v>8387</v>
      </c>
      <c r="C8665" s="323">
        <v>1.3109999999999999</v>
      </c>
    </row>
    <row r="8666" spans="1:3" x14ac:dyDescent="0.15">
      <c r="A8666" s="323">
        <v>8665</v>
      </c>
      <c r="B8666" s="323" t="s">
        <v>6511</v>
      </c>
      <c r="C8666" s="323">
        <v>1.8049999999999999</v>
      </c>
    </row>
    <row r="8667" spans="1:3" x14ac:dyDescent="0.15">
      <c r="A8667" s="323">
        <v>8666</v>
      </c>
      <c r="B8667" s="323" t="s">
        <v>3145</v>
      </c>
      <c r="C8667" s="323">
        <v>3.1789999999999998</v>
      </c>
    </row>
    <row r="8668" spans="1:3" x14ac:dyDescent="0.15">
      <c r="A8668" s="323">
        <v>8667</v>
      </c>
      <c r="B8668" s="323" t="s">
        <v>10526</v>
      </c>
      <c r="C8668" s="323">
        <v>0.76500000000000001</v>
      </c>
    </row>
    <row r="8669" spans="1:3" x14ac:dyDescent="0.15">
      <c r="A8669" s="323">
        <v>8668</v>
      </c>
      <c r="B8669" s="323" t="s">
        <v>7586</v>
      </c>
      <c r="C8669" s="323">
        <v>1.5149999999999999</v>
      </c>
    </row>
    <row r="8670" spans="1:3" x14ac:dyDescent="0.15">
      <c r="A8670" s="323">
        <v>8669</v>
      </c>
      <c r="B8670" s="323" t="s">
        <v>11002</v>
      </c>
      <c r="C8670" s="323">
        <v>0.64800000000000002</v>
      </c>
    </row>
    <row r="8671" spans="1:3" x14ac:dyDescent="0.15">
      <c r="A8671" s="323">
        <v>8670</v>
      </c>
      <c r="B8671" s="323" t="s">
        <v>11486</v>
      </c>
      <c r="C8671" s="323">
        <v>0.51900000000000002</v>
      </c>
    </row>
    <row r="8672" spans="1:3" x14ac:dyDescent="0.15">
      <c r="A8672" s="323">
        <v>8671</v>
      </c>
      <c r="B8672" s="323" t="s">
        <v>12409</v>
      </c>
      <c r="C8672" s="323">
        <v>0.113</v>
      </c>
    </row>
    <row r="8673" spans="1:3" x14ac:dyDescent="0.15">
      <c r="A8673" s="323">
        <v>8672</v>
      </c>
      <c r="B8673" s="323" t="s">
        <v>6682</v>
      </c>
      <c r="C8673" s="323">
        <v>1.754</v>
      </c>
    </row>
    <row r="8674" spans="1:3" x14ac:dyDescent="0.15">
      <c r="A8674" s="323">
        <v>8673</v>
      </c>
      <c r="B8674" s="323" t="s">
        <v>10933</v>
      </c>
      <c r="C8674" s="323">
        <v>0.66400000000000003</v>
      </c>
    </row>
    <row r="8675" spans="1:3" x14ac:dyDescent="0.15">
      <c r="A8675" s="323">
        <v>8674</v>
      </c>
      <c r="B8675" s="323" t="s">
        <v>6855</v>
      </c>
      <c r="C8675" s="323">
        <v>1.708</v>
      </c>
    </row>
    <row r="8676" spans="1:3" x14ac:dyDescent="0.15">
      <c r="A8676" s="323">
        <v>8675</v>
      </c>
      <c r="B8676" s="323" t="s">
        <v>10548</v>
      </c>
      <c r="C8676" s="323">
        <v>0.76</v>
      </c>
    </row>
    <row r="8677" spans="1:3" x14ac:dyDescent="0.15">
      <c r="A8677" s="323">
        <v>8676</v>
      </c>
      <c r="B8677" s="323" t="s">
        <v>12171</v>
      </c>
      <c r="C8677" s="323">
        <v>0.27100000000000002</v>
      </c>
    </row>
    <row r="8678" spans="1:3" x14ac:dyDescent="0.15">
      <c r="A8678" s="323">
        <v>8677</v>
      </c>
      <c r="B8678" s="323" t="s">
        <v>643</v>
      </c>
      <c r="C8678" s="323">
        <v>9.6</v>
      </c>
    </row>
    <row r="8679" spans="1:3" x14ac:dyDescent="0.15">
      <c r="A8679" s="323">
        <v>8678</v>
      </c>
      <c r="B8679" s="323" t="s">
        <v>939</v>
      </c>
      <c r="C8679" s="323">
        <v>6.774</v>
      </c>
    </row>
    <row r="8680" spans="1:3" x14ac:dyDescent="0.15">
      <c r="A8680" s="323">
        <v>8679</v>
      </c>
      <c r="B8680" s="323" t="s">
        <v>11175</v>
      </c>
      <c r="C8680" s="323">
        <v>0.6</v>
      </c>
    </row>
    <row r="8681" spans="1:3" x14ac:dyDescent="0.15">
      <c r="A8681" s="323">
        <v>8680</v>
      </c>
      <c r="B8681" s="323" t="s">
        <v>7684</v>
      </c>
      <c r="C8681" s="323">
        <v>1.4950000000000001</v>
      </c>
    </row>
    <row r="8682" spans="1:3" x14ac:dyDescent="0.15">
      <c r="A8682" s="323">
        <v>8681</v>
      </c>
      <c r="B8682" s="323" t="s">
        <v>1950</v>
      </c>
      <c r="C8682" s="323">
        <v>4.1970000000000001</v>
      </c>
    </row>
    <row r="8683" spans="1:3" x14ac:dyDescent="0.15">
      <c r="A8683" s="323">
        <v>8682</v>
      </c>
      <c r="B8683" s="323" t="s">
        <v>9306</v>
      </c>
      <c r="C8683" s="323">
        <v>1.0840000000000001</v>
      </c>
    </row>
    <row r="8684" spans="1:3" x14ac:dyDescent="0.15">
      <c r="A8684" s="323">
        <v>8683</v>
      </c>
      <c r="B8684" s="323" t="s">
        <v>9774</v>
      </c>
      <c r="C8684" s="323">
        <v>0.95799999999999996</v>
      </c>
    </row>
    <row r="8685" spans="1:3" x14ac:dyDescent="0.15">
      <c r="A8685" s="323">
        <v>8684</v>
      </c>
      <c r="B8685" s="323" t="s">
        <v>8296</v>
      </c>
      <c r="C8685" s="323">
        <v>1.335</v>
      </c>
    </row>
    <row r="8686" spans="1:3" x14ac:dyDescent="0.15">
      <c r="A8686" s="323">
        <v>8685</v>
      </c>
      <c r="B8686" s="323" t="s">
        <v>12249</v>
      </c>
      <c r="C8686" s="323">
        <v>0.23100000000000001</v>
      </c>
    </row>
    <row r="8687" spans="1:3" x14ac:dyDescent="0.15">
      <c r="A8687" s="323">
        <v>8686</v>
      </c>
      <c r="B8687" s="323" t="s">
        <v>11922</v>
      </c>
      <c r="C8687" s="323">
        <v>0.371</v>
      </c>
    </row>
    <row r="8688" spans="1:3" x14ac:dyDescent="0.15">
      <c r="A8688" s="323">
        <v>8687</v>
      </c>
      <c r="B8688" s="323" t="s">
        <v>12306</v>
      </c>
      <c r="C8688" s="323">
        <v>0.19700000000000001</v>
      </c>
    </row>
    <row r="8689" spans="1:3" x14ac:dyDescent="0.15">
      <c r="A8689" s="323">
        <v>8688</v>
      </c>
      <c r="B8689" s="323" t="s">
        <v>9396</v>
      </c>
      <c r="C8689" s="323">
        <v>1.056</v>
      </c>
    </row>
    <row r="8690" spans="1:3" x14ac:dyDescent="0.15">
      <c r="A8690" s="323">
        <v>8689</v>
      </c>
      <c r="B8690" s="323" t="s">
        <v>330</v>
      </c>
      <c r="C8690" s="323">
        <v>60.392000000000003</v>
      </c>
    </row>
    <row r="8691" spans="1:3" x14ac:dyDescent="0.15">
      <c r="A8691" s="323">
        <v>8690</v>
      </c>
      <c r="B8691" s="323" t="s">
        <v>719</v>
      </c>
      <c r="C8691" s="323">
        <v>8.5429999999999993</v>
      </c>
    </row>
    <row r="8692" spans="1:3" x14ac:dyDescent="0.15">
      <c r="A8692" s="323">
        <v>8691</v>
      </c>
      <c r="B8692" s="323" t="s">
        <v>380</v>
      </c>
      <c r="C8692" s="323">
        <v>25.34</v>
      </c>
    </row>
    <row r="8693" spans="1:3" x14ac:dyDescent="0.15">
      <c r="A8693" s="323">
        <v>8692</v>
      </c>
      <c r="B8693" s="323" t="s">
        <v>469</v>
      </c>
      <c r="C8693" s="323">
        <v>14.789</v>
      </c>
    </row>
    <row r="8694" spans="1:3" x14ac:dyDescent="0.15">
      <c r="A8694" s="323">
        <v>8693</v>
      </c>
      <c r="B8694" s="323" t="s">
        <v>392</v>
      </c>
      <c r="C8694" s="323">
        <v>21.597000000000001</v>
      </c>
    </row>
    <row r="8695" spans="1:3" x14ac:dyDescent="0.15">
      <c r="A8695" s="323">
        <v>8694</v>
      </c>
      <c r="B8695" s="323" t="s">
        <v>392</v>
      </c>
      <c r="C8695" s="323">
        <v>21.597000000000001</v>
      </c>
    </row>
    <row r="8696" spans="1:3" x14ac:dyDescent="0.15">
      <c r="A8696" s="323">
        <v>8695</v>
      </c>
      <c r="B8696" s="323" t="s">
        <v>606</v>
      </c>
      <c r="C8696" s="323">
        <v>10.406000000000001</v>
      </c>
    </row>
    <row r="8697" spans="1:3" x14ac:dyDescent="0.15">
      <c r="A8697" s="323">
        <v>8696</v>
      </c>
      <c r="B8697" s="323" t="s">
        <v>468</v>
      </c>
      <c r="C8697" s="323">
        <v>14.813000000000001</v>
      </c>
    </row>
    <row r="8698" spans="1:3" x14ac:dyDescent="0.15">
      <c r="A8698" s="323">
        <v>8697</v>
      </c>
      <c r="B8698" s="323" t="s">
        <v>384</v>
      </c>
      <c r="C8698" s="323">
        <v>24.446000000000002</v>
      </c>
    </row>
    <row r="8699" spans="1:3" x14ac:dyDescent="0.15">
      <c r="A8699" s="323">
        <v>8698</v>
      </c>
      <c r="B8699" s="323" t="s">
        <v>364</v>
      </c>
      <c r="C8699" s="323">
        <v>30.039000000000001</v>
      </c>
    </row>
    <row r="8700" spans="1:3" x14ac:dyDescent="0.15">
      <c r="A8700" s="323">
        <v>8699</v>
      </c>
      <c r="B8700" s="323" t="s">
        <v>352</v>
      </c>
      <c r="C8700" s="323">
        <v>33.752000000000002</v>
      </c>
    </row>
    <row r="8701" spans="1:3" x14ac:dyDescent="0.15">
      <c r="A8701" s="323">
        <v>8700</v>
      </c>
      <c r="B8701" s="323" t="s">
        <v>449</v>
      </c>
      <c r="C8701" s="323">
        <v>16.209</v>
      </c>
    </row>
    <row r="8702" spans="1:3" x14ac:dyDescent="0.15">
      <c r="A8702" s="323">
        <v>8701</v>
      </c>
      <c r="B8702" s="323" t="s">
        <v>449</v>
      </c>
      <c r="C8702" s="323">
        <v>16.209</v>
      </c>
    </row>
    <row r="8703" spans="1:3" x14ac:dyDescent="0.15">
      <c r="A8703" s="323">
        <v>8702</v>
      </c>
      <c r="B8703" s="323" t="s">
        <v>447</v>
      </c>
      <c r="C8703" s="323">
        <v>16.292000000000002</v>
      </c>
    </row>
    <row r="8704" spans="1:3" x14ac:dyDescent="0.15">
      <c r="A8704" s="323">
        <v>8703</v>
      </c>
      <c r="B8704" s="323" t="s">
        <v>447</v>
      </c>
      <c r="C8704" s="323">
        <v>16.292000000000002</v>
      </c>
    </row>
    <row r="8705" spans="1:3" x14ac:dyDescent="0.15">
      <c r="A8705" s="323">
        <v>8704</v>
      </c>
      <c r="B8705" s="323" t="s">
        <v>382</v>
      </c>
      <c r="C8705" s="323">
        <v>25.094000000000001</v>
      </c>
    </row>
    <row r="8706" spans="1:3" x14ac:dyDescent="0.15">
      <c r="A8706" s="323">
        <v>8705</v>
      </c>
      <c r="B8706" s="323" t="s">
        <v>4663</v>
      </c>
      <c r="C8706" s="323">
        <v>2.4289999999999998</v>
      </c>
    </row>
    <row r="8707" spans="1:3" x14ac:dyDescent="0.15">
      <c r="A8707" s="323">
        <v>8706</v>
      </c>
      <c r="B8707" s="323" t="s">
        <v>2341</v>
      </c>
      <c r="C8707" s="323">
        <v>3.7749999999999999</v>
      </c>
    </row>
    <row r="8708" spans="1:3" x14ac:dyDescent="0.15">
      <c r="A8708" s="323">
        <v>8707</v>
      </c>
      <c r="B8708" s="323" t="s">
        <v>7193</v>
      </c>
      <c r="C8708" s="323">
        <v>1.62</v>
      </c>
    </row>
    <row r="8709" spans="1:3" x14ac:dyDescent="0.15">
      <c r="A8709" s="323">
        <v>8708</v>
      </c>
      <c r="B8709" s="323" t="s">
        <v>2455</v>
      </c>
      <c r="C8709" s="323">
        <v>3.6819999999999999</v>
      </c>
    </row>
    <row r="8710" spans="1:3" x14ac:dyDescent="0.15">
      <c r="A8710" s="323">
        <v>8709</v>
      </c>
      <c r="B8710" s="323" t="s">
        <v>12205</v>
      </c>
      <c r="C8710" s="323">
        <v>0.25</v>
      </c>
    </row>
    <row r="8711" spans="1:3" x14ac:dyDescent="0.15">
      <c r="A8711" s="323">
        <v>8710</v>
      </c>
      <c r="B8711" s="323" t="s">
        <v>7086</v>
      </c>
      <c r="C8711" s="323">
        <v>1.647</v>
      </c>
    </row>
    <row r="8712" spans="1:3" x14ac:dyDescent="0.15">
      <c r="A8712" s="323">
        <v>8711</v>
      </c>
      <c r="B8712" s="323" t="s">
        <v>1258</v>
      </c>
      <c r="C8712" s="323">
        <v>5.4409999999999998</v>
      </c>
    </row>
    <row r="8713" spans="1:3" x14ac:dyDescent="0.15">
      <c r="A8713" s="323">
        <v>8712</v>
      </c>
      <c r="B8713" s="323" t="s">
        <v>1258</v>
      </c>
      <c r="C8713" s="323">
        <v>5.4409999999999998</v>
      </c>
    </row>
    <row r="8714" spans="1:3" x14ac:dyDescent="0.15">
      <c r="A8714" s="323">
        <v>8713</v>
      </c>
      <c r="B8714" s="323" t="s">
        <v>2837</v>
      </c>
      <c r="C8714" s="323">
        <v>3.3849999999999998</v>
      </c>
    </row>
    <row r="8715" spans="1:3" x14ac:dyDescent="0.15">
      <c r="A8715" s="323">
        <v>8714</v>
      </c>
      <c r="B8715" s="323" t="s">
        <v>6508</v>
      </c>
      <c r="C8715" s="323">
        <v>1.806</v>
      </c>
    </row>
    <row r="8716" spans="1:3" x14ac:dyDescent="0.15">
      <c r="A8716" s="323">
        <v>8715</v>
      </c>
      <c r="B8716" s="323" t="s">
        <v>1597</v>
      </c>
      <c r="C8716" s="323">
        <v>4.7080000000000002</v>
      </c>
    </row>
    <row r="8717" spans="1:3" x14ac:dyDescent="0.15">
      <c r="A8717" s="323">
        <v>8716</v>
      </c>
      <c r="B8717" s="323" t="s">
        <v>12331</v>
      </c>
      <c r="C8717" s="323">
        <v>0.17599999999999999</v>
      </c>
    </row>
    <row r="8718" spans="1:3" x14ac:dyDescent="0.15">
      <c r="A8718" s="323">
        <v>8717</v>
      </c>
      <c r="B8718" s="323" t="s">
        <v>5303</v>
      </c>
      <c r="C8718" s="323">
        <v>2.1840000000000002</v>
      </c>
    </row>
    <row r="8719" spans="1:3" x14ac:dyDescent="0.15">
      <c r="A8719" s="323">
        <v>8718</v>
      </c>
      <c r="B8719" s="323" t="s">
        <v>2607</v>
      </c>
      <c r="C8719" s="323">
        <v>3.5569999999999999</v>
      </c>
    </row>
    <row r="8720" spans="1:3" x14ac:dyDescent="0.15">
      <c r="A8720" s="323">
        <v>8719</v>
      </c>
      <c r="B8720" s="323" t="s">
        <v>7546</v>
      </c>
      <c r="C8720" s="323">
        <v>1.526</v>
      </c>
    </row>
    <row r="8721" spans="1:3" x14ac:dyDescent="0.15">
      <c r="A8721" s="323">
        <v>8720</v>
      </c>
      <c r="B8721" s="323" t="s">
        <v>8658</v>
      </c>
      <c r="C8721" s="323">
        <v>1.242</v>
      </c>
    </row>
    <row r="8722" spans="1:3" x14ac:dyDescent="0.15">
      <c r="A8722" s="323">
        <v>8721</v>
      </c>
      <c r="B8722" s="323" t="s">
        <v>12453</v>
      </c>
      <c r="C8722" s="323">
        <v>5.8999999999999997E-2</v>
      </c>
    </row>
    <row r="8723" spans="1:3" x14ac:dyDescent="0.15">
      <c r="A8723" s="323">
        <v>8722</v>
      </c>
      <c r="B8723" s="323" t="s">
        <v>10683</v>
      </c>
      <c r="C8723" s="323">
        <v>0.72499999999999998</v>
      </c>
    </row>
    <row r="8724" spans="1:3" x14ac:dyDescent="0.15">
      <c r="A8724" s="323">
        <v>8723</v>
      </c>
      <c r="B8724" s="323" t="s">
        <v>9229</v>
      </c>
      <c r="C8724" s="323">
        <v>1.1020000000000001</v>
      </c>
    </row>
    <row r="8725" spans="1:3" x14ac:dyDescent="0.15">
      <c r="A8725" s="323">
        <v>8724</v>
      </c>
      <c r="B8725" s="323" t="s">
        <v>6870</v>
      </c>
      <c r="C8725" s="323">
        <v>1.7050000000000001</v>
      </c>
    </row>
    <row r="8726" spans="1:3" x14ac:dyDescent="0.15">
      <c r="A8726" s="323">
        <v>8725</v>
      </c>
      <c r="B8726" s="323" t="s">
        <v>8452</v>
      </c>
      <c r="C8726" s="323">
        <v>1.292</v>
      </c>
    </row>
    <row r="8727" spans="1:3" x14ac:dyDescent="0.15">
      <c r="A8727" s="323">
        <v>8726</v>
      </c>
      <c r="B8727" s="323" t="s">
        <v>12115</v>
      </c>
      <c r="C8727" s="323">
        <v>0.29499999999999998</v>
      </c>
    </row>
    <row r="8728" spans="1:3" x14ac:dyDescent="0.15">
      <c r="A8728" s="323">
        <v>8727</v>
      </c>
      <c r="B8728" s="323" t="s">
        <v>10776</v>
      </c>
      <c r="C8728" s="323">
        <v>0.69699999999999995</v>
      </c>
    </row>
    <row r="8729" spans="1:3" x14ac:dyDescent="0.15">
      <c r="A8729" s="323">
        <v>8728</v>
      </c>
      <c r="B8729" s="323" t="s">
        <v>9251</v>
      </c>
      <c r="C8729" s="323">
        <v>1.0980000000000001</v>
      </c>
    </row>
    <row r="8730" spans="1:3" x14ac:dyDescent="0.15">
      <c r="A8730" s="323">
        <v>8729</v>
      </c>
      <c r="B8730" s="323" t="s">
        <v>9251</v>
      </c>
      <c r="C8730" s="323">
        <v>1.0980000000000001</v>
      </c>
    </row>
    <row r="8731" spans="1:3" x14ac:dyDescent="0.15">
      <c r="A8731" s="323">
        <v>8730</v>
      </c>
      <c r="B8731" s="323" t="s">
        <v>10673</v>
      </c>
      <c r="C8731" s="323">
        <v>0.72899999999999998</v>
      </c>
    </row>
    <row r="8732" spans="1:3" x14ac:dyDescent="0.15">
      <c r="A8732" s="323">
        <v>8731</v>
      </c>
      <c r="B8732" s="323" t="s">
        <v>10196</v>
      </c>
      <c r="C8732" s="323">
        <v>0.84599999999999997</v>
      </c>
    </row>
    <row r="8733" spans="1:3" x14ac:dyDescent="0.15">
      <c r="A8733" s="323">
        <v>8732</v>
      </c>
      <c r="B8733" s="323" t="s">
        <v>6093</v>
      </c>
      <c r="C8733" s="323">
        <v>1.925</v>
      </c>
    </row>
    <row r="8734" spans="1:3" x14ac:dyDescent="0.15">
      <c r="A8734" s="323">
        <v>8733</v>
      </c>
      <c r="B8734" s="323" t="s">
        <v>6093</v>
      </c>
      <c r="C8734" s="323">
        <v>1.925</v>
      </c>
    </row>
    <row r="8735" spans="1:3" x14ac:dyDescent="0.15">
      <c r="A8735" s="323">
        <v>8734</v>
      </c>
      <c r="B8735" s="323" t="s">
        <v>10009</v>
      </c>
      <c r="C8735" s="323">
        <v>0.89500000000000002</v>
      </c>
    </row>
    <row r="8736" spans="1:3" x14ac:dyDescent="0.15">
      <c r="A8736" s="323">
        <v>8735</v>
      </c>
      <c r="B8736" s="323" t="s">
        <v>5729</v>
      </c>
      <c r="C8736" s="323">
        <v>2.04</v>
      </c>
    </row>
    <row r="8737" spans="1:3" x14ac:dyDescent="0.15">
      <c r="A8737" s="323">
        <v>8736</v>
      </c>
      <c r="B8737" s="323" t="s">
        <v>2807</v>
      </c>
      <c r="C8737" s="323">
        <v>3.4079999999999999</v>
      </c>
    </row>
    <row r="8738" spans="1:3" x14ac:dyDescent="0.15">
      <c r="A8738" s="323">
        <v>8737</v>
      </c>
      <c r="B8738" s="323" t="s">
        <v>4562</v>
      </c>
      <c r="C8738" s="323">
        <v>2.4729999999999999</v>
      </c>
    </row>
    <row r="8739" spans="1:3" x14ac:dyDescent="0.15">
      <c r="A8739" s="323">
        <v>8738</v>
      </c>
      <c r="B8739" s="323" t="s">
        <v>7067</v>
      </c>
      <c r="C8739" s="323">
        <v>1.651</v>
      </c>
    </row>
    <row r="8740" spans="1:3" x14ac:dyDescent="0.15">
      <c r="A8740" s="323">
        <v>8739</v>
      </c>
      <c r="B8740" s="323" t="s">
        <v>12401</v>
      </c>
      <c r="C8740" s="323">
        <v>0.125</v>
      </c>
    </row>
    <row r="8741" spans="1:3" x14ac:dyDescent="0.15">
      <c r="A8741" s="323">
        <v>8740</v>
      </c>
      <c r="B8741" s="323" t="s">
        <v>8100</v>
      </c>
      <c r="C8741" s="323">
        <v>1.383</v>
      </c>
    </row>
    <row r="8742" spans="1:3" x14ac:dyDescent="0.15">
      <c r="A8742" s="323">
        <v>8741</v>
      </c>
      <c r="B8742" s="323" t="s">
        <v>11760</v>
      </c>
      <c r="C8742" s="323">
        <v>0.433</v>
      </c>
    </row>
    <row r="8743" spans="1:3" x14ac:dyDescent="0.15">
      <c r="A8743" s="323">
        <v>8742</v>
      </c>
      <c r="B8743" s="323" t="s">
        <v>9558</v>
      </c>
      <c r="C8743" s="323">
        <v>1.014</v>
      </c>
    </row>
    <row r="8744" spans="1:3" x14ac:dyDescent="0.15">
      <c r="A8744" s="323">
        <v>8743</v>
      </c>
      <c r="B8744" s="323" t="s">
        <v>10314</v>
      </c>
      <c r="C8744" s="323">
        <v>0.81299999999999994</v>
      </c>
    </row>
    <row r="8745" spans="1:3" x14ac:dyDescent="0.15">
      <c r="A8745" s="323">
        <v>8744</v>
      </c>
      <c r="B8745" s="323" t="s">
        <v>6736</v>
      </c>
      <c r="C8745" s="323">
        <v>1.74</v>
      </c>
    </row>
    <row r="8746" spans="1:3" x14ac:dyDescent="0.15">
      <c r="A8746" s="323">
        <v>8745</v>
      </c>
      <c r="B8746" s="323" t="s">
        <v>6736</v>
      </c>
      <c r="C8746" s="323">
        <v>1.74</v>
      </c>
    </row>
    <row r="8747" spans="1:3" x14ac:dyDescent="0.15">
      <c r="A8747" s="323">
        <v>8746</v>
      </c>
      <c r="B8747" s="323" t="s">
        <v>2407</v>
      </c>
      <c r="C8747" s="323">
        <v>3.714</v>
      </c>
    </row>
    <row r="8748" spans="1:3" x14ac:dyDescent="0.15">
      <c r="A8748" s="323">
        <v>8747</v>
      </c>
      <c r="B8748" s="323" t="s">
        <v>4136</v>
      </c>
      <c r="C8748" s="323">
        <v>2.6469999999999998</v>
      </c>
    </row>
    <row r="8749" spans="1:3" x14ac:dyDescent="0.15">
      <c r="A8749" s="323">
        <v>8748</v>
      </c>
      <c r="B8749" s="323" t="s">
        <v>6856</v>
      </c>
      <c r="C8749" s="323">
        <v>1.708</v>
      </c>
    </row>
    <row r="8750" spans="1:3" x14ac:dyDescent="0.15">
      <c r="A8750" s="323">
        <v>8749</v>
      </c>
      <c r="B8750" s="323" t="s">
        <v>9739</v>
      </c>
      <c r="C8750" s="323">
        <v>0.96699999999999997</v>
      </c>
    </row>
    <row r="8751" spans="1:3" x14ac:dyDescent="0.15">
      <c r="A8751" s="323">
        <v>8750</v>
      </c>
      <c r="B8751" s="323" t="s">
        <v>12107</v>
      </c>
      <c r="C8751" s="323">
        <v>0.29899999999999999</v>
      </c>
    </row>
    <row r="8752" spans="1:3" x14ac:dyDescent="0.15">
      <c r="A8752" s="323">
        <v>8751</v>
      </c>
      <c r="B8752" s="323" t="s">
        <v>9717</v>
      </c>
      <c r="C8752" s="323">
        <v>0.97199999999999998</v>
      </c>
    </row>
    <row r="8753" spans="1:3" x14ac:dyDescent="0.15">
      <c r="A8753" s="323">
        <v>8752</v>
      </c>
      <c r="B8753" s="323" t="s">
        <v>4577</v>
      </c>
      <c r="C8753" s="323">
        <v>2.4649999999999999</v>
      </c>
    </row>
    <row r="8754" spans="1:3" x14ac:dyDescent="0.15">
      <c r="A8754" s="323">
        <v>8753</v>
      </c>
      <c r="B8754" s="323" t="s">
        <v>593</v>
      </c>
      <c r="C8754" s="323">
        <v>10.654999999999999</v>
      </c>
    </row>
    <row r="8755" spans="1:3" x14ac:dyDescent="0.15">
      <c r="A8755" s="323">
        <v>8754</v>
      </c>
      <c r="B8755" s="323" t="s">
        <v>9356</v>
      </c>
      <c r="C8755" s="323">
        <v>1.0649999999999999</v>
      </c>
    </row>
    <row r="8756" spans="1:3" x14ac:dyDescent="0.15">
      <c r="A8756" s="323">
        <v>8755</v>
      </c>
      <c r="B8756" s="323" t="s">
        <v>12339</v>
      </c>
      <c r="C8756" s="323">
        <v>0.17199999999999999</v>
      </c>
    </row>
    <row r="8757" spans="1:3" x14ac:dyDescent="0.15">
      <c r="A8757" s="323">
        <v>8756</v>
      </c>
      <c r="B8757" s="323" t="s">
        <v>8304</v>
      </c>
      <c r="C8757" s="323">
        <v>1.333</v>
      </c>
    </row>
    <row r="8758" spans="1:3" x14ac:dyDescent="0.15">
      <c r="A8758" s="323">
        <v>8757</v>
      </c>
      <c r="B8758" s="323" t="s">
        <v>6234</v>
      </c>
      <c r="C8758" s="323">
        <v>1.8839999999999999</v>
      </c>
    </row>
    <row r="8759" spans="1:3" x14ac:dyDescent="0.15">
      <c r="A8759" s="323">
        <v>8758</v>
      </c>
      <c r="B8759" s="323" t="s">
        <v>11412</v>
      </c>
      <c r="C8759" s="323">
        <v>0.53800000000000003</v>
      </c>
    </row>
    <row r="8760" spans="1:3" x14ac:dyDescent="0.15">
      <c r="A8760" s="323">
        <v>8759</v>
      </c>
      <c r="B8760" s="323" t="s">
        <v>4864</v>
      </c>
      <c r="C8760" s="323">
        <v>2.3420000000000001</v>
      </c>
    </row>
    <row r="8761" spans="1:3" x14ac:dyDescent="0.15">
      <c r="A8761" s="323">
        <v>8760</v>
      </c>
      <c r="B8761" s="323" t="s">
        <v>3417</v>
      </c>
      <c r="C8761" s="323">
        <v>3.02</v>
      </c>
    </row>
    <row r="8762" spans="1:3" x14ac:dyDescent="0.15">
      <c r="A8762" s="323">
        <v>8761</v>
      </c>
      <c r="B8762" s="323" t="s">
        <v>9848</v>
      </c>
      <c r="C8762" s="323">
        <v>0.93799999999999994</v>
      </c>
    </row>
    <row r="8763" spans="1:3" x14ac:dyDescent="0.15">
      <c r="A8763" s="323">
        <v>8762</v>
      </c>
      <c r="B8763" s="323" t="s">
        <v>10294</v>
      </c>
      <c r="C8763" s="323">
        <v>0.81799999999999995</v>
      </c>
    </row>
    <row r="8764" spans="1:3" x14ac:dyDescent="0.15">
      <c r="A8764" s="323">
        <v>8763</v>
      </c>
      <c r="B8764" s="323" t="s">
        <v>12435</v>
      </c>
      <c r="C8764" s="323">
        <v>8.5999999999999993E-2</v>
      </c>
    </row>
    <row r="8765" spans="1:3" x14ac:dyDescent="0.15">
      <c r="A8765" s="323">
        <v>8764</v>
      </c>
      <c r="B8765" s="323" t="s">
        <v>10434</v>
      </c>
      <c r="C8765" s="323">
        <v>0.78300000000000003</v>
      </c>
    </row>
    <row r="8766" spans="1:3" x14ac:dyDescent="0.15">
      <c r="A8766" s="323">
        <v>8765</v>
      </c>
      <c r="B8766" s="323" t="s">
        <v>10695</v>
      </c>
      <c r="C8766" s="323">
        <v>0.72099999999999997</v>
      </c>
    </row>
    <row r="8767" spans="1:3" x14ac:dyDescent="0.15">
      <c r="A8767" s="323">
        <v>8766</v>
      </c>
      <c r="B8767" s="323" t="s">
        <v>12234</v>
      </c>
      <c r="C8767" s="323">
        <v>0.24</v>
      </c>
    </row>
    <row r="8768" spans="1:3" x14ac:dyDescent="0.15">
      <c r="A8768" s="323">
        <v>8767</v>
      </c>
      <c r="B8768" s="323" t="s">
        <v>8599</v>
      </c>
      <c r="C8768" s="323">
        <v>1.256</v>
      </c>
    </row>
    <row r="8769" spans="1:3" x14ac:dyDescent="0.15">
      <c r="A8769" s="323">
        <v>8768</v>
      </c>
      <c r="B8769" s="323" t="s">
        <v>10315</v>
      </c>
      <c r="C8769" s="323">
        <v>0.81299999999999994</v>
      </c>
    </row>
    <row r="8770" spans="1:3" x14ac:dyDescent="0.15">
      <c r="A8770" s="323">
        <v>8769</v>
      </c>
      <c r="B8770" s="323" t="s">
        <v>10470</v>
      </c>
      <c r="C8770" s="323">
        <v>0.77600000000000002</v>
      </c>
    </row>
    <row r="8771" spans="1:3" x14ac:dyDescent="0.15">
      <c r="A8771" s="323">
        <v>8770</v>
      </c>
      <c r="B8771" s="323" t="s">
        <v>10212</v>
      </c>
      <c r="C8771" s="323">
        <v>0.84099999999999997</v>
      </c>
    </row>
    <row r="8772" spans="1:3" x14ac:dyDescent="0.15">
      <c r="A8772" s="323">
        <v>8771</v>
      </c>
      <c r="B8772" s="323" t="s">
        <v>8509</v>
      </c>
      <c r="C8772" s="323">
        <v>1.278</v>
      </c>
    </row>
    <row r="8773" spans="1:3" x14ac:dyDescent="0.15">
      <c r="A8773" s="323">
        <v>8772</v>
      </c>
      <c r="B8773" s="323" t="s">
        <v>7917</v>
      </c>
      <c r="C8773" s="323">
        <v>1.431</v>
      </c>
    </row>
    <row r="8774" spans="1:3" x14ac:dyDescent="0.15">
      <c r="A8774" s="323">
        <v>8773</v>
      </c>
      <c r="B8774" s="323" t="s">
        <v>10804</v>
      </c>
      <c r="C8774" s="323">
        <v>0.69</v>
      </c>
    </row>
    <row r="8775" spans="1:3" x14ac:dyDescent="0.15">
      <c r="A8775" s="323">
        <v>8774</v>
      </c>
      <c r="B8775" s="323" t="s">
        <v>5394</v>
      </c>
      <c r="C8775" s="323">
        <v>2.1539999999999999</v>
      </c>
    </row>
    <row r="8776" spans="1:3" x14ac:dyDescent="0.15">
      <c r="A8776" s="323">
        <v>8775</v>
      </c>
      <c r="B8776" s="323" t="s">
        <v>10298</v>
      </c>
      <c r="C8776" s="323">
        <v>0.81599999999999995</v>
      </c>
    </row>
    <row r="8777" spans="1:3" x14ac:dyDescent="0.15">
      <c r="A8777" s="323">
        <v>8776</v>
      </c>
      <c r="B8777" s="323" t="s">
        <v>9878</v>
      </c>
      <c r="C8777" s="323">
        <v>0.92900000000000005</v>
      </c>
    </row>
    <row r="8778" spans="1:3" x14ac:dyDescent="0.15">
      <c r="A8778" s="323">
        <v>8777</v>
      </c>
      <c r="B8778" s="323" t="s">
        <v>12379</v>
      </c>
      <c r="C8778" s="323">
        <v>0.14000000000000001</v>
      </c>
    </row>
    <row r="8779" spans="1:3" x14ac:dyDescent="0.15">
      <c r="A8779" s="323">
        <v>8778</v>
      </c>
      <c r="B8779" s="323" t="s">
        <v>10885</v>
      </c>
      <c r="C8779" s="323">
        <v>0.67600000000000005</v>
      </c>
    </row>
    <row r="8780" spans="1:3" x14ac:dyDescent="0.15">
      <c r="A8780" s="323">
        <v>8779</v>
      </c>
      <c r="B8780" s="323" t="s">
        <v>10885</v>
      </c>
      <c r="C8780" s="323">
        <v>0.67600000000000005</v>
      </c>
    </row>
    <row r="8781" spans="1:3" x14ac:dyDescent="0.15">
      <c r="A8781" s="323">
        <v>8780</v>
      </c>
      <c r="B8781" s="323" t="s">
        <v>12102</v>
      </c>
      <c r="C8781" s="323">
        <v>0.3</v>
      </c>
    </row>
    <row r="8782" spans="1:3" x14ac:dyDescent="0.15">
      <c r="A8782" s="323">
        <v>8781</v>
      </c>
      <c r="B8782" s="323" t="s">
        <v>7744</v>
      </c>
      <c r="C8782" s="323">
        <v>1.482</v>
      </c>
    </row>
    <row r="8783" spans="1:3" x14ac:dyDescent="0.15">
      <c r="A8783" s="323">
        <v>8782</v>
      </c>
      <c r="B8783" s="323" t="s">
        <v>10069</v>
      </c>
      <c r="C8783" s="323">
        <v>0.879</v>
      </c>
    </row>
    <row r="8784" spans="1:3" x14ac:dyDescent="0.15">
      <c r="A8784" s="323">
        <v>8783</v>
      </c>
      <c r="B8784" s="323" t="s">
        <v>7875</v>
      </c>
      <c r="C8784" s="323">
        <v>1.4410000000000001</v>
      </c>
    </row>
    <row r="8785" spans="1:3" x14ac:dyDescent="0.15">
      <c r="A8785" s="323">
        <v>8784</v>
      </c>
      <c r="B8785" s="323" t="s">
        <v>5926</v>
      </c>
      <c r="C8785" s="323">
        <v>1.9770000000000001</v>
      </c>
    </row>
    <row r="8786" spans="1:3" x14ac:dyDescent="0.15">
      <c r="A8786" s="323">
        <v>8785</v>
      </c>
      <c r="B8786" s="323" t="s">
        <v>959</v>
      </c>
      <c r="C8786" s="323">
        <v>6.6420000000000003</v>
      </c>
    </row>
    <row r="8787" spans="1:3" x14ac:dyDescent="0.15">
      <c r="A8787" s="323">
        <v>8786</v>
      </c>
      <c r="B8787" s="323" t="s">
        <v>4238</v>
      </c>
      <c r="C8787" s="323">
        <v>2.6059999999999999</v>
      </c>
    </row>
    <row r="8788" spans="1:3" x14ac:dyDescent="0.15">
      <c r="A8788" s="323">
        <v>8787</v>
      </c>
      <c r="B8788" s="323" t="s">
        <v>8268</v>
      </c>
      <c r="C8788" s="323">
        <v>1.3420000000000001</v>
      </c>
    </row>
    <row r="8789" spans="1:3" x14ac:dyDescent="0.15">
      <c r="A8789" s="323">
        <v>8788</v>
      </c>
      <c r="B8789" s="323" t="s">
        <v>8268</v>
      </c>
      <c r="C8789" s="323">
        <v>1.3420000000000001</v>
      </c>
    </row>
    <row r="8790" spans="1:3" x14ac:dyDescent="0.15">
      <c r="A8790" s="323">
        <v>8789</v>
      </c>
      <c r="B8790" s="323" t="s">
        <v>4822</v>
      </c>
      <c r="C8790" s="323">
        <v>2.359</v>
      </c>
    </row>
    <row r="8791" spans="1:3" x14ac:dyDescent="0.15">
      <c r="A8791" s="323">
        <v>8790</v>
      </c>
      <c r="B8791" s="323" t="s">
        <v>6115</v>
      </c>
      <c r="C8791" s="323">
        <v>1.9159999999999999</v>
      </c>
    </row>
    <row r="8792" spans="1:3" x14ac:dyDescent="0.15">
      <c r="A8792" s="323">
        <v>8791</v>
      </c>
      <c r="B8792" s="323" t="s">
        <v>2942</v>
      </c>
      <c r="C8792" s="323">
        <v>3.323</v>
      </c>
    </row>
    <row r="8793" spans="1:3" x14ac:dyDescent="0.15">
      <c r="A8793" s="323">
        <v>8792</v>
      </c>
      <c r="B8793" s="323" t="s">
        <v>10015</v>
      </c>
      <c r="C8793" s="323">
        <v>0.89400000000000002</v>
      </c>
    </row>
    <row r="8794" spans="1:3" x14ac:dyDescent="0.15">
      <c r="A8794" s="323">
        <v>8793</v>
      </c>
      <c r="B8794" s="323" t="s">
        <v>9389</v>
      </c>
      <c r="C8794" s="323">
        <v>1.0569999999999999</v>
      </c>
    </row>
    <row r="8795" spans="1:3" x14ac:dyDescent="0.15">
      <c r="A8795" s="323">
        <v>8794</v>
      </c>
      <c r="B8795" s="323" t="s">
        <v>8275</v>
      </c>
      <c r="C8795" s="323">
        <v>1.341</v>
      </c>
    </row>
    <row r="8796" spans="1:3" x14ac:dyDescent="0.15">
      <c r="A8796" s="323">
        <v>8795</v>
      </c>
      <c r="B8796" s="323" t="s">
        <v>8625</v>
      </c>
      <c r="C8796" s="323">
        <v>1.25</v>
      </c>
    </row>
    <row r="8797" spans="1:3" x14ac:dyDescent="0.15">
      <c r="A8797" s="323">
        <v>8796</v>
      </c>
      <c r="B8797" s="323" t="s">
        <v>4367</v>
      </c>
      <c r="C8797" s="323">
        <v>2.5470000000000002</v>
      </c>
    </row>
    <row r="8798" spans="1:3" x14ac:dyDescent="0.15">
      <c r="A8798" s="323">
        <v>8797</v>
      </c>
      <c r="B8798" s="323" t="s">
        <v>11844</v>
      </c>
      <c r="C8798" s="323">
        <v>0.40300000000000002</v>
      </c>
    </row>
    <row r="8799" spans="1:3" x14ac:dyDescent="0.15">
      <c r="A8799" s="323">
        <v>8798</v>
      </c>
      <c r="B8799" s="323" t="s">
        <v>7002</v>
      </c>
      <c r="C8799" s="323">
        <v>1.667</v>
      </c>
    </row>
    <row r="8800" spans="1:3" x14ac:dyDescent="0.15">
      <c r="A8800" s="323">
        <v>8799</v>
      </c>
      <c r="B8800" s="323" t="s">
        <v>8863</v>
      </c>
      <c r="C8800" s="323">
        <v>1.1950000000000001</v>
      </c>
    </row>
    <row r="8801" spans="1:3" x14ac:dyDescent="0.15">
      <c r="A8801" s="323">
        <v>8800</v>
      </c>
      <c r="B8801" s="323" t="s">
        <v>11185</v>
      </c>
      <c r="C8801" s="323">
        <v>0.59699999999999998</v>
      </c>
    </row>
    <row r="8802" spans="1:3" x14ac:dyDescent="0.15">
      <c r="A8802" s="323">
        <v>8801</v>
      </c>
      <c r="B8802" s="323" t="s">
        <v>8812</v>
      </c>
      <c r="C8802" s="323">
        <v>1.2050000000000001</v>
      </c>
    </row>
    <row r="8803" spans="1:3" x14ac:dyDescent="0.15">
      <c r="A8803" s="323">
        <v>8802</v>
      </c>
      <c r="B8803" s="323" t="s">
        <v>11446</v>
      </c>
      <c r="C8803" s="323">
        <v>0.53100000000000003</v>
      </c>
    </row>
    <row r="8804" spans="1:3" x14ac:dyDescent="0.15">
      <c r="A8804" s="323">
        <v>8803</v>
      </c>
      <c r="B8804" s="323" t="s">
        <v>9563</v>
      </c>
      <c r="C8804" s="323">
        <v>1.012</v>
      </c>
    </row>
    <row r="8805" spans="1:3" x14ac:dyDescent="0.15">
      <c r="A8805" s="323">
        <v>8804</v>
      </c>
      <c r="B8805" s="323" t="s">
        <v>6007</v>
      </c>
      <c r="C8805" s="323">
        <v>1.952</v>
      </c>
    </row>
    <row r="8806" spans="1:3" x14ac:dyDescent="0.15">
      <c r="A8806" s="323">
        <v>8805</v>
      </c>
      <c r="B8806" s="323" t="s">
        <v>7391</v>
      </c>
      <c r="C8806" s="323">
        <v>1.5660000000000001</v>
      </c>
    </row>
    <row r="8807" spans="1:3" x14ac:dyDescent="0.15">
      <c r="A8807" s="323">
        <v>8806</v>
      </c>
      <c r="B8807" s="323" t="s">
        <v>10941</v>
      </c>
      <c r="C8807" s="323">
        <v>0.66300000000000003</v>
      </c>
    </row>
    <row r="8808" spans="1:3" x14ac:dyDescent="0.15">
      <c r="A8808" s="323">
        <v>8807</v>
      </c>
      <c r="B8808" s="323" t="s">
        <v>5513</v>
      </c>
      <c r="C8808" s="323">
        <v>2.1110000000000002</v>
      </c>
    </row>
    <row r="8809" spans="1:3" x14ac:dyDescent="0.15">
      <c r="A8809" s="323">
        <v>8808</v>
      </c>
      <c r="B8809" s="323" t="s">
        <v>5330</v>
      </c>
      <c r="C8809" s="323">
        <v>2.173</v>
      </c>
    </row>
    <row r="8810" spans="1:3" x14ac:dyDescent="0.15">
      <c r="A8810" s="323">
        <v>8809</v>
      </c>
      <c r="B8810" s="323" t="s">
        <v>8979</v>
      </c>
      <c r="C8810" s="323">
        <v>1.169</v>
      </c>
    </row>
    <row r="8811" spans="1:3" x14ac:dyDescent="0.15">
      <c r="A8811" s="323">
        <v>8810</v>
      </c>
      <c r="B8811" s="323" t="s">
        <v>8156</v>
      </c>
      <c r="C8811" s="323">
        <v>1.371</v>
      </c>
    </row>
    <row r="8812" spans="1:3" x14ac:dyDescent="0.15">
      <c r="A8812" s="323">
        <v>8811</v>
      </c>
      <c r="B8812" s="323" t="s">
        <v>10456</v>
      </c>
      <c r="C8812" s="323">
        <v>0.77900000000000003</v>
      </c>
    </row>
    <row r="8813" spans="1:3" x14ac:dyDescent="0.15">
      <c r="A8813" s="323">
        <v>8812</v>
      </c>
      <c r="B8813" s="323" t="s">
        <v>710</v>
      </c>
      <c r="C8813" s="323">
        <v>8.6649999999999991</v>
      </c>
    </row>
    <row r="8814" spans="1:3" x14ac:dyDescent="0.15">
      <c r="A8814" s="323">
        <v>8813</v>
      </c>
      <c r="B8814" s="323" t="s">
        <v>3502</v>
      </c>
      <c r="C8814" s="323">
        <v>2.9689999999999999</v>
      </c>
    </row>
    <row r="8815" spans="1:3" x14ac:dyDescent="0.15">
      <c r="A8815" s="323">
        <v>8814</v>
      </c>
      <c r="B8815" s="323" t="s">
        <v>5206</v>
      </c>
      <c r="C8815" s="323">
        <v>2.214</v>
      </c>
    </row>
    <row r="8816" spans="1:3" x14ac:dyDescent="0.15">
      <c r="A8816" s="323">
        <v>8815</v>
      </c>
      <c r="B8816" s="323" t="s">
        <v>4095</v>
      </c>
      <c r="C8816" s="323">
        <v>2.6669999999999998</v>
      </c>
    </row>
    <row r="8817" spans="1:3" x14ac:dyDescent="0.15">
      <c r="A8817" s="323">
        <v>8816</v>
      </c>
      <c r="B8817" s="323" t="s">
        <v>10824</v>
      </c>
      <c r="C8817" s="323">
        <v>0.68799999999999994</v>
      </c>
    </row>
    <row r="8818" spans="1:3" x14ac:dyDescent="0.15">
      <c r="A8818" s="323">
        <v>8817</v>
      </c>
      <c r="B8818" s="323" t="s">
        <v>12031</v>
      </c>
      <c r="C8818" s="323">
        <v>0.32600000000000001</v>
      </c>
    </row>
    <row r="8819" spans="1:3" x14ac:dyDescent="0.15">
      <c r="A8819" s="323">
        <v>8818</v>
      </c>
      <c r="B8819" s="323" t="s">
        <v>3055</v>
      </c>
      <c r="C8819" s="323">
        <v>3.2429999999999999</v>
      </c>
    </row>
    <row r="8820" spans="1:3" x14ac:dyDescent="0.15">
      <c r="A8820" s="323">
        <v>8819</v>
      </c>
      <c r="B8820" s="323" t="s">
        <v>3055</v>
      </c>
      <c r="C8820" s="323">
        <v>3.2429999999999999</v>
      </c>
    </row>
    <row r="8821" spans="1:3" x14ac:dyDescent="0.15">
      <c r="A8821" s="323">
        <v>8820</v>
      </c>
      <c r="B8821" s="323" t="s">
        <v>7731</v>
      </c>
      <c r="C8821" s="323">
        <v>1.4850000000000001</v>
      </c>
    </row>
    <row r="8822" spans="1:3" x14ac:dyDescent="0.15">
      <c r="A8822" s="323">
        <v>8821</v>
      </c>
      <c r="B8822" s="323" t="s">
        <v>12061</v>
      </c>
      <c r="C8822" s="323">
        <v>0.316</v>
      </c>
    </row>
    <row r="8823" spans="1:3" x14ac:dyDescent="0.15">
      <c r="A8823" s="323">
        <v>8822</v>
      </c>
      <c r="B8823" s="323" t="s">
        <v>8305</v>
      </c>
      <c r="C8823" s="323">
        <v>1.333</v>
      </c>
    </row>
    <row r="8824" spans="1:3" x14ac:dyDescent="0.15">
      <c r="A8824" s="323">
        <v>8823</v>
      </c>
      <c r="B8824" s="323" t="s">
        <v>8768</v>
      </c>
      <c r="C8824" s="323">
        <v>1.218</v>
      </c>
    </row>
    <row r="8825" spans="1:3" x14ac:dyDescent="0.15">
      <c r="A8825" s="323">
        <v>8824</v>
      </c>
      <c r="B8825" s="323" t="s">
        <v>12327</v>
      </c>
      <c r="C8825" s="323">
        <v>0.17899999999999999</v>
      </c>
    </row>
    <row r="8826" spans="1:3" x14ac:dyDescent="0.15">
      <c r="A8826" s="323">
        <v>8825</v>
      </c>
      <c r="B8826" s="323" t="s">
        <v>7792</v>
      </c>
      <c r="C8826" s="323">
        <v>1.468</v>
      </c>
    </row>
    <row r="8827" spans="1:3" x14ac:dyDescent="0.15">
      <c r="A8827" s="323">
        <v>8826</v>
      </c>
      <c r="B8827" s="323" t="s">
        <v>11597</v>
      </c>
      <c r="C8827" s="323">
        <v>0.48499999999999999</v>
      </c>
    </row>
    <row r="8828" spans="1:3" x14ac:dyDescent="0.15">
      <c r="A8828" s="323">
        <v>8827</v>
      </c>
      <c r="B8828" s="323" t="s">
        <v>10234</v>
      </c>
      <c r="C8828" s="323">
        <v>0.83599999999999997</v>
      </c>
    </row>
    <row r="8829" spans="1:3" x14ac:dyDescent="0.15">
      <c r="A8829" s="323">
        <v>8828</v>
      </c>
      <c r="B8829" s="323" t="s">
        <v>11247</v>
      </c>
      <c r="C8829" s="323">
        <v>0.58299999999999996</v>
      </c>
    </row>
    <row r="8830" spans="1:3" x14ac:dyDescent="0.15">
      <c r="A8830" s="323">
        <v>8829</v>
      </c>
      <c r="B8830" s="323" t="s">
        <v>8442</v>
      </c>
      <c r="C8830" s="323">
        <v>1.294</v>
      </c>
    </row>
    <row r="8831" spans="1:3" x14ac:dyDescent="0.15">
      <c r="A8831" s="323">
        <v>8830</v>
      </c>
      <c r="B8831" s="323" t="s">
        <v>8205</v>
      </c>
      <c r="C8831" s="323">
        <v>1.36</v>
      </c>
    </row>
    <row r="8832" spans="1:3" x14ac:dyDescent="0.15">
      <c r="A8832" s="323">
        <v>8831</v>
      </c>
      <c r="B8832" s="323" t="s">
        <v>4201</v>
      </c>
      <c r="C8832" s="323">
        <v>2.6219999999999999</v>
      </c>
    </row>
    <row r="8833" spans="1:3" x14ac:dyDescent="0.15">
      <c r="A8833" s="323">
        <v>8832</v>
      </c>
      <c r="B8833" s="323" t="s">
        <v>2495</v>
      </c>
      <c r="C8833" s="323">
        <v>3.6469999999999998</v>
      </c>
    </row>
    <row r="8834" spans="1:3" x14ac:dyDescent="0.15">
      <c r="A8834" s="323">
        <v>8833</v>
      </c>
      <c r="B8834" s="323" t="s">
        <v>4603</v>
      </c>
      <c r="C8834" s="323">
        <v>2.4529999999999998</v>
      </c>
    </row>
    <row r="8835" spans="1:3" x14ac:dyDescent="0.15">
      <c r="A8835" s="323">
        <v>8834</v>
      </c>
      <c r="B8835" s="323" t="s">
        <v>3468</v>
      </c>
      <c r="C8835" s="323">
        <v>2.9910000000000001</v>
      </c>
    </row>
    <row r="8836" spans="1:3" x14ac:dyDescent="0.15">
      <c r="A8836" s="323">
        <v>8835</v>
      </c>
      <c r="B8836" s="323" t="s">
        <v>7668</v>
      </c>
      <c r="C8836" s="323">
        <v>1.5</v>
      </c>
    </row>
    <row r="8837" spans="1:3" x14ac:dyDescent="0.15">
      <c r="A8837" s="323">
        <v>8836</v>
      </c>
      <c r="B8837" s="323" t="s">
        <v>10395</v>
      </c>
      <c r="C8837" s="323">
        <v>0.79400000000000004</v>
      </c>
    </row>
    <row r="8838" spans="1:3" x14ac:dyDescent="0.15">
      <c r="A8838" s="323">
        <v>8837</v>
      </c>
      <c r="B8838" s="323" t="s">
        <v>12071</v>
      </c>
      <c r="C8838" s="323">
        <v>0.313</v>
      </c>
    </row>
    <row r="8839" spans="1:3" x14ac:dyDescent="0.15">
      <c r="A8839" s="323">
        <v>8838</v>
      </c>
      <c r="B8839" s="323" t="s">
        <v>5161</v>
      </c>
      <c r="C8839" s="323">
        <v>2.226</v>
      </c>
    </row>
    <row r="8840" spans="1:3" x14ac:dyDescent="0.15">
      <c r="A8840" s="323">
        <v>8839</v>
      </c>
      <c r="B8840" s="323" t="s">
        <v>493</v>
      </c>
      <c r="C8840" s="323">
        <v>13.714</v>
      </c>
    </row>
    <row r="8841" spans="1:3" x14ac:dyDescent="0.15">
      <c r="A8841" s="323">
        <v>8840</v>
      </c>
      <c r="B8841" s="323" t="s">
        <v>9923</v>
      </c>
      <c r="C8841" s="323">
        <v>0.91800000000000004</v>
      </c>
    </row>
    <row r="8842" spans="1:3" x14ac:dyDescent="0.15">
      <c r="A8842" s="323">
        <v>8841</v>
      </c>
      <c r="B8842" s="323" t="s">
        <v>6519</v>
      </c>
      <c r="C8842" s="323">
        <v>1.8029999999999999</v>
      </c>
    </row>
    <row r="8843" spans="1:3" x14ac:dyDescent="0.15">
      <c r="A8843" s="323">
        <v>8842</v>
      </c>
      <c r="B8843" s="323" t="s">
        <v>7171</v>
      </c>
      <c r="C8843" s="323">
        <v>1.625</v>
      </c>
    </row>
    <row r="8844" spans="1:3" x14ac:dyDescent="0.15">
      <c r="A8844" s="323">
        <v>8843</v>
      </c>
      <c r="B8844" s="323" t="s">
        <v>2338</v>
      </c>
      <c r="C8844" s="323">
        <v>3.778</v>
      </c>
    </row>
    <row r="8845" spans="1:3" x14ac:dyDescent="0.15">
      <c r="A8845" s="323">
        <v>8844</v>
      </c>
      <c r="B8845" s="323" t="s">
        <v>1336</v>
      </c>
      <c r="C8845" s="323">
        <v>5.242</v>
      </c>
    </row>
    <row r="8846" spans="1:3" x14ac:dyDescent="0.15">
      <c r="A8846" s="323">
        <v>8845</v>
      </c>
      <c r="B8846" s="323" t="s">
        <v>4594</v>
      </c>
      <c r="C8846" s="323">
        <v>2.4580000000000002</v>
      </c>
    </row>
    <row r="8847" spans="1:3" x14ac:dyDescent="0.15">
      <c r="A8847" s="323">
        <v>8846</v>
      </c>
      <c r="B8847" s="323" t="s">
        <v>9177</v>
      </c>
      <c r="C8847" s="323">
        <v>1.1120000000000001</v>
      </c>
    </row>
    <row r="8848" spans="1:3" x14ac:dyDescent="0.15">
      <c r="A8848" s="323">
        <v>8847</v>
      </c>
      <c r="B8848" s="323" t="s">
        <v>9649</v>
      </c>
      <c r="C8848" s="323">
        <v>0.98799999999999999</v>
      </c>
    </row>
    <row r="8849" spans="1:3" x14ac:dyDescent="0.15">
      <c r="A8849" s="323">
        <v>8848</v>
      </c>
      <c r="B8849" s="323" t="s">
        <v>11022</v>
      </c>
      <c r="C8849" s="323">
        <v>0.64300000000000002</v>
      </c>
    </row>
    <row r="8850" spans="1:3" x14ac:dyDescent="0.15">
      <c r="A8850" s="323">
        <v>8849</v>
      </c>
      <c r="B8850" s="323" t="s">
        <v>6073</v>
      </c>
      <c r="C8850" s="323">
        <v>1.93</v>
      </c>
    </row>
    <row r="8851" spans="1:3" x14ac:dyDescent="0.15">
      <c r="A8851" s="323">
        <v>8850</v>
      </c>
      <c r="B8851" s="323" t="s">
        <v>8185</v>
      </c>
      <c r="C8851" s="323">
        <v>1.3640000000000001</v>
      </c>
    </row>
    <row r="8852" spans="1:3" x14ac:dyDescent="0.15">
      <c r="A8852" s="323">
        <v>8851</v>
      </c>
      <c r="B8852" s="323" t="s">
        <v>10411</v>
      </c>
      <c r="C8852" s="323">
        <v>0.78900000000000003</v>
      </c>
    </row>
    <row r="8853" spans="1:3" x14ac:dyDescent="0.15">
      <c r="A8853" s="323">
        <v>8852</v>
      </c>
      <c r="B8853" s="323" t="s">
        <v>10503</v>
      </c>
      <c r="C8853" s="323">
        <v>0.76900000000000002</v>
      </c>
    </row>
    <row r="8854" spans="1:3" x14ac:dyDescent="0.15">
      <c r="A8854" s="323">
        <v>8853</v>
      </c>
      <c r="B8854" s="323" t="s">
        <v>11546</v>
      </c>
      <c r="C8854" s="323">
        <v>0.5</v>
      </c>
    </row>
    <row r="8855" spans="1:3" x14ac:dyDescent="0.15">
      <c r="A8855" s="323">
        <v>8854</v>
      </c>
      <c r="B8855" s="323" t="s">
        <v>10100</v>
      </c>
      <c r="C8855" s="323">
        <v>0.872</v>
      </c>
    </row>
    <row r="8856" spans="1:3" x14ac:dyDescent="0.15">
      <c r="A8856" s="323">
        <v>8855</v>
      </c>
      <c r="B8856" s="323" t="s">
        <v>8468</v>
      </c>
      <c r="C8856" s="323">
        <v>1.2889999999999999</v>
      </c>
    </row>
    <row r="8857" spans="1:3" x14ac:dyDescent="0.15">
      <c r="A8857" s="323">
        <v>8856</v>
      </c>
      <c r="B8857" s="323" t="s">
        <v>6846</v>
      </c>
      <c r="C8857" s="323">
        <v>1.7110000000000001</v>
      </c>
    </row>
    <row r="8858" spans="1:3" x14ac:dyDescent="0.15">
      <c r="A8858" s="323">
        <v>8857</v>
      </c>
      <c r="B8858" s="323" t="s">
        <v>6100</v>
      </c>
      <c r="C8858" s="323">
        <v>1.919</v>
      </c>
    </row>
    <row r="8859" spans="1:3" x14ac:dyDescent="0.15">
      <c r="A8859" s="323">
        <v>8858</v>
      </c>
      <c r="B8859" s="323" t="s">
        <v>3601</v>
      </c>
      <c r="C8859" s="323">
        <v>2.9060000000000001</v>
      </c>
    </row>
    <row r="8860" spans="1:3" x14ac:dyDescent="0.15">
      <c r="A8860" s="323">
        <v>8859</v>
      </c>
      <c r="B8860" s="323" t="s">
        <v>3595</v>
      </c>
      <c r="C8860" s="323">
        <v>2.9079999999999999</v>
      </c>
    </row>
    <row r="8861" spans="1:3" x14ac:dyDescent="0.15">
      <c r="A8861" s="323">
        <v>8860</v>
      </c>
      <c r="B8861" s="323" t="s">
        <v>1517</v>
      </c>
      <c r="C8861" s="323">
        <v>4.8570000000000002</v>
      </c>
    </row>
    <row r="8862" spans="1:3" x14ac:dyDescent="0.15">
      <c r="A8862" s="323">
        <v>8861</v>
      </c>
      <c r="B8862" s="323" t="s">
        <v>12185</v>
      </c>
      <c r="C8862" s="323">
        <v>0.26300000000000001</v>
      </c>
    </row>
    <row r="8863" spans="1:3" x14ac:dyDescent="0.15">
      <c r="A8863" s="323">
        <v>8862</v>
      </c>
      <c r="B8863" s="323" t="s">
        <v>9018</v>
      </c>
      <c r="C8863" s="323">
        <v>1.1579999999999999</v>
      </c>
    </row>
    <row r="8864" spans="1:3" x14ac:dyDescent="0.15">
      <c r="A8864" s="323">
        <v>8863</v>
      </c>
      <c r="B8864" s="323" t="s">
        <v>8696</v>
      </c>
      <c r="C8864" s="323">
        <v>1.2330000000000001</v>
      </c>
    </row>
    <row r="8865" spans="1:3" x14ac:dyDescent="0.15">
      <c r="A8865" s="323">
        <v>8864</v>
      </c>
      <c r="B8865" s="323" t="s">
        <v>11982</v>
      </c>
      <c r="C8865" s="323">
        <v>0.34200000000000003</v>
      </c>
    </row>
    <row r="8866" spans="1:3" x14ac:dyDescent="0.15">
      <c r="A8866" s="323">
        <v>8865</v>
      </c>
      <c r="B8866" s="323" t="s">
        <v>2830</v>
      </c>
      <c r="C8866" s="323">
        <v>3.39</v>
      </c>
    </row>
    <row r="8867" spans="1:3" x14ac:dyDescent="0.15">
      <c r="A8867" s="323">
        <v>8866</v>
      </c>
      <c r="B8867" s="323" t="s">
        <v>3045</v>
      </c>
      <c r="C8867" s="323">
        <v>3.2480000000000002</v>
      </c>
    </row>
    <row r="8868" spans="1:3" x14ac:dyDescent="0.15">
      <c r="A8868" s="323">
        <v>8867</v>
      </c>
      <c r="B8868" s="323" t="s">
        <v>9745</v>
      </c>
      <c r="C8868" s="323">
        <v>0.96599999999999997</v>
      </c>
    </row>
    <row r="8869" spans="1:3" x14ac:dyDescent="0.15">
      <c r="A8869" s="323">
        <v>8868</v>
      </c>
      <c r="B8869" s="323" t="s">
        <v>11815</v>
      </c>
      <c r="C8869" s="323">
        <v>0.41299999999999998</v>
      </c>
    </row>
    <row r="8870" spans="1:3" x14ac:dyDescent="0.15">
      <c r="A8870" s="323">
        <v>8869</v>
      </c>
      <c r="B8870" s="323" t="s">
        <v>636</v>
      </c>
      <c r="C8870" s="323">
        <v>9.7200000000000006</v>
      </c>
    </row>
    <row r="8871" spans="1:3" x14ac:dyDescent="0.15">
      <c r="A8871" s="323">
        <v>8870</v>
      </c>
      <c r="B8871" s="323" t="s">
        <v>1358</v>
      </c>
      <c r="C8871" s="323">
        <v>5.1749999999999998</v>
      </c>
    </row>
    <row r="8872" spans="1:3" x14ac:dyDescent="0.15">
      <c r="A8872" s="323">
        <v>8871</v>
      </c>
      <c r="B8872" s="323" t="s">
        <v>1701</v>
      </c>
      <c r="C8872" s="323">
        <v>4.57</v>
      </c>
    </row>
    <row r="8873" spans="1:3" x14ac:dyDescent="0.15">
      <c r="A8873" s="323">
        <v>8872</v>
      </c>
      <c r="B8873" s="323" t="s">
        <v>6888</v>
      </c>
      <c r="C8873" s="323">
        <v>1.7</v>
      </c>
    </row>
    <row r="8874" spans="1:3" x14ac:dyDescent="0.15">
      <c r="A8874" s="323">
        <v>8873</v>
      </c>
      <c r="B8874" s="323" t="s">
        <v>349</v>
      </c>
      <c r="C8874" s="323">
        <v>35.429000000000002</v>
      </c>
    </row>
    <row r="8875" spans="1:3" x14ac:dyDescent="0.15">
      <c r="A8875" s="323">
        <v>8874</v>
      </c>
      <c r="B8875" s="323" t="s">
        <v>408</v>
      </c>
      <c r="C8875" s="323">
        <v>20</v>
      </c>
    </row>
    <row r="8876" spans="1:3" x14ac:dyDescent="0.15">
      <c r="A8876" s="323">
        <v>8875</v>
      </c>
      <c r="B8876" s="323" t="s">
        <v>12062</v>
      </c>
      <c r="C8876" s="323">
        <v>0.316</v>
      </c>
    </row>
    <row r="8877" spans="1:3" x14ac:dyDescent="0.15">
      <c r="A8877" s="323">
        <v>8876</v>
      </c>
      <c r="B8877" s="323" t="s">
        <v>6322</v>
      </c>
      <c r="C8877" s="323">
        <v>1.8560000000000001</v>
      </c>
    </row>
    <row r="8878" spans="1:3" x14ac:dyDescent="0.15">
      <c r="A8878" s="323">
        <v>8877</v>
      </c>
      <c r="B8878" s="323" t="s">
        <v>6322</v>
      </c>
      <c r="C8878" s="323">
        <v>1.8560000000000001</v>
      </c>
    </row>
    <row r="8879" spans="1:3" x14ac:dyDescent="0.15">
      <c r="A8879" s="323">
        <v>8878</v>
      </c>
      <c r="B8879" s="323" t="s">
        <v>6142</v>
      </c>
      <c r="C8879" s="323">
        <v>1.909</v>
      </c>
    </row>
    <row r="8880" spans="1:3" x14ac:dyDescent="0.15">
      <c r="A8880" s="323">
        <v>8879</v>
      </c>
      <c r="B8880" s="323" t="s">
        <v>9868</v>
      </c>
      <c r="C8880" s="323">
        <v>0.93100000000000005</v>
      </c>
    </row>
    <row r="8881" spans="1:3" x14ac:dyDescent="0.15">
      <c r="A8881" s="323">
        <v>8880</v>
      </c>
      <c r="B8881" s="323" t="s">
        <v>10768</v>
      </c>
      <c r="C8881" s="323">
        <v>0.70199999999999996</v>
      </c>
    </row>
    <row r="8882" spans="1:3" x14ac:dyDescent="0.15">
      <c r="A8882" s="323">
        <v>8881</v>
      </c>
      <c r="B8882" s="323" t="s">
        <v>10902</v>
      </c>
      <c r="C8882" s="323">
        <v>0.67200000000000004</v>
      </c>
    </row>
    <row r="8883" spans="1:3" x14ac:dyDescent="0.15">
      <c r="A8883" s="323">
        <v>8882</v>
      </c>
      <c r="B8883" s="323" t="s">
        <v>10718</v>
      </c>
      <c r="C8883" s="323">
        <v>0.71399999999999997</v>
      </c>
    </row>
    <row r="8884" spans="1:3" x14ac:dyDescent="0.15">
      <c r="A8884" s="323">
        <v>8883</v>
      </c>
      <c r="B8884" s="323" t="s">
        <v>12392</v>
      </c>
      <c r="C8884" s="323">
        <v>0.13300000000000001</v>
      </c>
    </row>
    <row r="8885" spans="1:3" x14ac:dyDescent="0.15">
      <c r="A8885" s="323">
        <v>8884</v>
      </c>
      <c r="B8885" s="323" t="s">
        <v>2089</v>
      </c>
      <c r="C8885" s="323">
        <v>4.0410000000000004</v>
      </c>
    </row>
    <row r="8886" spans="1:3" x14ac:dyDescent="0.15">
      <c r="A8886" s="323">
        <v>8885</v>
      </c>
      <c r="B8886" s="323" t="s">
        <v>9606</v>
      </c>
      <c r="C8886" s="323">
        <v>1</v>
      </c>
    </row>
    <row r="8887" spans="1:3" x14ac:dyDescent="0.15">
      <c r="A8887" s="323">
        <v>8886</v>
      </c>
      <c r="B8887" s="323" t="s">
        <v>10405</v>
      </c>
      <c r="C8887" s="323">
        <v>0.79100000000000004</v>
      </c>
    </row>
    <row r="8888" spans="1:3" x14ac:dyDescent="0.15">
      <c r="A8888" s="323">
        <v>8887</v>
      </c>
      <c r="B8888" s="323" t="s">
        <v>6479</v>
      </c>
      <c r="C8888" s="323">
        <v>1.8120000000000001</v>
      </c>
    </row>
    <row r="8889" spans="1:3" x14ac:dyDescent="0.15">
      <c r="A8889" s="323">
        <v>8888</v>
      </c>
      <c r="B8889" s="323" t="s">
        <v>6327</v>
      </c>
      <c r="C8889" s="323">
        <v>1.855</v>
      </c>
    </row>
    <row r="8890" spans="1:3" x14ac:dyDescent="0.15">
      <c r="A8890" s="323">
        <v>8889</v>
      </c>
      <c r="B8890" s="323" t="s">
        <v>6461</v>
      </c>
      <c r="C8890" s="323">
        <v>1.8169999999999999</v>
      </c>
    </row>
    <row r="8891" spans="1:3" x14ac:dyDescent="0.15">
      <c r="A8891" s="323">
        <v>8890</v>
      </c>
      <c r="B8891" s="323" t="s">
        <v>1603</v>
      </c>
      <c r="C8891" s="323">
        <v>4.702</v>
      </c>
    </row>
    <row r="8892" spans="1:3" x14ac:dyDescent="0.15">
      <c r="A8892" s="323">
        <v>8891</v>
      </c>
      <c r="B8892" s="323" t="s">
        <v>5100</v>
      </c>
      <c r="C8892" s="323">
        <v>2.2509999999999999</v>
      </c>
    </row>
    <row r="8893" spans="1:3" x14ac:dyDescent="0.15">
      <c r="A8893" s="323">
        <v>8892</v>
      </c>
      <c r="B8893" s="323" t="s">
        <v>8813</v>
      </c>
      <c r="C8893" s="323">
        <v>1.2050000000000001</v>
      </c>
    </row>
    <row r="8894" spans="1:3" x14ac:dyDescent="0.15">
      <c r="A8894" s="323">
        <v>8893</v>
      </c>
      <c r="B8894" s="323" t="s">
        <v>2128</v>
      </c>
      <c r="C8894" s="323">
        <v>4.0060000000000002</v>
      </c>
    </row>
    <row r="8895" spans="1:3" x14ac:dyDescent="0.15">
      <c r="A8895" s="323">
        <v>8894</v>
      </c>
      <c r="B8895" s="323" t="s">
        <v>7694</v>
      </c>
      <c r="C8895" s="323">
        <v>1.492</v>
      </c>
    </row>
    <row r="8896" spans="1:3" x14ac:dyDescent="0.15">
      <c r="A8896" s="323">
        <v>8895</v>
      </c>
      <c r="B8896" s="323" t="s">
        <v>12244</v>
      </c>
      <c r="C8896" s="323">
        <v>0.23300000000000001</v>
      </c>
    </row>
    <row r="8897" spans="1:3" x14ac:dyDescent="0.15">
      <c r="A8897" s="323">
        <v>8896</v>
      </c>
      <c r="B8897" s="323" t="s">
        <v>10795</v>
      </c>
      <c r="C8897" s="323">
        <v>0.69199999999999995</v>
      </c>
    </row>
    <row r="8898" spans="1:3" x14ac:dyDescent="0.15">
      <c r="A8898" s="323">
        <v>8897</v>
      </c>
      <c r="B8898" s="323" t="s">
        <v>1888</v>
      </c>
      <c r="C8898" s="323">
        <v>4.2809999999999997</v>
      </c>
    </row>
    <row r="8899" spans="1:3" x14ac:dyDescent="0.15">
      <c r="A8899" s="323">
        <v>8898</v>
      </c>
      <c r="B8899" s="323" t="s">
        <v>1888</v>
      </c>
      <c r="C8899" s="323">
        <v>4.2809999999999997</v>
      </c>
    </row>
    <row r="8900" spans="1:3" x14ac:dyDescent="0.15">
      <c r="A8900" s="323">
        <v>8899</v>
      </c>
      <c r="B8900" s="323" t="s">
        <v>1648</v>
      </c>
      <c r="C8900" s="323">
        <v>4.6340000000000003</v>
      </c>
    </row>
    <row r="8901" spans="1:3" x14ac:dyDescent="0.15">
      <c r="A8901" s="323">
        <v>8900</v>
      </c>
      <c r="B8901" s="323" t="s">
        <v>10263</v>
      </c>
      <c r="C8901" s="323">
        <v>0.82899999999999996</v>
      </c>
    </row>
    <row r="8902" spans="1:3" x14ac:dyDescent="0.15">
      <c r="A8902" s="323">
        <v>8901</v>
      </c>
      <c r="B8902" s="323" t="s">
        <v>4082</v>
      </c>
      <c r="C8902" s="323">
        <v>2.6720000000000002</v>
      </c>
    </row>
    <row r="8903" spans="1:3" x14ac:dyDescent="0.15">
      <c r="A8903" s="323">
        <v>8902</v>
      </c>
      <c r="B8903" s="323" t="s">
        <v>7241</v>
      </c>
      <c r="C8903" s="323">
        <v>1.605</v>
      </c>
    </row>
    <row r="8904" spans="1:3" x14ac:dyDescent="0.15">
      <c r="A8904" s="323">
        <v>8903</v>
      </c>
      <c r="B8904" s="323" t="s">
        <v>5628</v>
      </c>
      <c r="C8904" s="323">
        <v>2.0710000000000002</v>
      </c>
    </row>
    <row r="8905" spans="1:3" x14ac:dyDescent="0.15">
      <c r="A8905" s="323">
        <v>8904</v>
      </c>
      <c r="B8905" s="323" t="s">
        <v>9693</v>
      </c>
      <c r="C8905" s="323">
        <v>0.97599999999999998</v>
      </c>
    </row>
    <row r="8906" spans="1:3" x14ac:dyDescent="0.15">
      <c r="A8906" s="323">
        <v>8905</v>
      </c>
      <c r="B8906" s="323" t="s">
        <v>10155</v>
      </c>
      <c r="C8906" s="323">
        <v>0.85499999999999998</v>
      </c>
    </row>
    <row r="8907" spans="1:3" x14ac:dyDescent="0.15">
      <c r="A8907" s="323">
        <v>8906</v>
      </c>
      <c r="B8907" s="323" t="s">
        <v>2794</v>
      </c>
      <c r="C8907" s="323">
        <v>3.4159999999999999</v>
      </c>
    </row>
    <row r="8908" spans="1:3" x14ac:dyDescent="0.15">
      <c r="A8908" s="323">
        <v>8907</v>
      </c>
      <c r="B8908" s="323" t="s">
        <v>4879</v>
      </c>
      <c r="C8908" s="323">
        <v>2.335</v>
      </c>
    </row>
    <row r="8909" spans="1:3" x14ac:dyDescent="0.15">
      <c r="A8909" s="323">
        <v>8908</v>
      </c>
      <c r="B8909" s="323" t="s">
        <v>2266</v>
      </c>
      <c r="C8909" s="323">
        <v>3.8530000000000002</v>
      </c>
    </row>
    <row r="8910" spans="1:3" x14ac:dyDescent="0.15">
      <c r="A8910" s="323">
        <v>8909</v>
      </c>
      <c r="B8910" s="323" t="s">
        <v>1494</v>
      </c>
      <c r="C8910" s="323">
        <v>4.8860000000000001</v>
      </c>
    </row>
    <row r="8911" spans="1:3" x14ac:dyDescent="0.15">
      <c r="A8911" s="323">
        <v>8910</v>
      </c>
      <c r="B8911" s="323" t="s">
        <v>8314</v>
      </c>
      <c r="C8911" s="323">
        <v>1.33</v>
      </c>
    </row>
    <row r="8912" spans="1:3" x14ac:dyDescent="0.15">
      <c r="A8912" s="323">
        <v>8911</v>
      </c>
      <c r="B8912" s="323" t="s">
        <v>5704</v>
      </c>
      <c r="C8912" s="323">
        <v>2.0470000000000002</v>
      </c>
    </row>
    <row r="8913" spans="1:3" x14ac:dyDescent="0.15">
      <c r="A8913" s="323">
        <v>8912</v>
      </c>
      <c r="B8913" s="323" t="s">
        <v>7130</v>
      </c>
      <c r="C8913" s="323">
        <v>1.6359999999999999</v>
      </c>
    </row>
    <row r="8914" spans="1:3" x14ac:dyDescent="0.15">
      <c r="A8914" s="323">
        <v>8913</v>
      </c>
      <c r="B8914" s="323" t="s">
        <v>1115</v>
      </c>
      <c r="C8914" s="323">
        <v>5.9180000000000001</v>
      </c>
    </row>
    <row r="8915" spans="1:3" x14ac:dyDescent="0.15">
      <c r="A8915" s="323">
        <v>8914</v>
      </c>
      <c r="B8915" s="323" t="s">
        <v>11809</v>
      </c>
      <c r="C8915" s="323">
        <v>0.41399999999999998</v>
      </c>
    </row>
    <row r="8916" spans="1:3" x14ac:dyDescent="0.15">
      <c r="A8916" s="323">
        <v>8915</v>
      </c>
      <c r="B8916" s="323" t="s">
        <v>8589</v>
      </c>
      <c r="C8916" s="323">
        <v>1.2569999999999999</v>
      </c>
    </row>
    <row r="8917" spans="1:3" x14ac:dyDescent="0.15">
      <c r="A8917" s="323">
        <v>8916</v>
      </c>
      <c r="B8917" s="323" t="s">
        <v>12032</v>
      </c>
      <c r="C8917" s="323">
        <v>0.32600000000000001</v>
      </c>
    </row>
    <row r="8918" spans="1:3" x14ac:dyDescent="0.15">
      <c r="A8918" s="323">
        <v>8917</v>
      </c>
      <c r="B8918" s="323" t="s">
        <v>12312</v>
      </c>
      <c r="C8918" s="323">
        <v>0.192</v>
      </c>
    </row>
    <row r="8919" spans="1:3" x14ac:dyDescent="0.15">
      <c r="A8919" s="323">
        <v>8918</v>
      </c>
      <c r="B8919" s="323" t="s">
        <v>5587</v>
      </c>
      <c r="C8919" s="323">
        <v>2.0880000000000001</v>
      </c>
    </row>
    <row r="8920" spans="1:3" x14ac:dyDescent="0.15">
      <c r="A8920" s="323">
        <v>8919</v>
      </c>
      <c r="B8920" s="323" t="s">
        <v>9476</v>
      </c>
      <c r="C8920" s="323">
        <v>1.034</v>
      </c>
    </row>
    <row r="8921" spans="1:3" x14ac:dyDescent="0.15">
      <c r="A8921" s="323">
        <v>8920</v>
      </c>
      <c r="B8921" s="323" t="s">
        <v>5678</v>
      </c>
      <c r="C8921" s="323">
        <v>2.0529999999999999</v>
      </c>
    </row>
    <row r="8922" spans="1:3" x14ac:dyDescent="0.15">
      <c r="A8922" s="323">
        <v>8921</v>
      </c>
      <c r="B8922" s="323" t="s">
        <v>7473</v>
      </c>
      <c r="C8922" s="323">
        <v>1.542</v>
      </c>
    </row>
    <row r="8923" spans="1:3" x14ac:dyDescent="0.15">
      <c r="A8923" s="323">
        <v>8922</v>
      </c>
      <c r="B8923" s="323" t="s">
        <v>5742</v>
      </c>
      <c r="C8923" s="323">
        <v>2.0350000000000001</v>
      </c>
    </row>
    <row r="8924" spans="1:3" x14ac:dyDescent="0.15">
      <c r="A8924" s="323">
        <v>8923</v>
      </c>
      <c r="B8924" s="323" t="s">
        <v>6217</v>
      </c>
      <c r="C8924" s="323">
        <v>1.89</v>
      </c>
    </row>
    <row r="8925" spans="1:3" x14ac:dyDescent="0.15">
      <c r="A8925" s="323">
        <v>8924</v>
      </c>
      <c r="B8925" s="323" t="s">
        <v>2519</v>
      </c>
      <c r="C8925" s="323">
        <v>3.6349999999999998</v>
      </c>
    </row>
    <row r="8926" spans="1:3" x14ac:dyDescent="0.15">
      <c r="A8926" s="323">
        <v>8925</v>
      </c>
      <c r="B8926" s="323" t="s">
        <v>5996</v>
      </c>
      <c r="C8926" s="323">
        <v>1.956</v>
      </c>
    </row>
    <row r="8927" spans="1:3" x14ac:dyDescent="0.15">
      <c r="A8927" s="323">
        <v>8926</v>
      </c>
      <c r="B8927" s="323" t="s">
        <v>6025</v>
      </c>
      <c r="C8927" s="323">
        <v>1.9470000000000001</v>
      </c>
    </row>
    <row r="8928" spans="1:3" x14ac:dyDescent="0.15">
      <c r="A8928" s="323">
        <v>8927</v>
      </c>
      <c r="B8928" s="323" t="s">
        <v>11800</v>
      </c>
      <c r="C8928" s="323">
        <v>0.41799999999999998</v>
      </c>
    </row>
    <row r="8929" spans="1:3" x14ac:dyDescent="0.15">
      <c r="A8929" s="323">
        <v>8928</v>
      </c>
      <c r="B8929" s="323" t="s">
        <v>12416</v>
      </c>
      <c r="C8929" s="323">
        <v>0.107</v>
      </c>
    </row>
    <row r="8930" spans="1:3" x14ac:dyDescent="0.15">
      <c r="A8930" s="323">
        <v>8929</v>
      </c>
      <c r="B8930" s="323" t="s">
        <v>10200</v>
      </c>
      <c r="C8930" s="323">
        <v>0.84499999999999997</v>
      </c>
    </row>
    <row r="8931" spans="1:3" x14ac:dyDescent="0.15">
      <c r="A8931" s="323">
        <v>8930</v>
      </c>
      <c r="B8931" s="323" t="s">
        <v>11327</v>
      </c>
      <c r="C8931" s="323">
        <v>0.55800000000000005</v>
      </c>
    </row>
    <row r="8932" spans="1:3" x14ac:dyDescent="0.15">
      <c r="A8932" s="323">
        <v>8931</v>
      </c>
      <c r="B8932" s="323" t="s">
        <v>504</v>
      </c>
      <c r="C8932" s="323">
        <v>13.5</v>
      </c>
    </row>
    <row r="8933" spans="1:3" x14ac:dyDescent="0.15">
      <c r="A8933" s="323">
        <v>8932</v>
      </c>
      <c r="B8933" s="323" t="s">
        <v>4181</v>
      </c>
      <c r="C8933" s="323">
        <v>2.6309999999999998</v>
      </c>
    </row>
    <row r="8934" spans="1:3" x14ac:dyDescent="0.15">
      <c r="A8934" s="323">
        <v>8933</v>
      </c>
      <c r="B8934" s="323" t="s">
        <v>11180</v>
      </c>
      <c r="C8934" s="323">
        <v>0.59799999999999998</v>
      </c>
    </row>
    <row r="8935" spans="1:3" x14ac:dyDescent="0.15">
      <c r="A8935" s="323">
        <v>8934</v>
      </c>
      <c r="B8935" s="323" t="s">
        <v>10692</v>
      </c>
      <c r="C8935" s="323">
        <v>0.72299999999999998</v>
      </c>
    </row>
    <row r="8936" spans="1:3" x14ac:dyDescent="0.15">
      <c r="A8936" s="323">
        <v>8935</v>
      </c>
      <c r="B8936" s="323" t="s">
        <v>7445</v>
      </c>
      <c r="C8936" s="323">
        <v>1.55</v>
      </c>
    </row>
    <row r="8937" spans="1:3" x14ac:dyDescent="0.15">
      <c r="A8937" s="323">
        <v>8936</v>
      </c>
      <c r="B8937" s="323" t="s">
        <v>11627</v>
      </c>
      <c r="C8937" s="323">
        <v>0.47699999999999998</v>
      </c>
    </row>
    <row r="8938" spans="1:3" x14ac:dyDescent="0.15">
      <c r="A8938" s="323">
        <v>8937</v>
      </c>
      <c r="B8938" s="323" t="s">
        <v>12303</v>
      </c>
      <c r="C8938" s="323">
        <v>0.2</v>
      </c>
    </row>
    <row r="8939" spans="1:3" x14ac:dyDescent="0.15">
      <c r="A8939" s="323">
        <v>8938</v>
      </c>
      <c r="B8939" s="323" t="s">
        <v>8219</v>
      </c>
      <c r="C8939" s="323">
        <v>1.3560000000000001</v>
      </c>
    </row>
    <row r="8940" spans="1:3" x14ac:dyDescent="0.15">
      <c r="A8940" s="323">
        <v>8939</v>
      </c>
      <c r="B8940" s="323" t="s">
        <v>3821</v>
      </c>
      <c r="C8940" s="323">
        <v>2.8039999999999998</v>
      </c>
    </row>
    <row r="8941" spans="1:3" x14ac:dyDescent="0.15">
      <c r="A8941" s="323">
        <v>8940</v>
      </c>
      <c r="B8941" s="323" t="s">
        <v>11255</v>
      </c>
      <c r="C8941" s="323">
        <v>0.58099999999999996</v>
      </c>
    </row>
    <row r="8942" spans="1:3" x14ac:dyDescent="0.15">
      <c r="A8942" s="323">
        <v>8941</v>
      </c>
      <c r="B8942" s="323" t="s">
        <v>10864</v>
      </c>
      <c r="C8942" s="323">
        <v>0.67900000000000005</v>
      </c>
    </row>
    <row r="8943" spans="1:3" x14ac:dyDescent="0.15">
      <c r="A8943" s="323">
        <v>8942</v>
      </c>
      <c r="B8943" s="323" t="s">
        <v>7282</v>
      </c>
      <c r="C8943" s="323">
        <v>1.595</v>
      </c>
    </row>
    <row r="8944" spans="1:3" x14ac:dyDescent="0.15">
      <c r="A8944" s="323">
        <v>8943</v>
      </c>
      <c r="B8944" s="323" t="s">
        <v>5004</v>
      </c>
      <c r="C8944" s="323">
        <v>2.2869999999999999</v>
      </c>
    </row>
    <row r="8945" spans="1:3" x14ac:dyDescent="0.15">
      <c r="A8945" s="323">
        <v>8944</v>
      </c>
      <c r="B8945" s="323" t="s">
        <v>11923</v>
      </c>
      <c r="C8945" s="323">
        <v>0.371</v>
      </c>
    </row>
    <row r="8946" spans="1:3" x14ac:dyDescent="0.15">
      <c r="A8946" s="323">
        <v>8945</v>
      </c>
      <c r="B8946" s="323" t="s">
        <v>3361</v>
      </c>
      <c r="C8946" s="323">
        <v>3.0539999999999998</v>
      </c>
    </row>
    <row r="8947" spans="1:3" x14ac:dyDescent="0.15">
      <c r="A8947" s="323">
        <v>8946</v>
      </c>
      <c r="B8947" s="323" t="s">
        <v>4872</v>
      </c>
      <c r="C8947" s="323">
        <v>2.339</v>
      </c>
    </row>
    <row r="8948" spans="1:3" x14ac:dyDescent="0.15">
      <c r="A8948" s="323">
        <v>8947</v>
      </c>
      <c r="B8948" s="323" t="s">
        <v>7838</v>
      </c>
      <c r="C8948" s="323">
        <v>1.4530000000000001</v>
      </c>
    </row>
    <row r="8949" spans="1:3" x14ac:dyDescent="0.15">
      <c r="A8949" s="323">
        <v>8948</v>
      </c>
      <c r="B8949" s="323" t="s">
        <v>3983</v>
      </c>
      <c r="C8949" s="323">
        <v>2.7229999999999999</v>
      </c>
    </row>
    <row r="8950" spans="1:3" x14ac:dyDescent="0.15">
      <c r="A8950" s="323">
        <v>8949</v>
      </c>
      <c r="B8950" s="323" t="s">
        <v>5800</v>
      </c>
      <c r="C8950" s="323">
        <v>2.0150000000000001</v>
      </c>
    </row>
    <row r="8951" spans="1:3" x14ac:dyDescent="0.15">
      <c r="A8951" s="323">
        <v>8950</v>
      </c>
      <c r="B8951" s="323" t="s">
        <v>5312</v>
      </c>
      <c r="C8951" s="323">
        <v>2.1800000000000002</v>
      </c>
    </row>
    <row r="8952" spans="1:3" x14ac:dyDescent="0.15">
      <c r="A8952" s="323">
        <v>8951</v>
      </c>
      <c r="B8952" s="323" t="s">
        <v>5462</v>
      </c>
      <c r="C8952" s="323">
        <v>2.1269999999999998</v>
      </c>
    </row>
    <row r="8953" spans="1:3" x14ac:dyDescent="0.15">
      <c r="A8953" s="323">
        <v>8952</v>
      </c>
      <c r="B8953" s="323" t="s">
        <v>2190</v>
      </c>
      <c r="C8953" s="323">
        <v>3.9350000000000001</v>
      </c>
    </row>
    <row r="8954" spans="1:3" x14ac:dyDescent="0.15">
      <c r="A8954" s="323">
        <v>8953</v>
      </c>
      <c r="B8954" s="323" t="s">
        <v>2190</v>
      </c>
      <c r="C8954" s="323">
        <v>3.9350000000000001</v>
      </c>
    </row>
    <row r="8955" spans="1:3" x14ac:dyDescent="0.15">
      <c r="A8955" s="323">
        <v>8954</v>
      </c>
      <c r="B8955" s="323" t="s">
        <v>11565</v>
      </c>
      <c r="C8955" s="323">
        <v>0.49399999999999999</v>
      </c>
    </row>
    <row r="8956" spans="1:3" x14ac:dyDescent="0.15">
      <c r="A8956" s="323">
        <v>8955</v>
      </c>
      <c r="B8956" s="323" t="s">
        <v>6284</v>
      </c>
      <c r="C8956" s="323">
        <v>1.87</v>
      </c>
    </row>
    <row r="8957" spans="1:3" x14ac:dyDescent="0.15">
      <c r="A8957" s="323">
        <v>8956</v>
      </c>
      <c r="B8957" s="323" t="s">
        <v>11092</v>
      </c>
      <c r="C8957" s="323">
        <v>0.622</v>
      </c>
    </row>
    <row r="8958" spans="1:3" x14ac:dyDescent="0.15">
      <c r="A8958" s="323">
        <v>8957</v>
      </c>
      <c r="B8958" s="323" t="s">
        <v>12466</v>
      </c>
      <c r="C8958" s="323">
        <v>2.1999999999999999E-2</v>
      </c>
    </row>
    <row r="8959" spans="1:3" x14ac:dyDescent="0.15">
      <c r="A8959" s="323">
        <v>8958</v>
      </c>
      <c r="B8959" s="323" t="s">
        <v>11139</v>
      </c>
      <c r="C8959" s="323">
        <v>0.61</v>
      </c>
    </row>
    <row r="8960" spans="1:3" x14ac:dyDescent="0.15">
      <c r="A8960" s="323">
        <v>8959</v>
      </c>
      <c r="B8960" s="323" t="s">
        <v>9480</v>
      </c>
      <c r="C8960" s="323">
        <v>1.0329999999999999</v>
      </c>
    </row>
    <row r="8961" spans="1:3" x14ac:dyDescent="0.15">
      <c r="A8961" s="323">
        <v>8960</v>
      </c>
      <c r="B8961" s="323" t="s">
        <v>6753</v>
      </c>
      <c r="C8961" s="323">
        <v>1.736</v>
      </c>
    </row>
    <row r="8962" spans="1:3" x14ac:dyDescent="0.15">
      <c r="A8962" s="323">
        <v>8961</v>
      </c>
      <c r="B8962" s="323" t="s">
        <v>10412</v>
      </c>
      <c r="C8962" s="323">
        <v>0.78900000000000003</v>
      </c>
    </row>
    <row r="8963" spans="1:3" x14ac:dyDescent="0.15">
      <c r="A8963" s="323">
        <v>8962</v>
      </c>
      <c r="B8963" s="323" t="s">
        <v>7716</v>
      </c>
      <c r="C8963" s="323">
        <v>1.488</v>
      </c>
    </row>
    <row r="8964" spans="1:3" x14ac:dyDescent="0.15">
      <c r="A8964" s="323">
        <v>8963</v>
      </c>
      <c r="B8964" s="323" t="s">
        <v>2327</v>
      </c>
      <c r="C8964" s="323">
        <v>3.79</v>
      </c>
    </row>
    <row r="8965" spans="1:3" x14ac:dyDescent="0.15">
      <c r="A8965" s="323">
        <v>8964</v>
      </c>
      <c r="B8965" s="323" t="s">
        <v>7719</v>
      </c>
      <c r="C8965" s="323">
        <v>1.4870000000000001</v>
      </c>
    </row>
    <row r="8966" spans="1:3" x14ac:dyDescent="0.15">
      <c r="A8966" s="323">
        <v>8965</v>
      </c>
      <c r="B8966" s="323" t="s">
        <v>5691</v>
      </c>
      <c r="C8966" s="323">
        <v>2.0499999999999998</v>
      </c>
    </row>
    <row r="8967" spans="1:3" x14ac:dyDescent="0.15">
      <c r="A8967" s="323">
        <v>8966</v>
      </c>
      <c r="B8967" s="323" t="s">
        <v>8427</v>
      </c>
      <c r="C8967" s="323">
        <v>1.298</v>
      </c>
    </row>
    <row r="8968" spans="1:3" x14ac:dyDescent="0.15">
      <c r="A8968" s="323">
        <v>8967</v>
      </c>
      <c r="B8968" s="323" t="s">
        <v>3553</v>
      </c>
      <c r="C8968" s="323">
        <v>2.9329999999999998</v>
      </c>
    </row>
    <row r="8969" spans="1:3" x14ac:dyDescent="0.15">
      <c r="A8969" s="323">
        <v>8968</v>
      </c>
      <c r="B8969" s="323" t="s">
        <v>2063</v>
      </c>
      <c r="C8969" s="323">
        <v>4.0730000000000004</v>
      </c>
    </row>
    <row r="8970" spans="1:3" x14ac:dyDescent="0.15">
      <c r="A8970" s="323">
        <v>8969</v>
      </c>
      <c r="B8970" s="323" t="s">
        <v>4897</v>
      </c>
      <c r="C8970" s="323">
        <v>2.3260000000000001</v>
      </c>
    </row>
    <row r="8971" spans="1:3" x14ac:dyDescent="0.15">
      <c r="A8971" s="323">
        <v>8970</v>
      </c>
      <c r="B8971" s="323" t="s">
        <v>8211</v>
      </c>
      <c r="C8971" s="323">
        <v>1.359</v>
      </c>
    </row>
    <row r="8972" spans="1:3" x14ac:dyDescent="0.15">
      <c r="A8972" s="323">
        <v>8971</v>
      </c>
      <c r="B8972" s="323" t="s">
        <v>3977</v>
      </c>
      <c r="C8972" s="323">
        <v>2.7269999999999999</v>
      </c>
    </row>
    <row r="8973" spans="1:3" x14ac:dyDescent="0.15">
      <c r="A8973" s="323">
        <v>8972</v>
      </c>
      <c r="B8973" s="323" t="s">
        <v>6979</v>
      </c>
      <c r="C8973" s="323">
        <v>1.6719999999999999</v>
      </c>
    </row>
    <row r="8974" spans="1:3" x14ac:dyDescent="0.15">
      <c r="A8974" s="323">
        <v>8973</v>
      </c>
      <c r="B8974" s="323" t="s">
        <v>8355</v>
      </c>
      <c r="C8974" s="323">
        <v>1.3220000000000001</v>
      </c>
    </row>
    <row r="8975" spans="1:3" x14ac:dyDescent="0.15">
      <c r="A8975" s="323">
        <v>8974</v>
      </c>
      <c r="B8975" s="323" t="s">
        <v>3385</v>
      </c>
      <c r="C8975" s="323">
        <v>3.04</v>
      </c>
    </row>
    <row r="8976" spans="1:3" x14ac:dyDescent="0.15">
      <c r="A8976" s="323">
        <v>8975</v>
      </c>
      <c r="B8976" s="323" t="s">
        <v>4987</v>
      </c>
      <c r="C8976" s="323">
        <v>2.2949999999999999</v>
      </c>
    </row>
    <row r="8977" spans="1:3" x14ac:dyDescent="0.15">
      <c r="A8977" s="323">
        <v>8976</v>
      </c>
      <c r="B8977" s="323" t="s">
        <v>6824</v>
      </c>
      <c r="C8977" s="323">
        <v>1.716</v>
      </c>
    </row>
    <row r="8978" spans="1:3" x14ac:dyDescent="0.15">
      <c r="A8978" s="323">
        <v>8977</v>
      </c>
      <c r="B8978" s="323" t="s">
        <v>7068</v>
      </c>
      <c r="C8978" s="323">
        <v>1.651</v>
      </c>
    </row>
    <row r="8979" spans="1:3" x14ac:dyDescent="0.15">
      <c r="A8979" s="323">
        <v>8978</v>
      </c>
      <c r="B8979" s="323" t="s">
        <v>5228</v>
      </c>
      <c r="C8979" s="323">
        <v>2.2069999999999999</v>
      </c>
    </row>
    <row r="8980" spans="1:3" x14ac:dyDescent="0.15">
      <c r="A8980" s="323">
        <v>8979</v>
      </c>
      <c r="B8980" s="323" t="s">
        <v>11845</v>
      </c>
      <c r="C8980" s="323">
        <v>0.40300000000000002</v>
      </c>
    </row>
    <row r="8981" spans="1:3" x14ac:dyDescent="0.15">
      <c r="A8981" s="323">
        <v>8980</v>
      </c>
      <c r="B8981" s="323" t="s">
        <v>3080</v>
      </c>
      <c r="C8981" s="323">
        <v>3.2280000000000002</v>
      </c>
    </row>
    <row r="8982" spans="1:3" x14ac:dyDescent="0.15">
      <c r="A8982" s="323">
        <v>8981</v>
      </c>
      <c r="B8982" s="323" t="s">
        <v>2081</v>
      </c>
      <c r="C8982" s="323">
        <v>4.0490000000000004</v>
      </c>
    </row>
    <row r="8983" spans="1:3" x14ac:dyDescent="0.15">
      <c r="A8983" s="323">
        <v>8982</v>
      </c>
      <c r="B8983" s="323" t="s">
        <v>3670</v>
      </c>
      <c r="C8983" s="323">
        <v>2.8679999999999999</v>
      </c>
    </row>
    <row r="8984" spans="1:3" x14ac:dyDescent="0.15">
      <c r="A8984" s="323">
        <v>8983</v>
      </c>
      <c r="B8984" s="323" t="s">
        <v>3670</v>
      </c>
      <c r="C8984" s="323">
        <v>2.8679999999999999</v>
      </c>
    </row>
    <row r="8985" spans="1:3" x14ac:dyDescent="0.15">
      <c r="A8985" s="323">
        <v>8984</v>
      </c>
      <c r="B8985" s="323" t="s">
        <v>4009</v>
      </c>
      <c r="C8985" s="323">
        <v>2.7080000000000002</v>
      </c>
    </row>
    <row r="8986" spans="1:3" x14ac:dyDescent="0.15">
      <c r="A8986" s="323">
        <v>8985</v>
      </c>
      <c r="B8986" s="323" t="s">
        <v>11105</v>
      </c>
      <c r="C8986" s="323">
        <v>0.61899999999999999</v>
      </c>
    </row>
    <row r="8987" spans="1:3" x14ac:dyDescent="0.15">
      <c r="A8987" s="323">
        <v>8986</v>
      </c>
      <c r="B8987" s="323" t="s">
        <v>6880</v>
      </c>
      <c r="C8987" s="323">
        <v>1.7030000000000001</v>
      </c>
    </row>
    <row r="8988" spans="1:3" x14ac:dyDescent="0.15">
      <c r="A8988" s="323">
        <v>8987</v>
      </c>
      <c r="B8988" s="323" t="s">
        <v>3184</v>
      </c>
      <c r="C8988" s="323">
        <v>3.1520000000000001</v>
      </c>
    </row>
    <row r="8989" spans="1:3" x14ac:dyDescent="0.15">
      <c r="A8989" s="323">
        <v>8988</v>
      </c>
      <c r="B8989" s="323" t="s">
        <v>5361</v>
      </c>
      <c r="C8989" s="323">
        <v>2.1640000000000001</v>
      </c>
    </row>
    <row r="8990" spans="1:3" x14ac:dyDescent="0.15">
      <c r="A8990" s="323">
        <v>8989</v>
      </c>
      <c r="B8990" s="323" t="s">
        <v>8513</v>
      </c>
      <c r="C8990" s="323">
        <v>1.2769999999999999</v>
      </c>
    </row>
    <row r="8991" spans="1:3" x14ac:dyDescent="0.15">
      <c r="A8991" s="323">
        <v>8990</v>
      </c>
      <c r="B8991" s="323" t="s">
        <v>3418</v>
      </c>
      <c r="C8991" s="323">
        <v>3.0190000000000001</v>
      </c>
    </row>
    <row r="8992" spans="1:3" x14ac:dyDescent="0.15">
      <c r="A8992" s="323">
        <v>8991</v>
      </c>
      <c r="B8992" s="323" t="s">
        <v>3795</v>
      </c>
      <c r="C8992" s="323">
        <v>2.8149999999999999</v>
      </c>
    </row>
    <row r="8993" spans="1:3" x14ac:dyDescent="0.15">
      <c r="A8993" s="323">
        <v>8992</v>
      </c>
      <c r="B8993" s="323" t="s">
        <v>11840</v>
      </c>
      <c r="C8993" s="323">
        <v>0.40400000000000003</v>
      </c>
    </row>
    <row r="8994" spans="1:3" x14ac:dyDescent="0.15">
      <c r="A8994" s="323">
        <v>8993</v>
      </c>
      <c r="B8994" s="323" t="s">
        <v>6556</v>
      </c>
      <c r="C8994" s="323">
        <v>1.792</v>
      </c>
    </row>
    <row r="8995" spans="1:3" x14ac:dyDescent="0.15">
      <c r="A8995" s="323">
        <v>8994</v>
      </c>
      <c r="B8995" s="323" t="s">
        <v>690</v>
      </c>
      <c r="C8995" s="323">
        <v>8.8870000000000005</v>
      </c>
    </row>
    <row r="8996" spans="1:3" x14ac:dyDescent="0.15">
      <c r="A8996" s="323">
        <v>8995</v>
      </c>
      <c r="B8996" s="323" t="s">
        <v>6020</v>
      </c>
      <c r="C8996" s="323">
        <v>1.9490000000000001</v>
      </c>
    </row>
    <row r="8997" spans="1:3" x14ac:dyDescent="0.15">
      <c r="A8997" s="323">
        <v>8996</v>
      </c>
      <c r="B8997" s="323" t="s">
        <v>7577</v>
      </c>
      <c r="C8997" s="323">
        <v>1.5169999999999999</v>
      </c>
    </row>
    <row r="8998" spans="1:3" x14ac:dyDescent="0.15">
      <c r="A8998" s="323">
        <v>8997</v>
      </c>
      <c r="B8998" s="323" t="s">
        <v>7828</v>
      </c>
      <c r="C8998" s="323">
        <v>1.456</v>
      </c>
    </row>
    <row r="8999" spans="1:3" x14ac:dyDescent="0.15">
      <c r="A8999" s="323">
        <v>8998</v>
      </c>
      <c r="B8999" s="323" t="s">
        <v>10777</v>
      </c>
      <c r="C8999" s="323">
        <v>0.69699999999999995</v>
      </c>
    </row>
    <row r="9000" spans="1:3" x14ac:dyDescent="0.15">
      <c r="A9000" s="323">
        <v>8999</v>
      </c>
      <c r="B9000" s="323" t="s">
        <v>3357</v>
      </c>
      <c r="C9000" s="323">
        <v>3.0569999999999999</v>
      </c>
    </row>
    <row r="9001" spans="1:3" x14ac:dyDescent="0.15">
      <c r="A9001" s="323">
        <v>9000</v>
      </c>
      <c r="B9001" s="323" t="s">
        <v>1028</v>
      </c>
      <c r="C9001" s="323">
        <v>6.2889999999999997</v>
      </c>
    </row>
    <row r="9002" spans="1:3" x14ac:dyDescent="0.15">
      <c r="A9002" s="323">
        <v>9001</v>
      </c>
      <c r="B9002" s="323" t="s">
        <v>7518</v>
      </c>
      <c r="C9002" s="323">
        <v>1.5329999999999999</v>
      </c>
    </row>
    <row r="9003" spans="1:3" x14ac:dyDescent="0.15">
      <c r="A9003" s="323">
        <v>9002</v>
      </c>
      <c r="B9003" s="323" t="s">
        <v>3374</v>
      </c>
      <c r="C9003" s="323">
        <v>3.0459999999999998</v>
      </c>
    </row>
    <row r="9004" spans="1:3" x14ac:dyDescent="0.15">
      <c r="A9004" s="323">
        <v>9003</v>
      </c>
      <c r="B9004" s="323" t="s">
        <v>3610</v>
      </c>
      <c r="C9004" s="323">
        <v>2.9009999999999998</v>
      </c>
    </row>
    <row r="9005" spans="1:3" x14ac:dyDescent="0.15">
      <c r="A9005" s="323">
        <v>9004</v>
      </c>
      <c r="B9005" s="323" t="s">
        <v>8080</v>
      </c>
      <c r="C9005" s="323">
        <v>1.389</v>
      </c>
    </row>
    <row r="9006" spans="1:3" x14ac:dyDescent="0.15">
      <c r="A9006" s="323">
        <v>9005</v>
      </c>
      <c r="B9006" s="323" t="s">
        <v>2599</v>
      </c>
      <c r="C9006" s="323">
        <v>3.5619999999999998</v>
      </c>
    </row>
    <row r="9007" spans="1:3" x14ac:dyDescent="0.15">
      <c r="A9007" s="323">
        <v>9006</v>
      </c>
      <c r="B9007" s="323" t="s">
        <v>2808</v>
      </c>
      <c r="C9007" s="323">
        <v>3.4079999999999999</v>
      </c>
    </row>
    <row r="9008" spans="1:3" x14ac:dyDescent="0.15">
      <c r="A9008" s="323">
        <v>9007</v>
      </c>
      <c r="B9008" s="323" t="s">
        <v>932</v>
      </c>
      <c r="C9008" s="323">
        <v>6.7880000000000003</v>
      </c>
    </row>
    <row r="9009" spans="1:3" x14ac:dyDescent="0.15">
      <c r="A9009" s="323">
        <v>9008</v>
      </c>
      <c r="B9009" s="323" t="s">
        <v>10493</v>
      </c>
      <c r="C9009" s="323">
        <v>0.77200000000000002</v>
      </c>
    </row>
    <row r="9010" spans="1:3" x14ac:dyDescent="0.15">
      <c r="A9010" s="323">
        <v>9009</v>
      </c>
      <c r="B9010" s="323" t="s">
        <v>7073</v>
      </c>
      <c r="C9010" s="323">
        <v>1.65</v>
      </c>
    </row>
    <row r="9011" spans="1:3" x14ac:dyDescent="0.15">
      <c r="A9011" s="323">
        <v>9010</v>
      </c>
      <c r="B9011" s="323" t="s">
        <v>533</v>
      </c>
      <c r="C9011" s="323">
        <v>12.319000000000001</v>
      </c>
    </row>
    <row r="9012" spans="1:3" x14ac:dyDescent="0.15">
      <c r="A9012" s="323">
        <v>9011</v>
      </c>
      <c r="B9012" s="323" t="s">
        <v>3116</v>
      </c>
      <c r="C9012" s="323">
        <v>3.2040000000000002</v>
      </c>
    </row>
    <row r="9013" spans="1:3" x14ac:dyDescent="0.15">
      <c r="A9013" s="323">
        <v>9012</v>
      </c>
      <c r="B9013" s="323" t="s">
        <v>12358</v>
      </c>
      <c r="C9013" s="323">
        <v>0.158</v>
      </c>
    </row>
    <row r="9014" spans="1:3" x14ac:dyDescent="0.15">
      <c r="A9014" s="323">
        <v>9013</v>
      </c>
      <c r="B9014" s="323" t="s">
        <v>2110</v>
      </c>
      <c r="C9014" s="323">
        <v>4.0190000000000001</v>
      </c>
    </row>
    <row r="9015" spans="1:3" x14ac:dyDescent="0.15">
      <c r="A9015" s="323">
        <v>9014</v>
      </c>
      <c r="B9015" s="323" t="s">
        <v>6077</v>
      </c>
      <c r="C9015" s="323">
        <v>1.929</v>
      </c>
    </row>
    <row r="9016" spans="1:3" x14ac:dyDescent="0.15">
      <c r="A9016" s="323">
        <v>9015</v>
      </c>
      <c r="B9016" s="323" t="s">
        <v>968</v>
      </c>
      <c r="C9016" s="323">
        <v>6.6</v>
      </c>
    </row>
    <row r="9017" spans="1:3" x14ac:dyDescent="0.15">
      <c r="A9017" s="323">
        <v>9016</v>
      </c>
      <c r="B9017" s="323" t="s">
        <v>7793</v>
      </c>
      <c r="C9017" s="323">
        <v>1.468</v>
      </c>
    </row>
    <row r="9018" spans="1:3" x14ac:dyDescent="0.15">
      <c r="A9018" s="323">
        <v>9017</v>
      </c>
      <c r="B9018" s="323" t="s">
        <v>10590</v>
      </c>
      <c r="C9018" s="323">
        <v>0.748</v>
      </c>
    </row>
    <row r="9019" spans="1:3" x14ac:dyDescent="0.15">
      <c r="A9019" s="323">
        <v>9018</v>
      </c>
      <c r="B9019" s="323" t="s">
        <v>1126</v>
      </c>
      <c r="C9019" s="323">
        <v>5.88</v>
      </c>
    </row>
    <row r="9020" spans="1:3" x14ac:dyDescent="0.15">
      <c r="A9020" s="323">
        <v>9019</v>
      </c>
      <c r="B9020" s="323" t="s">
        <v>374</v>
      </c>
      <c r="C9020" s="323">
        <v>26.625</v>
      </c>
    </row>
    <row r="9021" spans="1:3" x14ac:dyDescent="0.15">
      <c r="A9021" s="323">
        <v>9020</v>
      </c>
      <c r="B9021" s="323" t="s">
        <v>1638</v>
      </c>
      <c r="C9021" s="323">
        <v>4.6520000000000001</v>
      </c>
    </row>
    <row r="9022" spans="1:3" x14ac:dyDescent="0.15">
      <c r="A9022" s="323">
        <v>9021</v>
      </c>
      <c r="B9022" s="323" t="s">
        <v>1599</v>
      </c>
      <c r="C9022" s="323">
        <v>4.7060000000000004</v>
      </c>
    </row>
    <row r="9023" spans="1:3" x14ac:dyDescent="0.15">
      <c r="A9023" s="323">
        <v>9022</v>
      </c>
      <c r="B9023" s="323" t="s">
        <v>6395</v>
      </c>
      <c r="C9023" s="323">
        <v>1.835</v>
      </c>
    </row>
    <row r="9024" spans="1:3" x14ac:dyDescent="0.15">
      <c r="A9024" s="323">
        <v>9023</v>
      </c>
      <c r="B9024" s="323" t="s">
        <v>3298</v>
      </c>
      <c r="C9024" s="323">
        <v>3.085</v>
      </c>
    </row>
    <row r="9025" spans="1:3" x14ac:dyDescent="0.15">
      <c r="A9025" s="323">
        <v>9024</v>
      </c>
      <c r="B9025" s="323" t="s">
        <v>11077</v>
      </c>
      <c r="C9025" s="323">
        <v>0.625</v>
      </c>
    </row>
    <row r="9026" spans="1:3" x14ac:dyDescent="0.15">
      <c r="A9026" s="323">
        <v>9025</v>
      </c>
      <c r="B9026" s="323" t="s">
        <v>9952</v>
      </c>
      <c r="C9026" s="323">
        <v>0.91100000000000003</v>
      </c>
    </row>
    <row r="9027" spans="1:3" x14ac:dyDescent="0.15">
      <c r="A9027" s="323">
        <v>9026</v>
      </c>
      <c r="B9027" s="323" t="s">
        <v>6742</v>
      </c>
      <c r="C9027" s="323">
        <v>1.738</v>
      </c>
    </row>
    <row r="9028" spans="1:3" x14ac:dyDescent="0.15">
      <c r="A9028" s="323">
        <v>9027</v>
      </c>
      <c r="B9028" s="323" t="s">
        <v>10377</v>
      </c>
      <c r="C9028" s="323">
        <v>0.79900000000000004</v>
      </c>
    </row>
    <row r="9029" spans="1:3" x14ac:dyDescent="0.15">
      <c r="A9029" s="323">
        <v>9028</v>
      </c>
      <c r="B9029" s="323" t="s">
        <v>376</v>
      </c>
      <c r="C9029" s="323">
        <v>26.416</v>
      </c>
    </row>
    <row r="9030" spans="1:3" x14ac:dyDescent="0.15">
      <c r="A9030" s="323">
        <v>9029</v>
      </c>
      <c r="B9030" s="323" t="s">
        <v>4066</v>
      </c>
      <c r="C9030" s="323">
        <v>2.6779999999999999</v>
      </c>
    </row>
    <row r="9031" spans="1:3" x14ac:dyDescent="0.15">
      <c r="A9031" s="323">
        <v>9030</v>
      </c>
      <c r="B9031" s="323" t="s">
        <v>1213</v>
      </c>
      <c r="C9031" s="323">
        <v>5.6040000000000001</v>
      </c>
    </row>
    <row r="9032" spans="1:3" x14ac:dyDescent="0.15">
      <c r="A9032" s="323">
        <v>9031</v>
      </c>
      <c r="B9032" s="323" t="s">
        <v>602</v>
      </c>
      <c r="C9032" s="323">
        <v>10.443</v>
      </c>
    </row>
    <row r="9033" spans="1:3" x14ac:dyDescent="0.15">
      <c r="A9033" s="323">
        <v>9032</v>
      </c>
      <c r="B9033" s="323" t="s">
        <v>10663</v>
      </c>
      <c r="C9033" s="323">
        <v>0.73099999999999998</v>
      </c>
    </row>
    <row r="9034" spans="1:3" x14ac:dyDescent="0.15">
      <c r="A9034" s="323">
        <v>9033</v>
      </c>
      <c r="B9034" s="323" t="s">
        <v>10606</v>
      </c>
      <c r="C9034" s="323">
        <v>0.74399999999999999</v>
      </c>
    </row>
    <row r="9035" spans="1:3" x14ac:dyDescent="0.15">
      <c r="A9035" s="323">
        <v>9034</v>
      </c>
      <c r="B9035" s="323" t="s">
        <v>12334</v>
      </c>
      <c r="C9035" s="323">
        <v>0.17399999999999999</v>
      </c>
    </row>
    <row r="9036" spans="1:3" x14ac:dyDescent="0.15">
      <c r="A9036" s="323">
        <v>9035</v>
      </c>
      <c r="B9036" s="323" t="s">
        <v>6216</v>
      </c>
      <c r="C9036" s="323">
        <v>1.89</v>
      </c>
    </row>
    <row r="9037" spans="1:3" x14ac:dyDescent="0.15">
      <c r="A9037" s="323">
        <v>9036</v>
      </c>
      <c r="B9037" s="323" t="s">
        <v>3851</v>
      </c>
      <c r="C9037" s="323">
        <v>2.7890000000000001</v>
      </c>
    </row>
    <row r="9038" spans="1:3" x14ac:dyDescent="0.15">
      <c r="A9038" s="323">
        <v>9037</v>
      </c>
      <c r="B9038" s="323" t="s">
        <v>10955</v>
      </c>
      <c r="C9038" s="323">
        <v>0.65800000000000003</v>
      </c>
    </row>
    <row r="9039" spans="1:3" x14ac:dyDescent="0.15">
      <c r="A9039" s="323">
        <v>9038</v>
      </c>
      <c r="B9039" s="323" t="s">
        <v>10974</v>
      </c>
      <c r="C9039" s="323">
        <v>0.65400000000000003</v>
      </c>
    </row>
    <row r="9040" spans="1:3" x14ac:dyDescent="0.15">
      <c r="A9040" s="323">
        <v>9039</v>
      </c>
      <c r="B9040" s="323" t="s">
        <v>10518</v>
      </c>
      <c r="C9040" s="323">
        <v>0.76600000000000001</v>
      </c>
    </row>
    <row r="9041" spans="1:3" x14ac:dyDescent="0.15">
      <c r="A9041" s="323">
        <v>9040</v>
      </c>
      <c r="B9041" s="323" t="s">
        <v>7076</v>
      </c>
      <c r="C9041" s="323">
        <v>1.649</v>
      </c>
    </row>
    <row r="9042" spans="1:3" x14ac:dyDescent="0.15">
      <c r="A9042" s="323">
        <v>9041</v>
      </c>
      <c r="B9042" s="323" t="s">
        <v>8480</v>
      </c>
      <c r="C9042" s="323">
        <v>1.2849999999999999</v>
      </c>
    </row>
    <row r="9043" spans="1:3" x14ac:dyDescent="0.15">
      <c r="A9043" s="323">
        <v>9042</v>
      </c>
      <c r="B9043" s="323" t="s">
        <v>10351</v>
      </c>
      <c r="C9043" s="323">
        <v>0.80500000000000005</v>
      </c>
    </row>
    <row r="9044" spans="1:3" x14ac:dyDescent="0.15">
      <c r="A9044" s="323">
        <v>9043</v>
      </c>
      <c r="B9044" s="323" t="s">
        <v>10148</v>
      </c>
      <c r="C9044" s="323">
        <v>0.85699999999999998</v>
      </c>
    </row>
    <row r="9045" spans="1:3" x14ac:dyDescent="0.15">
      <c r="A9045" s="323">
        <v>9044</v>
      </c>
      <c r="B9045" s="323" t="s">
        <v>5107</v>
      </c>
      <c r="C9045" s="323">
        <v>2.25</v>
      </c>
    </row>
    <row r="9046" spans="1:3" x14ac:dyDescent="0.15">
      <c r="A9046" s="323">
        <v>9045</v>
      </c>
      <c r="B9046" s="323" t="s">
        <v>5107</v>
      </c>
      <c r="C9046" s="323">
        <v>2.25</v>
      </c>
    </row>
    <row r="9047" spans="1:3" x14ac:dyDescent="0.15">
      <c r="A9047" s="323">
        <v>9046</v>
      </c>
      <c r="B9047" s="323" t="s">
        <v>4569</v>
      </c>
      <c r="C9047" s="323">
        <v>2.4710000000000001</v>
      </c>
    </row>
    <row r="9048" spans="1:3" x14ac:dyDescent="0.15">
      <c r="A9048" s="323">
        <v>9047</v>
      </c>
      <c r="B9048" s="323" t="s">
        <v>7618</v>
      </c>
      <c r="C9048" s="323">
        <v>1.51</v>
      </c>
    </row>
    <row r="9049" spans="1:3" x14ac:dyDescent="0.15">
      <c r="A9049" s="323">
        <v>9048</v>
      </c>
      <c r="B9049" s="323" t="s">
        <v>11854</v>
      </c>
      <c r="C9049" s="323">
        <v>0.39700000000000002</v>
      </c>
    </row>
    <row r="9050" spans="1:3" x14ac:dyDescent="0.15">
      <c r="A9050" s="323">
        <v>9049</v>
      </c>
      <c r="B9050" s="323" t="s">
        <v>12232</v>
      </c>
      <c r="C9050" s="323">
        <v>0.24399999999999999</v>
      </c>
    </row>
    <row r="9051" spans="1:3" x14ac:dyDescent="0.15">
      <c r="A9051" s="323">
        <v>9050</v>
      </c>
      <c r="B9051" s="323" t="s">
        <v>8069</v>
      </c>
      <c r="C9051" s="323">
        <v>1.3919999999999999</v>
      </c>
    </row>
    <row r="9052" spans="1:3" x14ac:dyDescent="0.15">
      <c r="A9052" s="323">
        <v>9051</v>
      </c>
      <c r="B9052" s="323" t="s">
        <v>7165</v>
      </c>
      <c r="C9052" s="323">
        <v>1.6259999999999999</v>
      </c>
    </row>
    <row r="9053" spans="1:3" x14ac:dyDescent="0.15">
      <c r="A9053" s="323">
        <v>9052</v>
      </c>
      <c r="B9053" s="323" t="s">
        <v>9607</v>
      </c>
      <c r="C9053" s="323">
        <v>1</v>
      </c>
    </row>
    <row r="9054" spans="1:3" x14ac:dyDescent="0.15">
      <c r="A9054" s="323">
        <v>9053</v>
      </c>
      <c r="B9054" s="323" t="s">
        <v>9781</v>
      </c>
      <c r="C9054" s="323">
        <v>0.95699999999999996</v>
      </c>
    </row>
    <row r="9055" spans="1:3" x14ac:dyDescent="0.15">
      <c r="A9055" s="323">
        <v>9054</v>
      </c>
      <c r="B9055" s="323" t="s">
        <v>7107</v>
      </c>
      <c r="C9055" s="323">
        <v>1.6419999999999999</v>
      </c>
    </row>
    <row r="9056" spans="1:3" x14ac:dyDescent="0.15">
      <c r="A9056" s="323">
        <v>9055</v>
      </c>
      <c r="B9056" s="323" t="s">
        <v>3376</v>
      </c>
      <c r="C9056" s="323">
        <v>3.044</v>
      </c>
    </row>
    <row r="9057" spans="1:3" x14ac:dyDescent="0.15">
      <c r="A9057" s="323">
        <v>9056</v>
      </c>
      <c r="B9057" s="323" t="s">
        <v>11072</v>
      </c>
      <c r="C9057" s="323">
        <v>0.626</v>
      </c>
    </row>
    <row r="9058" spans="1:3" x14ac:dyDescent="0.15">
      <c r="A9058" s="323">
        <v>9057</v>
      </c>
      <c r="B9058" s="323" t="s">
        <v>8881</v>
      </c>
      <c r="C9058" s="323">
        <v>1.19</v>
      </c>
    </row>
    <row r="9059" spans="1:3" x14ac:dyDescent="0.15">
      <c r="A9059" s="323">
        <v>9058</v>
      </c>
      <c r="B9059" s="323" t="s">
        <v>11233</v>
      </c>
      <c r="C9059" s="323">
        <v>0.58599999999999997</v>
      </c>
    </row>
    <row r="9060" spans="1:3" x14ac:dyDescent="0.15">
      <c r="A9060" s="323">
        <v>9059</v>
      </c>
      <c r="B9060" s="323" t="s">
        <v>11233</v>
      </c>
      <c r="C9060" s="323">
        <v>0.58599999999999997</v>
      </c>
    </row>
    <row r="9061" spans="1:3" x14ac:dyDescent="0.15">
      <c r="A9061" s="323">
        <v>9060</v>
      </c>
      <c r="B9061" s="323" t="s">
        <v>9568</v>
      </c>
      <c r="C9061" s="323">
        <v>1.0089999999999999</v>
      </c>
    </row>
    <row r="9062" spans="1:3" x14ac:dyDescent="0.15">
      <c r="A9062" s="323">
        <v>9061</v>
      </c>
      <c r="B9062" s="323" t="s">
        <v>10623</v>
      </c>
      <c r="C9062" s="323">
        <v>0.74099999999999999</v>
      </c>
    </row>
    <row r="9063" spans="1:3" x14ac:dyDescent="0.15">
      <c r="A9063" s="323">
        <v>9062</v>
      </c>
      <c r="B9063" s="323" t="s">
        <v>3774</v>
      </c>
      <c r="C9063" s="323">
        <v>2.823</v>
      </c>
    </row>
    <row r="9064" spans="1:3" x14ac:dyDescent="0.15">
      <c r="A9064" s="323">
        <v>9063</v>
      </c>
      <c r="B9064" s="323" t="s">
        <v>11732</v>
      </c>
      <c r="C9064" s="323">
        <v>0.441</v>
      </c>
    </row>
    <row r="9065" spans="1:3" x14ac:dyDescent="0.15">
      <c r="A9065" s="323">
        <v>9064</v>
      </c>
      <c r="B9065" s="323" t="s">
        <v>11533</v>
      </c>
      <c r="C9065" s="323">
        <v>0.503</v>
      </c>
    </row>
    <row r="9066" spans="1:3" x14ac:dyDescent="0.15">
      <c r="A9066" s="323">
        <v>9065</v>
      </c>
      <c r="B9066" s="323" t="s">
        <v>9813</v>
      </c>
      <c r="C9066" s="323">
        <v>0.94499999999999995</v>
      </c>
    </row>
    <row r="9067" spans="1:3" x14ac:dyDescent="0.15">
      <c r="A9067" s="323">
        <v>9066</v>
      </c>
      <c r="B9067" s="323" t="s">
        <v>10914</v>
      </c>
      <c r="C9067" s="323">
        <v>0.66900000000000004</v>
      </c>
    </row>
    <row r="9068" spans="1:3" x14ac:dyDescent="0.15">
      <c r="A9068" s="323">
        <v>9067</v>
      </c>
      <c r="B9068" s="323" t="s">
        <v>10914</v>
      </c>
      <c r="C9068" s="323">
        <v>0.66900000000000004</v>
      </c>
    </row>
    <row r="9069" spans="1:3" x14ac:dyDescent="0.15">
      <c r="A9069" s="323">
        <v>9068</v>
      </c>
      <c r="B9069" s="323" t="s">
        <v>11006</v>
      </c>
      <c r="C9069" s="323">
        <v>0.64700000000000002</v>
      </c>
    </row>
    <row r="9070" spans="1:3" x14ac:dyDescent="0.15">
      <c r="A9070" s="323">
        <v>9069</v>
      </c>
      <c r="B9070" s="323" t="s">
        <v>9328</v>
      </c>
      <c r="C9070" s="323">
        <v>1.0740000000000001</v>
      </c>
    </row>
    <row r="9071" spans="1:3" x14ac:dyDescent="0.15">
      <c r="A9071" s="323">
        <v>9070</v>
      </c>
      <c r="B9071" s="323" t="s">
        <v>6708</v>
      </c>
      <c r="C9071" s="323">
        <v>1.7470000000000001</v>
      </c>
    </row>
    <row r="9072" spans="1:3" x14ac:dyDescent="0.15">
      <c r="A9072" s="323">
        <v>9071</v>
      </c>
      <c r="B9072" s="323" t="s">
        <v>7194</v>
      </c>
      <c r="C9072" s="323">
        <v>1.62</v>
      </c>
    </row>
    <row r="9073" spans="1:3" x14ac:dyDescent="0.15">
      <c r="A9073" s="323">
        <v>9072</v>
      </c>
      <c r="B9073" s="323" t="s">
        <v>10402</v>
      </c>
      <c r="C9073" s="323">
        <v>0.79200000000000004</v>
      </c>
    </row>
    <row r="9074" spans="1:3" x14ac:dyDescent="0.15">
      <c r="A9074" s="323">
        <v>9073</v>
      </c>
      <c r="B9074" s="323" t="s">
        <v>10402</v>
      </c>
      <c r="C9074" s="323">
        <v>0.79200000000000004</v>
      </c>
    </row>
    <row r="9075" spans="1:3" x14ac:dyDescent="0.15">
      <c r="A9075" s="323">
        <v>9074</v>
      </c>
      <c r="B9075" s="323" t="s">
        <v>5730</v>
      </c>
      <c r="C9075" s="323">
        <v>2.04</v>
      </c>
    </row>
    <row r="9076" spans="1:3" x14ac:dyDescent="0.15">
      <c r="A9076" s="323">
        <v>9075</v>
      </c>
      <c r="B9076" s="323" t="s">
        <v>5634</v>
      </c>
      <c r="C9076" s="323">
        <v>2.0699999999999998</v>
      </c>
    </row>
    <row r="9077" spans="1:3" x14ac:dyDescent="0.15">
      <c r="A9077" s="323">
        <v>9076</v>
      </c>
      <c r="B9077" s="323" t="s">
        <v>9694</v>
      </c>
      <c r="C9077" s="323">
        <v>0.97599999999999998</v>
      </c>
    </row>
    <row r="9078" spans="1:3" x14ac:dyDescent="0.15">
      <c r="A9078" s="323">
        <v>9077</v>
      </c>
      <c r="B9078" s="323" t="s">
        <v>6587</v>
      </c>
      <c r="C9078" s="323">
        <v>1.7829999999999999</v>
      </c>
    </row>
    <row r="9079" spans="1:3" x14ac:dyDescent="0.15">
      <c r="A9079" s="323">
        <v>9078</v>
      </c>
      <c r="B9079" s="323" t="s">
        <v>10087</v>
      </c>
      <c r="C9079" s="323">
        <v>0.875</v>
      </c>
    </row>
    <row r="9080" spans="1:3" x14ac:dyDescent="0.15">
      <c r="A9080" s="323">
        <v>9079</v>
      </c>
      <c r="B9080" s="323" t="s">
        <v>9100</v>
      </c>
      <c r="C9080" s="323">
        <v>1.1359999999999999</v>
      </c>
    </row>
    <row r="9081" spans="1:3" x14ac:dyDescent="0.15">
      <c r="A9081" s="323">
        <v>9080</v>
      </c>
      <c r="B9081" s="323" t="s">
        <v>9953</v>
      </c>
      <c r="C9081" s="323">
        <v>0.91</v>
      </c>
    </row>
    <row r="9082" spans="1:3" x14ac:dyDescent="0.15">
      <c r="A9082" s="323">
        <v>9081</v>
      </c>
      <c r="B9082" s="323" t="s">
        <v>10059</v>
      </c>
      <c r="C9082" s="323">
        <v>0.88100000000000001</v>
      </c>
    </row>
    <row r="9083" spans="1:3" x14ac:dyDescent="0.15">
      <c r="A9083" s="323">
        <v>9082</v>
      </c>
      <c r="B9083" s="323" t="s">
        <v>714</v>
      </c>
      <c r="C9083" s="323">
        <v>8.5719999999999992</v>
      </c>
    </row>
    <row r="9084" spans="1:3" x14ac:dyDescent="0.15">
      <c r="A9084" s="323">
        <v>9083</v>
      </c>
      <c r="B9084" s="323" t="s">
        <v>3556</v>
      </c>
      <c r="C9084" s="323">
        <v>2.931</v>
      </c>
    </row>
    <row r="9085" spans="1:3" x14ac:dyDescent="0.15">
      <c r="A9085" s="323">
        <v>9084</v>
      </c>
      <c r="B9085" s="323" t="s">
        <v>2527</v>
      </c>
      <c r="C9085" s="323">
        <v>3.63</v>
      </c>
    </row>
    <row r="9086" spans="1:3" x14ac:dyDescent="0.15">
      <c r="A9086" s="323">
        <v>9085</v>
      </c>
      <c r="B9086" s="323" t="s">
        <v>11925</v>
      </c>
      <c r="C9086" s="323">
        <v>0.37</v>
      </c>
    </row>
    <row r="9087" spans="1:3" x14ac:dyDescent="0.15">
      <c r="A9087" s="323">
        <v>9086</v>
      </c>
      <c r="B9087" s="323" t="s">
        <v>11290</v>
      </c>
      <c r="C9087" s="323">
        <v>0.57099999999999995</v>
      </c>
    </row>
    <row r="9088" spans="1:3" x14ac:dyDescent="0.15">
      <c r="A9088" s="323">
        <v>9087</v>
      </c>
      <c r="B9088" s="323" t="s">
        <v>911</v>
      </c>
      <c r="C9088" s="323">
        <v>6.9420000000000002</v>
      </c>
    </row>
    <row r="9089" spans="1:3" x14ac:dyDescent="0.15">
      <c r="A9089" s="323">
        <v>9088</v>
      </c>
      <c r="B9089" s="323" t="s">
        <v>935</v>
      </c>
      <c r="C9089" s="323">
        <v>6.7839999999999998</v>
      </c>
    </row>
    <row r="9090" spans="1:3" x14ac:dyDescent="0.15">
      <c r="A9090" s="323">
        <v>9089</v>
      </c>
      <c r="B9090" s="323" t="s">
        <v>8980</v>
      </c>
      <c r="C9090" s="323">
        <v>1.169</v>
      </c>
    </row>
    <row r="9091" spans="1:3" x14ac:dyDescent="0.15">
      <c r="A9091" s="323">
        <v>9090</v>
      </c>
      <c r="B9091" s="323" t="s">
        <v>8980</v>
      </c>
      <c r="C9091" s="323">
        <v>1.169</v>
      </c>
    </row>
    <row r="9092" spans="1:3" x14ac:dyDescent="0.15">
      <c r="A9092" s="323">
        <v>9091</v>
      </c>
      <c r="B9092" s="323" t="s">
        <v>2881</v>
      </c>
      <c r="C9092" s="323">
        <v>3.3639999999999999</v>
      </c>
    </row>
    <row r="9093" spans="1:3" x14ac:dyDescent="0.15">
      <c r="A9093" s="323">
        <v>9092</v>
      </c>
      <c r="B9093" s="323" t="s">
        <v>7695</v>
      </c>
      <c r="C9093" s="323">
        <v>1.492</v>
      </c>
    </row>
    <row r="9094" spans="1:3" x14ac:dyDescent="0.15">
      <c r="A9094" s="323">
        <v>9093</v>
      </c>
      <c r="B9094" s="323" t="s">
        <v>6341</v>
      </c>
      <c r="C9094" s="323">
        <v>1.851</v>
      </c>
    </row>
    <row r="9095" spans="1:3" x14ac:dyDescent="0.15">
      <c r="A9095" s="323">
        <v>9094</v>
      </c>
      <c r="B9095" s="323" t="s">
        <v>6698</v>
      </c>
      <c r="C9095" s="323">
        <v>1.75</v>
      </c>
    </row>
    <row r="9096" spans="1:3" x14ac:dyDescent="0.15">
      <c r="A9096" s="323">
        <v>9095</v>
      </c>
      <c r="B9096" s="323" t="s">
        <v>6698</v>
      </c>
      <c r="C9096" s="323">
        <v>1.75</v>
      </c>
    </row>
    <row r="9097" spans="1:3" x14ac:dyDescent="0.15">
      <c r="A9097" s="323">
        <v>9096</v>
      </c>
      <c r="B9097" s="323" t="s">
        <v>6318</v>
      </c>
      <c r="C9097" s="323">
        <v>1.857</v>
      </c>
    </row>
    <row r="9098" spans="1:3" x14ac:dyDescent="0.15">
      <c r="A9098" s="323">
        <v>9097</v>
      </c>
      <c r="B9098" s="323" t="s">
        <v>9991</v>
      </c>
      <c r="C9098" s="323">
        <v>0.9</v>
      </c>
    </row>
    <row r="9099" spans="1:3" x14ac:dyDescent="0.15">
      <c r="A9099" s="323">
        <v>9098</v>
      </c>
      <c r="B9099" s="323" t="s">
        <v>2502</v>
      </c>
      <c r="C9099" s="323">
        <v>3.6440000000000001</v>
      </c>
    </row>
    <row r="9100" spans="1:3" x14ac:dyDescent="0.15">
      <c r="A9100" s="323">
        <v>9099</v>
      </c>
      <c r="B9100" s="323" t="s">
        <v>5396</v>
      </c>
      <c r="C9100" s="323">
        <v>2.153</v>
      </c>
    </row>
    <row r="9101" spans="1:3" x14ac:dyDescent="0.15">
      <c r="A9101" s="323">
        <v>9100</v>
      </c>
      <c r="B9101" s="323" t="s">
        <v>11474</v>
      </c>
      <c r="C9101" s="323">
        <v>0.52200000000000002</v>
      </c>
    </row>
    <row r="9102" spans="1:3" x14ac:dyDescent="0.15">
      <c r="A9102" s="323">
        <v>9101</v>
      </c>
      <c r="B9102" s="323" t="s">
        <v>9553</v>
      </c>
      <c r="C9102" s="323">
        <v>1.0149999999999999</v>
      </c>
    </row>
    <row r="9103" spans="1:3" x14ac:dyDescent="0.15">
      <c r="A9103" s="323">
        <v>9102</v>
      </c>
      <c r="B9103" s="323" t="s">
        <v>995</v>
      </c>
      <c r="C9103" s="323">
        <v>6.4710000000000001</v>
      </c>
    </row>
    <row r="9104" spans="1:3" x14ac:dyDescent="0.15">
      <c r="A9104" s="323">
        <v>9103</v>
      </c>
      <c r="B9104" s="323" t="s">
        <v>10093</v>
      </c>
      <c r="C9104" s="323">
        <v>0.874</v>
      </c>
    </row>
    <row r="9105" spans="1:3" x14ac:dyDescent="0.15">
      <c r="A9105" s="323">
        <v>9104</v>
      </c>
      <c r="B9105" s="323" t="s">
        <v>5012</v>
      </c>
      <c r="C9105" s="323">
        <v>2.286</v>
      </c>
    </row>
    <row r="9106" spans="1:3" x14ac:dyDescent="0.15">
      <c r="A9106" s="323">
        <v>9105</v>
      </c>
      <c r="B9106" s="323" t="s">
        <v>2661</v>
      </c>
      <c r="C9106" s="323">
        <v>3.5169999999999999</v>
      </c>
    </row>
    <row r="9107" spans="1:3" x14ac:dyDescent="0.15">
      <c r="A9107" s="323">
        <v>9106</v>
      </c>
      <c r="B9107" s="323" t="s">
        <v>9572</v>
      </c>
      <c r="C9107" s="323">
        <v>1.0069999999999999</v>
      </c>
    </row>
    <row r="9108" spans="1:3" x14ac:dyDescent="0.15">
      <c r="A9108" s="323">
        <v>9107</v>
      </c>
      <c r="B9108" s="323" t="s">
        <v>3460</v>
      </c>
      <c r="C9108" s="323">
        <v>2.9929999999999999</v>
      </c>
    </row>
    <row r="9109" spans="1:3" x14ac:dyDescent="0.15">
      <c r="A9109" s="323">
        <v>9108</v>
      </c>
      <c r="B9109" s="323" t="s">
        <v>11916</v>
      </c>
      <c r="C9109" s="323">
        <v>0.374</v>
      </c>
    </row>
    <row r="9110" spans="1:3" x14ac:dyDescent="0.15">
      <c r="A9110" s="323">
        <v>9109</v>
      </c>
      <c r="B9110" s="323" t="s">
        <v>7365</v>
      </c>
      <c r="C9110" s="323">
        <v>1.5740000000000001</v>
      </c>
    </row>
    <row r="9111" spans="1:3" x14ac:dyDescent="0.15">
      <c r="A9111" s="323">
        <v>9110</v>
      </c>
      <c r="B9111" s="323" t="s">
        <v>5025</v>
      </c>
      <c r="C9111" s="323">
        <v>2.282</v>
      </c>
    </row>
    <row r="9112" spans="1:3" x14ac:dyDescent="0.15">
      <c r="A9112" s="323">
        <v>9111</v>
      </c>
      <c r="B9112" s="323" t="s">
        <v>11687</v>
      </c>
      <c r="C9112" s="323">
        <v>0.45800000000000002</v>
      </c>
    </row>
    <row r="9113" spans="1:3" x14ac:dyDescent="0.15">
      <c r="A9113" s="323">
        <v>9112</v>
      </c>
      <c r="B9113" s="323" t="s">
        <v>2959</v>
      </c>
      <c r="C9113" s="323">
        <v>3.3119999999999998</v>
      </c>
    </row>
    <row r="9114" spans="1:3" x14ac:dyDescent="0.15">
      <c r="A9114" s="323">
        <v>9113</v>
      </c>
      <c r="B9114" s="323" t="s">
        <v>1876</v>
      </c>
      <c r="C9114" s="323">
        <v>4.3040000000000003</v>
      </c>
    </row>
    <row r="9115" spans="1:3" x14ac:dyDescent="0.15">
      <c r="A9115" s="323">
        <v>9114</v>
      </c>
      <c r="B9115" s="323" t="s">
        <v>5466</v>
      </c>
      <c r="C9115" s="323">
        <v>2.1259999999999999</v>
      </c>
    </row>
    <row r="9116" spans="1:3" x14ac:dyDescent="0.15">
      <c r="A9116" s="323">
        <v>9115</v>
      </c>
      <c r="B9116" s="323" t="s">
        <v>3463</v>
      </c>
      <c r="C9116" s="323">
        <v>2.992</v>
      </c>
    </row>
    <row r="9117" spans="1:3" x14ac:dyDescent="0.15">
      <c r="A9117" s="323">
        <v>9116</v>
      </c>
      <c r="B9117" s="323" t="s">
        <v>3815</v>
      </c>
      <c r="C9117" s="323">
        <v>2.8069999999999999</v>
      </c>
    </row>
    <row r="9118" spans="1:3" x14ac:dyDescent="0.15">
      <c r="A9118" s="323">
        <v>9117</v>
      </c>
      <c r="B9118" s="323" t="s">
        <v>6592</v>
      </c>
      <c r="C9118" s="323">
        <v>1.782</v>
      </c>
    </row>
    <row r="9119" spans="1:3" x14ac:dyDescent="0.15">
      <c r="A9119" s="323">
        <v>9118</v>
      </c>
      <c r="B9119" s="323" t="s">
        <v>12241</v>
      </c>
      <c r="C9119" s="323">
        <v>0.23499999999999999</v>
      </c>
    </row>
    <row r="9120" spans="1:3" x14ac:dyDescent="0.15">
      <c r="A9120" s="323">
        <v>9119</v>
      </c>
      <c r="B9120" s="323" t="s">
        <v>8039</v>
      </c>
      <c r="C9120" s="323">
        <v>1.4</v>
      </c>
    </row>
    <row r="9121" spans="1:3" x14ac:dyDescent="0.15">
      <c r="A9121" s="323">
        <v>9120</v>
      </c>
      <c r="B9121" s="323" t="s">
        <v>5844</v>
      </c>
      <c r="C9121" s="323">
        <v>2</v>
      </c>
    </row>
    <row r="9122" spans="1:3" x14ac:dyDescent="0.15">
      <c r="A9122" s="323">
        <v>9121</v>
      </c>
      <c r="B9122" s="323" t="s">
        <v>11116</v>
      </c>
      <c r="C9122" s="323">
        <v>0.61599999999999999</v>
      </c>
    </row>
    <row r="9123" spans="1:3" x14ac:dyDescent="0.15">
      <c r="A9123" s="323">
        <v>9122</v>
      </c>
      <c r="B9123" s="323" t="s">
        <v>4739</v>
      </c>
      <c r="C9123" s="323">
        <v>2.3969999999999998</v>
      </c>
    </row>
    <row r="9124" spans="1:3" x14ac:dyDescent="0.15">
      <c r="A9124" s="323">
        <v>9123</v>
      </c>
      <c r="B9124" s="323" t="s">
        <v>2356</v>
      </c>
      <c r="C9124" s="323">
        <v>3.758</v>
      </c>
    </row>
    <row r="9125" spans="1:3" x14ac:dyDescent="0.15">
      <c r="A9125" s="323">
        <v>9124</v>
      </c>
      <c r="B9125" s="323" t="s">
        <v>5781</v>
      </c>
      <c r="C9125" s="323">
        <v>2.0219999999999998</v>
      </c>
    </row>
    <row r="9126" spans="1:3" x14ac:dyDescent="0.15">
      <c r="A9126" s="323">
        <v>9125</v>
      </c>
      <c r="B9126" s="323" t="s">
        <v>5315</v>
      </c>
      <c r="C9126" s="323">
        <v>2.1779999999999999</v>
      </c>
    </row>
    <row r="9127" spans="1:3" x14ac:dyDescent="0.15">
      <c r="A9127" s="323">
        <v>9126</v>
      </c>
      <c r="B9127" s="323" t="s">
        <v>8710</v>
      </c>
      <c r="C9127" s="323">
        <v>1.23</v>
      </c>
    </row>
    <row r="9128" spans="1:3" x14ac:dyDescent="0.15">
      <c r="A9128" s="323">
        <v>9127</v>
      </c>
      <c r="B9128" s="323" t="s">
        <v>8238</v>
      </c>
      <c r="C9128" s="323">
        <v>1.35</v>
      </c>
    </row>
    <row r="9129" spans="1:3" x14ac:dyDescent="0.15">
      <c r="A9129" s="323">
        <v>9128</v>
      </c>
      <c r="B9129" s="323" t="s">
        <v>3113</v>
      </c>
      <c r="C9129" s="323">
        <v>3.21</v>
      </c>
    </row>
    <row r="9130" spans="1:3" x14ac:dyDescent="0.15">
      <c r="A9130" s="323">
        <v>9129</v>
      </c>
      <c r="B9130" s="323" t="s">
        <v>3113</v>
      </c>
      <c r="C9130" s="323">
        <v>3.21</v>
      </c>
    </row>
    <row r="9131" spans="1:3" x14ac:dyDescent="0.15">
      <c r="A9131" s="323">
        <v>9130</v>
      </c>
      <c r="B9131" s="323" t="s">
        <v>3108</v>
      </c>
      <c r="C9131" s="323">
        <v>3.2120000000000002</v>
      </c>
    </row>
    <row r="9132" spans="1:3" x14ac:dyDescent="0.15">
      <c r="A9132" s="323">
        <v>9131</v>
      </c>
      <c r="B9132" s="323" t="s">
        <v>3108</v>
      </c>
      <c r="C9132" s="323">
        <v>3.2120000000000002</v>
      </c>
    </row>
    <row r="9133" spans="1:3" x14ac:dyDescent="0.15">
      <c r="A9133" s="323">
        <v>9132</v>
      </c>
      <c r="B9133" s="323" t="s">
        <v>2644</v>
      </c>
      <c r="C9133" s="323">
        <v>3.5289999999999999</v>
      </c>
    </row>
    <row r="9134" spans="1:3" x14ac:dyDescent="0.15">
      <c r="A9134" s="323">
        <v>9133</v>
      </c>
      <c r="B9134" s="323" t="s">
        <v>4951</v>
      </c>
      <c r="C9134" s="323">
        <v>2.3090000000000002</v>
      </c>
    </row>
    <row r="9135" spans="1:3" x14ac:dyDescent="0.15">
      <c r="A9135" s="323">
        <v>9134</v>
      </c>
      <c r="B9135" s="323" t="s">
        <v>4951</v>
      </c>
      <c r="C9135" s="323">
        <v>2.3090000000000002</v>
      </c>
    </row>
    <row r="9136" spans="1:3" x14ac:dyDescent="0.15">
      <c r="A9136" s="323">
        <v>9135</v>
      </c>
      <c r="B9136" s="323" t="s">
        <v>8051</v>
      </c>
      <c r="C9136" s="323">
        <v>1.3959999999999999</v>
      </c>
    </row>
    <row r="9137" spans="1:3" x14ac:dyDescent="0.15">
      <c r="A9137" s="323">
        <v>9136</v>
      </c>
      <c r="B9137" s="323" t="s">
        <v>1702</v>
      </c>
      <c r="C9137" s="323">
        <v>4.57</v>
      </c>
    </row>
    <row r="9138" spans="1:3" x14ac:dyDescent="0.15">
      <c r="A9138" s="323">
        <v>9137</v>
      </c>
      <c r="B9138" s="323" t="s">
        <v>5950</v>
      </c>
      <c r="C9138" s="323">
        <v>1.97</v>
      </c>
    </row>
    <row r="9139" spans="1:3" x14ac:dyDescent="0.15">
      <c r="A9139" s="323">
        <v>9138</v>
      </c>
      <c r="B9139" s="323" t="s">
        <v>6749</v>
      </c>
      <c r="C9139" s="323">
        <v>1.7370000000000001</v>
      </c>
    </row>
    <row r="9140" spans="1:3" x14ac:dyDescent="0.15">
      <c r="A9140" s="323">
        <v>9139</v>
      </c>
      <c r="B9140" s="323" t="s">
        <v>7928</v>
      </c>
      <c r="C9140" s="323">
        <v>1.429</v>
      </c>
    </row>
    <row r="9141" spans="1:3" x14ac:dyDescent="0.15">
      <c r="A9141" s="323">
        <v>9140</v>
      </c>
      <c r="B9141" s="323" t="s">
        <v>7928</v>
      </c>
      <c r="C9141" s="323">
        <v>1.429</v>
      </c>
    </row>
    <row r="9142" spans="1:3" x14ac:dyDescent="0.15">
      <c r="A9142" s="323">
        <v>9141</v>
      </c>
      <c r="B9142" s="323" t="s">
        <v>8137</v>
      </c>
      <c r="C9142" s="323">
        <v>1.375</v>
      </c>
    </row>
    <row r="9143" spans="1:3" x14ac:dyDescent="0.15">
      <c r="A9143" s="323">
        <v>9142</v>
      </c>
      <c r="B9143" s="323" t="s">
        <v>571</v>
      </c>
      <c r="C9143" s="323">
        <v>11.148</v>
      </c>
    </row>
    <row r="9144" spans="1:3" x14ac:dyDescent="0.15">
      <c r="A9144" s="323">
        <v>9143</v>
      </c>
      <c r="B9144" s="323" t="s">
        <v>1069</v>
      </c>
      <c r="C9144" s="323">
        <v>6.1120000000000001</v>
      </c>
    </row>
    <row r="9145" spans="1:3" x14ac:dyDescent="0.15">
      <c r="A9145" s="323">
        <v>9144</v>
      </c>
      <c r="B9145" s="323" t="s">
        <v>7815</v>
      </c>
      <c r="C9145" s="323">
        <v>1.46</v>
      </c>
    </row>
    <row r="9146" spans="1:3" x14ac:dyDescent="0.15">
      <c r="A9146" s="323">
        <v>9145</v>
      </c>
      <c r="B9146" s="323" t="s">
        <v>7815</v>
      </c>
      <c r="C9146" s="323">
        <v>1.46</v>
      </c>
    </row>
    <row r="9147" spans="1:3" x14ac:dyDescent="0.15">
      <c r="A9147" s="323">
        <v>9146</v>
      </c>
      <c r="B9147" s="323" t="s">
        <v>6636</v>
      </c>
      <c r="C9147" s="323">
        <v>1.77</v>
      </c>
    </row>
    <row r="9148" spans="1:3" x14ac:dyDescent="0.15">
      <c r="A9148" s="323">
        <v>9147</v>
      </c>
      <c r="B9148" s="323" t="s">
        <v>5974</v>
      </c>
      <c r="C9148" s="323">
        <v>1.9610000000000001</v>
      </c>
    </row>
    <row r="9149" spans="1:3" x14ac:dyDescent="0.15">
      <c r="A9149" s="323">
        <v>9148</v>
      </c>
      <c r="B9149" s="323" t="s">
        <v>4664</v>
      </c>
      <c r="C9149" s="323">
        <v>2.4289999999999998</v>
      </c>
    </row>
    <row r="9150" spans="1:3" x14ac:dyDescent="0.15">
      <c r="A9150" s="323">
        <v>9149</v>
      </c>
      <c r="B9150" s="323" t="s">
        <v>3777</v>
      </c>
      <c r="C9150" s="323">
        <v>2.8220000000000001</v>
      </c>
    </row>
    <row r="9151" spans="1:3" x14ac:dyDescent="0.15">
      <c r="A9151" s="323">
        <v>9150</v>
      </c>
      <c r="B9151" s="323" t="s">
        <v>3733</v>
      </c>
      <c r="C9151" s="323">
        <v>2.8340000000000001</v>
      </c>
    </row>
    <row r="9152" spans="1:3" x14ac:dyDescent="0.15">
      <c r="A9152" s="323">
        <v>9151</v>
      </c>
      <c r="B9152" s="323" t="s">
        <v>2951</v>
      </c>
      <c r="C9152" s="323">
        <v>3.3170000000000002</v>
      </c>
    </row>
    <row r="9153" spans="1:3" x14ac:dyDescent="0.15">
      <c r="A9153" s="323">
        <v>9152</v>
      </c>
      <c r="B9153" s="323" t="s">
        <v>8438</v>
      </c>
      <c r="C9153" s="323">
        <v>1.2949999999999999</v>
      </c>
    </row>
    <row r="9154" spans="1:3" x14ac:dyDescent="0.15">
      <c r="A9154" s="323">
        <v>9153</v>
      </c>
      <c r="B9154" s="323" t="s">
        <v>11799</v>
      </c>
      <c r="C9154" s="323">
        <v>0.41799999999999998</v>
      </c>
    </row>
    <row r="9155" spans="1:3" x14ac:dyDescent="0.15">
      <c r="A9155" s="323">
        <v>9154</v>
      </c>
      <c r="B9155" s="323" t="s">
        <v>6103</v>
      </c>
      <c r="C9155" s="323">
        <v>1.9179999999999999</v>
      </c>
    </row>
    <row r="9156" spans="1:3" x14ac:dyDescent="0.15">
      <c r="A9156" s="323">
        <v>9155</v>
      </c>
      <c r="B9156" s="323" t="s">
        <v>4115</v>
      </c>
      <c r="C9156" s="323">
        <v>2.6539999999999999</v>
      </c>
    </row>
    <row r="9157" spans="1:3" x14ac:dyDescent="0.15">
      <c r="A9157" s="323">
        <v>9156</v>
      </c>
      <c r="B9157" s="323" t="s">
        <v>7432</v>
      </c>
      <c r="C9157" s="323">
        <v>1.5529999999999999</v>
      </c>
    </row>
    <row r="9158" spans="1:3" x14ac:dyDescent="0.15">
      <c r="A9158" s="323">
        <v>9157</v>
      </c>
      <c r="B9158" s="323" t="s">
        <v>11017</v>
      </c>
      <c r="C9158" s="323">
        <v>0.64400000000000002</v>
      </c>
    </row>
    <row r="9159" spans="1:3" x14ac:dyDescent="0.15">
      <c r="A9159" s="323">
        <v>9158</v>
      </c>
      <c r="B9159" s="323" t="s">
        <v>11017</v>
      </c>
      <c r="C9159" s="323">
        <v>0.64400000000000002</v>
      </c>
    </row>
    <row r="9160" spans="1:3" x14ac:dyDescent="0.15">
      <c r="A9160" s="323">
        <v>9159</v>
      </c>
      <c r="B9160" s="323" t="s">
        <v>7133</v>
      </c>
      <c r="C9160" s="323">
        <v>1.635</v>
      </c>
    </row>
    <row r="9161" spans="1:3" x14ac:dyDescent="0.15">
      <c r="A9161" s="323">
        <v>9160</v>
      </c>
      <c r="B9161" s="323" t="s">
        <v>9686</v>
      </c>
      <c r="C9161" s="323">
        <v>0.97799999999999998</v>
      </c>
    </row>
    <row r="9162" spans="1:3" x14ac:dyDescent="0.15">
      <c r="A9162" s="323">
        <v>9161</v>
      </c>
      <c r="B9162" s="323" t="s">
        <v>11834</v>
      </c>
      <c r="C9162" s="323">
        <v>0.40600000000000003</v>
      </c>
    </row>
    <row r="9163" spans="1:3" x14ac:dyDescent="0.15">
      <c r="A9163" s="323">
        <v>9162</v>
      </c>
      <c r="B9163" s="323" t="s">
        <v>4815</v>
      </c>
      <c r="C9163" s="323">
        <v>2.363</v>
      </c>
    </row>
    <row r="9164" spans="1:3" x14ac:dyDescent="0.15">
      <c r="A9164" s="323">
        <v>9163</v>
      </c>
      <c r="B9164" s="323" t="s">
        <v>7275</v>
      </c>
      <c r="C9164" s="323">
        <v>1.5960000000000001</v>
      </c>
    </row>
    <row r="9165" spans="1:3" x14ac:dyDescent="0.15">
      <c r="A9165" s="323">
        <v>9164</v>
      </c>
      <c r="B9165" s="323" t="s">
        <v>11681</v>
      </c>
      <c r="C9165" s="323">
        <v>0.46</v>
      </c>
    </row>
    <row r="9166" spans="1:3" x14ac:dyDescent="0.15">
      <c r="A9166" s="323">
        <v>9165</v>
      </c>
      <c r="B9166" s="323" t="s">
        <v>4301</v>
      </c>
      <c r="C9166" s="323">
        <v>2.577</v>
      </c>
    </row>
    <row r="9167" spans="1:3" x14ac:dyDescent="0.15">
      <c r="A9167" s="323">
        <v>9166</v>
      </c>
      <c r="B9167" s="323" t="s">
        <v>6588</v>
      </c>
      <c r="C9167" s="323">
        <v>1.7829999999999999</v>
      </c>
    </row>
    <row r="9168" spans="1:3" x14ac:dyDescent="0.15">
      <c r="A9168" s="323">
        <v>9167</v>
      </c>
      <c r="B9168" s="323" t="s">
        <v>663</v>
      </c>
      <c r="C9168" s="323">
        <v>9.3000000000000007</v>
      </c>
    </row>
    <row r="9169" spans="1:3" x14ac:dyDescent="0.15">
      <c r="A9169" s="323">
        <v>9168</v>
      </c>
      <c r="B9169" s="323" t="s">
        <v>8814</v>
      </c>
      <c r="C9169" s="323">
        <v>1.2050000000000001</v>
      </c>
    </row>
    <row r="9170" spans="1:3" x14ac:dyDescent="0.15">
      <c r="A9170" s="323">
        <v>9169</v>
      </c>
      <c r="B9170" s="323" t="s">
        <v>7437</v>
      </c>
      <c r="C9170" s="323">
        <v>1.552</v>
      </c>
    </row>
    <row r="9171" spans="1:3" x14ac:dyDescent="0.15">
      <c r="A9171" s="323">
        <v>9170</v>
      </c>
      <c r="B9171" s="323" t="s">
        <v>2102</v>
      </c>
      <c r="C9171" s="323">
        <v>4.0289999999999999</v>
      </c>
    </row>
    <row r="9172" spans="1:3" x14ac:dyDescent="0.15">
      <c r="A9172" s="323">
        <v>9171</v>
      </c>
      <c r="B9172" s="323" t="s">
        <v>6857</v>
      </c>
      <c r="C9172" s="323">
        <v>1.708</v>
      </c>
    </row>
    <row r="9173" spans="1:3" x14ac:dyDescent="0.15">
      <c r="A9173" s="323">
        <v>9172</v>
      </c>
      <c r="B9173" s="323" t="s">
        <v>10886</v>
      </c>
      <c r="C9173" s="323">
        <v>0.67600000000000005</v>
      </c>
    </row>
    <row r="9174" spans="1:3" x14ac:dyDescent="0.15">
      <c r="A9174" s="323">
        <v>9173</v>
      </c>
      <c r="B9174" s="323" t="s">
        <v>10886</v>
      </c>
      <c r="C9174" s="323">
        <v>0.67600000000000005</v>
      </c>
    </row>
    <row r="9175" spans="1:3" x14ac:dyDescent="0.15">
      <c r="A9175" s="323">
        <v>9174</v>
      </c>
      <c r="B9175" s="323" t="s">
        <v>11007</v>
      </c>
      <c r="C9175" s="323">
        <v>0.64700000000000002</v>
      </c>
    </row>
    <row r="9176" spans="1:3" x14ac:dyDescent="0.15">
      <c r="A9176" s="323">
        <v>9175</v>
      </c>
      <c r="B9176" s="323" t="s">
        <v>12284</v>
      </c>
      <c r="C9176" s="323">
        <v>0.21099999999999999</v>
      </c>
    </row>
    <row r="9177" spans="1:3" x14ac:dyDescent="0.15">
      <c r="A9177" s="323">
        <v>9176</v>
      </c>
      <c r="B9177" s="323" t="s">
        <v>7261</v>
      </c>
      <c r="C9177" s="323">
        <v>1.6</v>
      </c>
    </row>
    <row r="9178" spans="1:3" x14ac:dyDescent="0.15">
      <c r="A9178" s="323">
        <v>9177</v>
      </c>
      <c r="B9178" s="323" t="s">
        <v>8774</v>
      </c>
      <c r="C9178" s="323">
        <v>1.216</v>
      </c>
    </row>
    <row r="9179" spans="1:3" x14ac:dyDescent="0.15">
      <c r="A9179" s="323">
        <v>9178</v>
      </c>
      <c r="B9179" s="323" t="s">
        <v>6852</v>
      </c>
      <c r="C9179" s="323">
        <v>1.7090000000000001</v>
      </c>
    </row>
    <row r="9180" spans="1:3" x14ac:dyDescent="0.15">
      <c r="A9180" s="323">
        <v>9179</v>
      </c>
      <c r="B9180" s="323" t="s">
        <v>6364</v>
      </c>
      <c r="C9180" s="323">
        <v>1.8440000000000001</v>
      </c>
    </row>
    <row r="9181" spans="1:3" x14ac:dyDescent="0.15">
      <c r="A9181" s="323">
        <v>9180</v>
      </c>
      <c r="B9181" s="323" t="s">
        <v>9750</v>
      </c>
      <c r="C9181" s="323">
        <v>0.96399999999999997</v>
      </c>
    </row>
    <row r="9182" spans="1:3" x14ac:dyDescent="0.15">
      <c r="A9182" s="323">
        <v>9181</v>
      </c>
      <c r="B9182" s="323" t="s">
        <v>9510</v>
      </c>
      <c r="C9182" s="323">
        <v>1.0249999999999999</v>
      </c>
    </row>
    <row r="9183" spans="1:3" x14ac:dyDescent="0.15">
      <c r="A9183" s="323">
        <v>9182</v>
      </c>
      <c r="B9183" s="323" t="s">
        <v>10509</v>
      </c>
      <c r="C9183" s="323">
        <v>0.76800000000000002</v>
      </c>
    </row>
    <row r="9184" spans="1:3" x14ac:dyDescent="0.15">
      <c r="A9184" s="323">
        <v>9183</v>
      </c>
      <c r="B9184" s="323" t="s">
        <v>12143</v>
      </c>
      <c r="C9184" s="323">
        <v>0.28100000000000003</v>
      </c>
    </row>
    <row r="9185" spans="1:3" x14ac:dyDescent="0.15">
      <c r="A9185" s="323">
        <v>9184</v>
      </c>
      <c r="B9185" s="323" t="s">
        <v>3935</v>
      </c>
      <c r="C9185" s="323">
        <v>2.75</v>
      </c>
    </row>
    <row r="9186" spans="1:3" x14ac:dyDescent="0.15">
      <c r="A9186" s="323">
        <v>9185</v>
      </c>
      <c r="B9186" s="323" t="s">
        <v>8377</v>
      </c>
      <c r="C9186" s="323">
        <v>1.3149999999999999</v>
      </c>
    </row>
    <row r="9187" spans="1:3" x14ac:dyDescent="0.15">
      <c r="A9187" s="323">
        <v>9186</v>
      </c>
      <c r="B9187" s="323" t="s">
        <v>9883</v>
      </c>
      <c r="C9187" s="323">
        <v>0.92700000000000005</v>
      </c>
    </row>
    <row r="9188" spans="1:3" x14ac:dyDescent="0.15">
      <c r="A9188" s="323">
        <v>9187</v>
      </c>
      <c r="B9188" s="323" t="s">
        <v>3285</v>
      </c>
      <c r="C9188" s="323">
        <v>3.0939999999999999</v>
      </c>
    </row>
    <row r="9189" spans="1:3" x14ac:dyDescent="0.15">
      <c r="A9189" s="323">
        <v>9188</v>
      </c>
      <c r="B9189" s="323" t="s">
        <v>2258</v>
      </c>
      <c r="C9189" s="323">
        <v>3.86</v>
      </c>
    </row>
    <row r="9190" spans="1:3" x14ac:dyDescent="0.15">
      <c r="A9190" s="323">
        <v>9189</v>
      </c>
      <c r="B9190" s="323" t="s">
        <v>3622</v>
      </c>
      <c r="C9190" s="323">
        <v>2.895</v>
      </c>
    </row>
    <row r="9191" spans="1:3" x14ac:dyDescent="0.15">
      <c r="A9191" s="323">
        <v>9190</v>
      </c>
      <c r="B9191" s="323" t="s">
        <v>5635</v>
      </c>
      <c r="C9191" s="323">
        <v>2.0699999999999998</v>
      </c>
    </row>
    <row r="9192" spans="1:3" x14ac:dyDescent="0.15">
      <c r="A9192" s="323">
        <v>9191</v>
      </c>
      <c r="B9192" s="323" t="s">
        <v>6198</v>
      </c>
      <c r="C9192" s="323">
        <v>1.895</v>
      </c>
    </row>
    <row r="9193" spans="1:3" x14ac:dyDescent="0.15">
      <c r="A9193" s="323">
        <v>9192</v>
      </c>
      <c r="B9193" s="323" t="s">
        <v>6903</v>
      </c>
      <c r="C9193" s="323">
        <v>1.694</v>
      </c>
    </row>
    <row r="9194" spans="1:3" x14ac:dyDescent="0.15">
      <c r="A9194" s="323">
        <v>9193</v>
      </c>
      <c r="B9194" s="323" t="s">
        <v>6367</v>
      </c>
      <c r="C9194" s="323">
        <v>1.8420000000000001</v>
      </c>
    </row>
    <row r="9195" spans="1:3" x14ac:dyDescent="0.15">
      <c r="A9195" s="323">
        <v>9194</v>
      </c>
      <c r="B9195" s="323" t="s">
        <v>8262</v>
      </c>
      <c r="C9195" s="323">
        <v>1.3440000000000001</v>
      </c>
    </row>
    <row r="9196" spans="1:3" x14ac:dyDescent="0.15">
      <c r="A9196" s="323">
        <v>9195</v>
      </c>
      <c r="B9196" s="323" t="s">
        <v>6904</v>
      </c>
      <c r="C9196" s="323">
        <v>1.694</v>
      </c>
    </row>
    <row r="9197" spans="1:3" x14ac:dyDescent="0.15">
      <c r="A9197" s="323">
        <v>9196</v>
      </c>
      <c r="B9197" s="323" t="s">
        <v>2967</v>
      </c>
      <c r="C9197" s="323">
        <v>3.3050000000000002</v>
      </c>
    </row>
    <row r="9198" spans="1:3" x14ac:dyDescent="0.15">
      <c r="A9198" s="323">
        <v>9197</v>
      </c>
      <c r="B9198" s="323" t="s">
        <v>6781</v>
      </c>
      <c r="C9198" s="323">
        <v>1.7270000000000001</v>
      </c>
    </row>
    <row r="9199" spans="1:3" x14ac:dyDescent="0.15">
      <c r="A9199" s="323">
        <v>9198</v>
      </c>
      <c r="B9199" s="323" t="s">
        <v>10476</v>
      </c>
      <c r="C9199" s="323">
        <v>0.77500000000000002</v>
      </c>
    </row>
    <row r="9200" spans="1:3" x14ac:dyDescent="0.15">
      <c r="A9200" s="323">
        <v>9199</v>
      </c>
      <c r="B9200" s="323" t="s">
        <v>3980</v>
      </c>
      <c r="C9200" s="323">
        <v>2.726</v>
      </c>
    </row>
    <row r="9201" spans="1:3" x14ac:dyDescent="0.15">
      <c r="A9201" s="323">
        <v>9200</v>
      </c>
      <c r="B9201" s="323" t="s">
        <v>855</v>
      </c>
      <c r="C9201" s="323">
        <v>7.2629999999999999</v>
      </c>
    </row>
    <row r="9202" spans="1:3" x14ac:dyDescent="0.15">
      <c r="A9202" s="323">
        <v>9201</v>
      </c>
      <c r="B9202" s="323" t="s">
        <v>7055</v>
      </c>
      <c r="C9202" s="323">
        <v>1.6539999999999999</v>
      </c>
    </row>
    <row r="9203" spans="1:3" x14ac:dyDescent="0.15">
      <c r="A9203" s="323">
        <v>9202</v>
      </c>
      <c r="B9203" s="323" t="s">
        <v>1056</v>
      </c>
      <c r="C9203" s="323">
        <v>6.1589999999999998</v>
      </c>
    </row>
    <row r="9204" spans="1:3" x14ac:dyDescent="0.15">
      <c r="A9204" s="323">
        <v>9203</v>
      </c>
      <c r="B9204" s="323" t="s">
        <v>2035</v>
      </c>
      <c r="C9204" s="323">
        <v>4.0970000000000004</v>
      </c>
    </row>
    <row r="9205" spans="1:3" x14ac:dyDescent="0.15">
      <c r="A9205" s="323">
        <v>9204</v>
      </c>
      <c r="B9205" s="323" t="s">
        <v>3651</v>
      </c>
      <c r="C9205" s="323">
        <v>2.8809999999999998</v>
      </c>
    </row>
    <row r="9206" spans="1:3" x14ac:dyDescent="0.15">
      <c r="A9206" s="323">
        <v>9205</v>
      </c>
      <c r="B9206" s="323" t="s">
        <v>4045</v>
      </c>
      <c r="C9206" s="323">
        <v>2.69</v>
      </c>
    </row>
    <row r="9207" spans="1:3" x14ac:dyDescent="0.15">
      <c r="A9207" s="323">
        <v>9206</v>
      </c>
      <c r="B9207" s="323" t="s">
        <v>11795</v>
      </c>
      <c r="C9207" s="323">
        <v>0.42</v>
      </c>
    </row>
    <row r="9208" spans="1:3" x14ac:dyDescent="0.15">
      <c r="A9208" s="323">
        <v>9207</v>
      </c>
      <c r="B9208" s="323" t="s">
        <v>2321</v>
      </c>
      <c r="C9208" s="323">
        <v>3.7959999999999998</v>
      </c>
    </row>
    <row r="9209" spans="1:3" x14ac:dyDescent="0.15">
      <c r="A9209" s="323">
        <v>9208</v>
      </c>
      <c r="B9209" s="323" t="s">
        <v>11373</v>
      </c>
      <c r="C9209" s="323">
        <v>0.54600000000000004</v>
      </c>
    </row>
    <row r="9210" spans="1:3" x14ac:dyDescent="0.15">
      <c r="A9210" s="323">
        <v>9209</v>
      </c>
      <c r="B9210" s="323" t="s">
        <v>5692</v>
      </c>
      <c r="C9210" s="323">
        <v>2.0499999999999998</v>
      </c>
    </row>
    <row r="9211" spans="1:3" x14ac:dyDescent="0.15">
      <c r="A9211" s="323">
        <v>9210</v>
      </c>
      <c r="B9211" s="323" t="s">
        <v>5743</v>
      </c>
      <c r="C9211" s="323">
        <v>2.0350000000000001</v>
      </c>
    </row>
    <row r="9212" spans="1:3" x14ac:dyDescent="0.15">
      <c r="A9212" s="323">
        <v>9211</v>
      </c>
      <c r="B9212" s="323" t="s">
        <v>11012</v>
      </c>
      <c r="C9212" s="323">
        <v>0.64600000000000002</v>
      </c>
    </row>
    <row r="9213" spans="1:3" x14ac:dyDescent="0.15">
      <c r="A9213" s="323">
        <v>9212</v>
      </c>
      <c r="B9213" s="323" t="s">
        <v>11860</v>
      </c>
      <c r="C9213" s="323">
        <v>0.39500000000000002</v>
      </c>
    </row>
    <row r="9214" spans="1:3" x14ac:dyDescent="0.15">
      <c r="A9214" s="323">
        <v>9213</v>
      </c>
      <c r="B9214" s="323" t="s">
        <v>5493</v>
      </c>
      <c r="C9214" s="323">
        <v>2.117</v>
      </c>
    </row>
    <row r="9215" spans="1:3" x14ac:dyDescent="0.15">
      <c r="A9215" s="323">
        <v>9214</v>
      </c>
      <c r="B9215" s="323" t="s">
        <v>5876</v>
      </c>
      <c r="C9215" s="323">
        <v>1.99</v>
      </c>
    </row>
    <row r="9216" spans="1:3" x14ac:dyDescent="0.15">
      <c r="A9216" s="323">
        <v>9215</v>
      </c>
      <c r="B9216" s="323" t="s">
        <v>7971</v>
      </c>
      <c r="C9216" s="323">
        <v>1.417</v>
      </c>
    </row>
    <row r="9217" spans="1:3" x14ac:dyDescent="0.15">
      <c r="A9217" s="323">
        <v>9216</v>
      </c>
      <c r="B9217" s="323" t="s">
        <v>3682</v>
      </c>
      <c r="C9217" s="323">
        <v>2.863</v>
      </c>
    </row>
    <row r="9218" spans="1:3" x14ac:dyDescent="0.15">
      <c r="A9218" s="323">
        <v>9217</v>
      </c>
      <c r="B9218" s="323" t="s">
        <v>6932</v>
      </c>
      <c r="C9218" s="323">
        <v>1.6850000000000001</v>
      </c>
    </row>
    <row r="9219" spans="1:3" x14ac:dyDescent="0.15">
      <c r="A9219" s="323">
        <v>9218</v>
      </c>
      <c r="B9219" s="323" t="s">
        <v>5624</v>
      </c>
      <c r="C9219" s="323">
        <v>2.0720000000000001</v>
      </c>
    </row>
    <row r="9220" spans="1:3" x14ac:dyDescent="0.15">
      <c r="A9220" s="323">
        <v>9219</v>
      </c>
      <c r="B9220" s="323" t="s">
        <v>5239</v>
      </c>
      <c r="C9220" s="323">
        <v>2.2040000000000002</v>
      </c>
    </row>
    <row r="9221" spans="1:3" x14ac:dyDescent="0.15">
      <c r="A9221" s="323">
        <v>9220</v>
      </c>
      <c r="B9221" s="323" t="s">
        <v>10331</v>
      </c>
      <c r="C9221" s="323">
        <v>0.80900000000000005</v>
      </c>
    </row>
    <row r="9222" spans="1:3" x14ac:dyDescent="0.15">
      <c r="A9222" s="323">
        <v>9221</v>
      </c>
      <c r="B9222" s="323" t="s">
        <v>8659</v>
      </c>
      <c r="C9222" s="323">
        <v>1.242</v>
      </c>
    </row>
    <row r="9223" spans="1:3" x14ac:dyDescent="0.15">
      <c r="A9223" s="323">
        <v>9222</v>
      </c>
      <c r="B9223" s="323" t="s">
        <v>2308</v>
      </c>
      <c r="C9223" s="323">
        <v>3.8119999999999998</v>
      </c>
    </row>
    <row r="9224" spans="1:3" x14ac:dyDescent="0.15">
      <c r="A9224" s="323">
        <v>9223</v>
      </c>
      <c r="B9224" s="323" t="s">
        <v>3832</v>
      </c>
      <c r="C9224" s="323">
        <v>2.8</v>
      </c>
    </row>
    <row r="9225" spans="1:3" x14ac:dyDescent="0.15">
      <c r="A9225" s="323">
        <v>9224</v>
      </c>
      <c r="B9225" s="323" t="s">
        <v>7876</v>
      </c>
      <c r="C9225" s="323">
        <v>1.4410000000000001</v>
      </c>
    </row>
    <row r="9226" spans="1:3" x14ac:dyDescent="0.15">
      <c r="A9226" s="323">
        <v>9225</v>
      </c>
      <c r="B9226" s="323" t="s">
        <v>985</v>
      </c>
      <c r="C9226" s="323">
        <v>6.5110000000000001</v>
      </c>
    </row>
    <row r="9227" spans="1:3" x14ac:dyDescent="0.15">
      <c r="A9227" s="323">
        <v>9226</v>
      </c>
      <c r="B9227" s="323" t="s">
        <v>8059</v>
      </c>
      <c r="C9227" s="323">
        <v>1.3939999999999999</v>
      </c>
    </row>
    <row r="9228" spans="1:3" x14ac:dyDescent="0.15">
      <c r="A9228" s="323">
        <v>9227</v>
      </c>
      <c r="B9228" s="323" t="s">
        <v>12206</v>
      </c>
      <c r="C9228" s="323">
        <v>0.25</v>
      </c>
    </row>
    <row r="9229" spans="1:3" x14ac:dyDescent="0.15">
      <c r="A9229" s="323">
        <v>9228</v>
      </c>
      <c r="B9229" s="323" t="s">
        <v>7366</v>
      </c>
      <c r="C9229" s="323">
        <v>1.5740000000000001</v>
      </c>
    </row>
    <row r="9230" spans="1:3" x14ac:dyDescent="0.15">
      <c r="A9230" s="323">
        <v>9229</v>
      </c>
      <c r="B9230" s="323" t="s">
        <v>10865</v>
      </c>
      <c r="C9230" s="323">
        <v>0.67900000000000005</v>
      </c>
    </row>
    <row r="9231" spans="1:3" x14ac:dyDescent="0.15">
      <c r="A9231" s="323">
        <v>9230</v>
      </c>
      <c r="B9231" s="323" t="s">
        <v>9608</v>
      </c>
      <c r="C9231" s="323">
        <v>1</v>
      </c>
    </row>
    <row r="9232" spans="1:3" x14ac:dyDescent="0.15">
      <c r="A9232" s="323">
        <v>9231</v>
      </c>
      <c r="B9232" s="323" t="s">
        <v>5031</v>
      </c>
      <c r="C9232" s="323">
        <v>2.2799999999999998</v>
      </c>
    </row>
    <row r="9233" spans="1:3" x14ac:dyDescent="0.15">
      <c r="A9233" s="323">
        <v>9232</v>
      </c>
      <c r="B9233" s="323" t="s">
        <v>9270</v>
      </c>
      <c r="C9233" s="323">
        <v>1.093</v>
      </c>
    </row>
    <row r="9234" spans="1:3" x14ac:dyDescent="0.15">
      <c r="A9234" s="323">
        <v>9233</v>
      </c>
      <c r="B9234" s="323" t="s">
        <v>2897</v>
      </c>
      <c r="C9234" s="323">
        <v>3.3530000000000002</v>
      </c>
    </row>
    <row r="9235" spans="1:3" x14ac:dyDescent="0.15">
      <c r="A9235" s="323">
        <v>9234</v>
      </c>
      <c r="B9235" s="323" t="s">
        <v>10800</v>
      </c>
      <c r="C9235" s="323">
        <v>0.69099999999999995</v>
      </c>
    </row>
    <row r="9236" spans="1:3" x14ac:dyDescent="0.15">
      <c r="A9236" s="323">
        <v>9235</v>
      </c>
      <c r="B9236" s="323" t="s">
        <v>9700</v>
      </c>
      <c r="C9236" s="323">
        <v>0.97499999999999998</v>
      </c>
    </row>
    <row r="9237" spans="1:3" x14ac:dyDescent="0.15">
      <c r="A9237" s="323">
        <v>9236</v>
      </c>
      <c r="B9237" s="323" t="s">
        <v>4788</v>
      </c>
      <c r="C9237" s="323">
        <v>2.3730000000000002</v>
      </c>
    </row>
    <row r="9238" spans="1:3" x14ac:dyDescent="0.15">
      <c r="A9238" s="323">
        <v>9237</v>
      </c>
      <c r="B9238" s="323" t="s">
        <v>1304</v>
      </c>
      <c r="C9238" s="323">
        <v>5.3280000000000003</v>
      </c>
    </row>
    <row r="9239" spans="1:3" x14ac:dyDescent="0.15">
      <c r="A9239" s="323">
        <v>9238</v>
      </c>
      <c r="B9239" s="323" t="s">
        <v>1962</v>
      </c>
      <c r="C9239" s="323">
        <v>4.1870000000000003</v>
      </c>
    </row>
    <row r="9240" spans="1:3" x14ac:dyDescent="0.15">
      <c r="A9240" s="323">
        <v>9239</v>
      </c>
      <c r="B9240" s="323" t="s">
        <v>4983</v>
      </c>
      <c r="C9240" s="323">
        <v>2.2959999999999998</v>
      </c>
    </row>
    <row r="9241" spans="1:3" x14ac:dyDescent="0.15">
      <c r="A9241" s="323">
        <v>9240</v>
      </c>
      <c r="B9241" s="323" t="s">
        <v>2894</v>
      </c>
      <c r="C9241" s="323">
        <v>3.3559999999999999</v>
      </c>
    </row>
    <row r="9242" spans="1:3" x14ac:dyDescent="0.15">
      <c r="A9242" s="323">
        <v>9241</v>
      </c>
      <c r="B9242" s="323" t="s">
        <v>1652</v>
      </c>
      <c r="C9242" s="323">
        <v>4.6319999999999997</v>
      </c>
    </row>
    <row r="9243" spans="1:3" x14ac:dyDescent="0.15">
      <c r="A9243" s="323">
        <v>9242</v>
      </c>
      <c r="B9243" s="323" t="s">
        <v>3587</v>
      </c>
      <c r="C9243" s="323">
        <v>2.9140000000000001</v>
      </c>
    </row>
    <row r="9244" spans="1:3" x14ac:dyDescent="0.15">
      <c r="A9244" s="323">
        <v>9243</v>
      </c>
      <c r="B9244" s="323" t="s">
        <v>5308</v>
      </c>
      <c r="C9244" s="323">
        <v>2.1819999999999999</v>
      </c>
    </row>
    <row r="9245" spans="1:3" x14ac:dyDescent="0.15">
      <c r="A9245" s="323">
        <v>9244</v>
      </c>
      <c r="B9245" s="323" t="s">
        <v>2161</v>
      </c>
      <c r="C9245" s="323">
        <v>3.97</v>
      </c>
    </row>
    <row r="9246" spans="1:3" x14ac:dyDescent="0.15">
      <c r="A9246" s="323">
        <v>9245</v>
      </c>
      <c r="B9246" s="323" t="s">
        <v>9812</v>
      </c>
      <c r="C9246" s="323">
        <v>0.94499999999999995</v>
      </c>
    </row>
    <row r="9247" spans="1:3" x14ac:dyDescent="0.15">
      <c r="A9247" s="323">
        <v>9246</v>
      </c>
      <c r="B9247" s="323" t="s">
        <v>7392</v>
      </c>
      <c r="C9247" s="323">
        <v>1.5660000000000001</v>
      </c>
    </row>
    <row r="9248" spans="1:3" x14ac:dyDescent="0.15">
      <c r="A9248" s="323">
        <v>9247</v>
      </c>
      <c r="B9248" s="323" t="s">
        <v>524</v>
      </c>
      <c r="C9248" s="323">
        <v>12.568</v>
      </c>
    </row>
    <row r="9249" spans="1:3" x14ac:dyDescent="0.15">
      <c r="A9249" s="323">
        <v>9248</v>
      </c>
      <c r="B9249" s="323" t="s">
        <v>1253</v>
      </c>
      <c r="C9249" s="323">
        <v>5.4649999999999999</v>
      </c>
    </row>
    <row r="9250" spans="1:3" x14ac:dyDescent="0.15">
      <c r="A9250" s="323">
        <v>9249</v>
      </c>
      <c r="B9250" s="323" t="s">
        <v>3199</v>
      </c>
      <c r="C9250" s="323">
        <v>3.1419999999999999</v>
      </c>
    </row>
    <row r="9251" spans="1:3" x14ac:dyDescent="0.15">
      <c r="A9251" s="323">
        <v>9250</v>
      </c>
      <c r="B9251" s="323" t="s">
        <v>5441</v>
      </c>
      <c r="C9251" s="323">
        <v>2.1379999999999999</v>
      </c>
    </row>
    <row r="9252" spans="1:3" x14ac:dyDescent="0.15">
      <c r="A9252" s="323">
        <v>9251</v>
      </c>
      <c r="B9252" s="323" t="s">
        <v>553</v>
      </c>
      <c r="C9252" s="323">
        <v>11.606999999999999</v>
      </c>
    </row>
    <row r="9253" spans="1:3" x14ac:dyDescent="0.15">
      <c r="A9253" s="323">
        <v>9252</v>
      </c>
      <c r="B9253" s="323" t="s">
        <v>2565</v>
      </c>
      <c r="C9253" s="323">
        <v>3.5939999999999999</v>
      </c>
    </row>
    <row r="9254" spans="1:3" x14ac:dyDescent="0.15">
      <c r="A9254" s="323">
        <v>9253</v>
      </c>
      <c r="B9254" s="323" t="s">
        <v>1038</v>
      </c>
      <c r="C9254" s="323">
        <v>6.2320000000000002</v>
      </c>
    </row>
    <row r="9255" spans="1:3" x14ac:dyDescent="0.15">
      <c r="A9255" s="323">
        <v>9254</v>
      </c>
      <c r="B9255" s="323" t="s">
        <v>5515</v>
      </c>
      <c r="C9255" s="323">
        <v>2.11</v>
      </c>
    </row>
    <row r="9256" spans="1:3" x14ac:dyDescent="0.15">
      <c r="A9256" s="323">
        <v>9255</v>
      </c>
      <c r="B9256" s="323" t="s">
        <v>4960</v>
      </c>
      <c r="C9256" s="323">
        <v>2.3050000000000002</v>
      </c>
    </row>
    <row r="9257" spans="1:3" x14ac:dyDescent="0.15">
      <c r="A9257" s="323">
        <v>9256</v>
      </c>
      <c r="B9257" s="323" t="s">
        <v>10389</v>
      </c>
      <c r="C9257" s="323">
        <v>0.79600000000000004</v>
      </c>
    </row>
    <row r="9258" spans="1:3" x14ac:dyDescent="0.15">
      <c r="A9258" s="323">
        <v>9257</v>
      </c>
      <c r="B9258" s="323" t="s">
        <v>8023</v>
      </c>
      <c r="C9258" s="323">
        <v>1.405</v>
      </c>
    </row>
    <row r="9259" spans="1:3" x14ac:dyDescent="0.15">
      <c r="A9259" s="323">
        <v>9258</v>
      </c>
      <c r="B9259" s="323" t="s">
        <v>7508</v>
      </c>
      <c r="C9259" s="323">
        <v>1.5349999999999999</v>
      </c>
    </row>
    <row r="9260" spans="1:3" x14ac:dyDescent="0.15">
      <c r="A9260" s="323">
        <v>9259</v>
      </c>
      <c r="B9260" s="323" t="s">
        <v>4522</v>
      </c>
      <c r="C9260" s="323">
        <v>2.4889999999999999</v>
      </c>
    </row>
    <row r="9261" spans="1:3" x14ac:dyDescent="0.15">
      <c r="A9261" s="323">
        <v>9260</v>
      </c>
      <c r="B9261" s="323" t="s">
        <v>6362</v>
      </c>
      <c r="C9261" s="323">
        <v>1.845</v>
      </c>
    </row>
    <row r="9262" spans="1:3" x14ac:dyDescent="0.15">
      <c r="A9262" s="323">
        <v>9261</v>
      </c>
      <c r="B9262" s="323" t="s">
        <v>4425</v>
      </c>
      <c r="C9262" s="323">
        <v>2.5230000000000001</v>
      </c>
    </row>
    <row r="9263" spans="1:3" x14ac:dyDescent="0.15">
      <c r="A9263" s="323">
        <v>9262</v>
      </c>
      <c r="B9263" s="323" t="s">
        <v>6785</v>
      </c>
      <c r="C9263" s="323">
        <v>1.726</v>
      </c>
    </row>
    <row r="9264" spans="1:3" x14ac:dyDescent="0.15">
      <c r="A9264" s="323">
        <v>9263</v>
      </c>
      <c r="B9264" s="323" t="s">
        <v>1989</v>
      </c>
      <c r="C9264" s="323">
        <v>4.1520000000000001</v>
      </c>
    </row>
    <row r="9265" spans="1:3" x14ac:dyDescent="0.15">
      <c r="A9265" s="323">
        <v>9264</v>
      </c>
      <c r="B9265" s="323" t="s">
        <v>8198</v>
      </c>
      <c r="C9265" s="323">
        <v>1.361</v>
      </c>
    </row>
    <row r="9266" spans="1:3" x14ac:dyDescent="0.15">
      <c r="A9266" s="323">
        <v>9265</v>
      </c>
      <c r="B9266" s="323" t="s">
        <v>1709</v>
      </c>
      <c r="C9266" s="323">
        <v>4.5510000000000002</v>
      </c>
    </row>
    <row r="9267" spans="1:3" x14ac:dyDescent="0.15">
      <c r="A9267" s="323">
        <v>9266</v>
      </c>
      <c r="B9267" s="323" t="s">
        <v>9007</v>
      </c>
      <c r="C9267" s="323">
        <v>1.161</v>
      </c>
    </row>
    <row r="9268" spans="1:3" x14ac:dyDescent="0.15">
      <c r="A9268" s="323">
        <v>9267</v>
      </c>
      <c r="B9268" s="323" t="s">
        <v>8060</v>
      </c>
      <c r="C9268" s="323">
        <v>1.3939999999999999</v>
      </c>
    </row>
    <row r="9269" spans="1:3" x14ac:dyDescent="0.15">
      <c r="A9269" s="323">
        <v>9268</v>
      </c>
      <c r="B9269" s="323" t="s">
        <v>2797</v>
      </c>
      <c r="C9269" s="323">
        <v>3.4140000000000001</v>
      </c>
    </row>
    <row r="9270" spans="1:3" x14ac:dyDescent="0.15">
      <c r="A9270" s="323">
        <v>9269</v>
      </c>
      <c r="B9270" s="323" t="s">
        <v>5492</v>
      </c>
      <c r="C9270" s="323">
        <v>2.117</v>
      </c>
    </row>
    <row r="9271" spans="1:3" x14ac:dyDescent="0.15">
      <c r="A9271" s="323">
        <v>9270</v>
      </c>
      <c r="B9271" s="323" t="s">
        <v>5860</v>
      </c>
      <c r="C9271" s="323">
        <v>1.996</v>
      </c>
    </row>
    <row r="9272" spans="1:3" x14ac:dyDescent="0.15">
      <c r="A9272" s="323">
        <v>9271</v>
      </c>
      <c r="B9272" s="323" t="s">
        <v>6750</v>
      </c>
      <c r="C9272" s="323">
        <v>1.7370000000000001</v>
      </c>
    </row>
    <row r="9273" spans="1:3" x14ac:dyDescent="0.15">
      <c r="A9273" s="323">
        <v>9272</v>
      </c>
      <c r="B9273" s="323" t="s">
        <v>1410</v>
      </c>
      <c r="C9273" s="323">
        <v>5.048</v>
      </c>
    </row>
    <row r="9274" spans="1:3" x14ac:dyDescent="0.15">
      <c r="A9274" s="323">
        <v>9273</v>
      </c>
      <c r="B9274" s="323" t="s">
        <v>3972</v>
      </c>
      <c r="C9274" s="323">
        <v>2.73</v>
      </c>
    </row>
    <row r="9275" spans="1:3" x14ac:dyDescent="0.15">
      <c r="A9275" s="323">
        <v>9274</v>
      </c>
      <c r="B9275" s="323" t="s">
        <v>9780</v>
      </c>
      <c r="C9275" s="323">
        <v>0.95699999999999996</v>
      </c>
    </row>
    <row r="9276" spans="1:3" x14ac:dyDescent="0.15">
      <c r="A9276" s="323">
        <v>9275</v>
      </c>
      <c r="B9276" s="323" t="s">
        <v>12218</v>
      </c>
      <c r="C9276" s="323">
        <v>0.247</v>
      </c>
    </row>
    <row r="9277" spans="1:3" x14ac:dyDescent="0.15">
      <c r="A9277" s="323">
        <v>9276</v>
      </c>
      <c r="B9277" s="323" t="s">
        <v>10888</v>
      </c>
      <c r="C9277" s="323">
        <v>0.67500000000000004</v>
      </c>
    </row>
    <row r="9278" spans="1:3" x14ac:dyDescent="0.15">
      <c r="A9278" s="323">
        <v>9277</v>
      </c>
      <c r="B9278" s="323" t="s">
        <v>10607</v>
      </c>
      <c r="C9278" s="323">
        <v>0.74399999999999999</v>
      </c>
    </row>
    <row r="9279" spans="1:3" x14ac:dyDescent="0.15">
      <c r="A9279" s="323">
        <v>9278</v>
      </c>
      <c r="B9279" s="323" t="s">
        <v>11943</v>
      </c>
      <c r="C9279" s="323">
        <v>0.36099999999999999</v>
      </c>
    </row>
    <row r="9280" spans="1:3" x14ac:dyDescent="0.15">
      <c r="A9280" s="323">
        <v>9279</v>
      </c>
      <c r="B9280" s="323" t="s">
        <v>6606</v>
      </c>
      <c r="C9280" s="323">
        <v>1.778</v>
      </c>
    </row>
    <row r="9281" spans="1:3" x14ac:dyDescent="0.15">
      <c r="A9281" s="323">
        <v>9280</v>
      </c>
      <c r="B9281" s="323" t="s">
        <v>6606</v>
      </c>
      <c r="C9281" s="323">
        <v>1.778</v>
      </c>
    </row>
    <row r="9282" spans="1:3" x14ac:dyDescent="0.15">
      <c r="A9282" s="323">
        <v>9281</v>
      </c>
      <c r="B9282" s="323" t="s">
        <v>7610</v>
      </c>
      <c r="C9282" s="323">
        <v>1.5109999999999999</v>
      </c>
    </row>
    <row r="9283" spans="1:3" x14ac:dyDescent="0.15">
      <c r="A9283" s="323">
        <v>9282</v>
      </c>
      <c r="B9283" s="323" t="s">
        <v>11399</v>
      </c>
      <c r="C9283" s="323">
        <v>0.54100000000000004</v>
      </c>
    </row>
    <row r="9284" spans="1:3" x14ac:dyDescent="0.15">
      <c r="A9284" s="323">
        <v>9283</v>
      </c>
      <c r="B9284" s="323" t="s">
        <v>9168</v>
      </c>
      <c r="C9284" s="323">
        <v>1.115</v>
      </c>
    </row>
    <row r="9285" spans="1:3" x14ac:dyDescent="0.15">
      <c r="A9285" s="323">
        <v>9284</v>
      </c>
      <c r="B9285" s="323" t="s">
        <v>1951</v>
      </c>
      <c r="C9285" s="323">
        <v>4.1950000000000003</v>
      </c>
    </row>
    <row r="9286" spans="1:3" x14ac:dyDescent="0.15">
      <c r="A9286" s="323">
        <v>9285</v>
      </c>
      <c r="B9286" s="323" t="s">
        <v>1951</v>
      </c>
      <c r="C9286" s="323">
        <v>4.1950000000000003</v>
      </c>
    </row>
    <row r="9287" spans="1:3" x14ac:dyDescent="0.15">
      <c r="A9287" s="323">
        <v>9286</v>
      </c>
      <c r="B9287" s="323" t="s">
        <v>4898</v>
      </c>
      <c r="C9287" s="323">
        <v>2.3250000000000002</v>
      </c>
    </row>
    <row r="9288" spans="1:3" x14ac:dyDescent="0.15">
      <c r="A9288" s="323">
        <v>9287</v>
      </c>
      <c r="B9288" s="323" t="s">
        <v>9509</v>
      </c>
      <c r="C9288" s="323">
        <v>1.0249999999999999</v>
      </c>
    </row>
    <row r="9289" spans="1:3" x14ac:dyDescent="0.15">
      <c r="A9289" s="323">
        <v>9288</v>
      </c>
      <c r="B9289" s="323" t="s">
        <v>12437</v>
      </c>
      <c r="C9289" s="323">
        <v>8.3000000000000004E-2</v>
      </c>
    </row>
    <row r="9290" spans="1:3" x14ac:dyDescent="0.15">
      <c r="A9290" s="323">
        <v>9289</v>
      </c>
      <c r="B9290" s="323" t="s">
        <v>10292</v>
      </c>
      <c r="C9290" s="323">
        <v>0.81899999999999995</v>
      </c>
    </row>
    <row r="9291" spans="1:3" x14ac:dyDescent="0.15">
      <c r="A9291" s="323">
        <v>9290</v>
      </c>
      <c r="B9291" s="323" t="s">
        <v>6697</v>
      </c>
      <c r="C9291" s="323">
        <v>1.75</v>
      </c>
    </row>
    <row r="9292" spans="1:3" x14ac:dyDescent="0.15">
      <c r="A9292" s="323">
        <v>9291</v>
      </c>
      <c r="B9292" s="323" t="s">
        <v>8520</v>
      </c>
      <c r="C9292" s="323">
        <v>1.2749999999999999</v>
      </c>
    </row>
    <row r="9293" spans="1:3" x14ac:dyDescent="0.15">
      <c r="A9293" s="323">
        <v>9292</v>
      </c>
      <c r="B9293" s="323" t="s">
        <v>8469</v>
      </c>
      <c r="C9293" s="323">
        <v>1.2889999999999999</v>
      </c>
    </row>
    <row r="9294" spans="1:3" x14ac:dyDescent="0.15">
      <c r="A9294" s="323">
        <v>9293</v>
      </c>
      <c r="B9294" s="323" t="s">
        <v>9679</v>
      </c>
      <c r="C9294" s="323">
        <v>0.98</v>
      </c>
    </row>
    <row r="9295" spans="1:3" x14ac:dyDescent="0.15">
      <c r="A9295" s="323">
        <v>9294</v>
      </c>
      <c r="B9295" s="323" t="s">
        <v>2576</v>
      </c>
      <c r="C9295" s="323">
        <v>3.581</v>
      </c>
    </row>
    <row r="9296" spans="1:3" x14ac:dyDescent="0.15">
      <c r="A9296" s="323">
        <v>9295</v>
      </c>
      <c r="B9296" s="323" t="s">
        <v>6328</v>
      </c>
      <c r="C9296" s="323">
        <v>1.855</v>
      </c>
    </row>
    <row r="9297" spans="1:3" x14ac:dyDescent="0.15">
      <c r="A9297" s="323">
        <v>9296</v>
      </c>
      <c r="B9297" s="323" t="s">
        <v>3136</v>
      </c>
      <c r="C9297" s="323">
        <v>3.1840000000000002</v>
      </c>
    </row>
    <row r="9298" spans="1:3" x14ac:dyDescent="0.15">
      <c r="A9298" s="323">
        <v>9297</v>
      </c>
      <c r="B9298" s="323" t="s">
        <v>3858</v>
      </c>
      <c r="C9298" s="323">
        <v>2.7850000000000001</v>
      </c>
    </row>
    <row r="9299" spans="1:3" x14ac:dyDescent="0.15">
      <c r="A9299" s="323">
        <v>9298</v>
      </c>
      <c r="B9299" s="323" t="s">
        <v>1857</v>
      </c>
      <c r="C9299" s="323">
        <v>4.3230000000000004</v>
      </c>
    </row>
    <row r="9300" spans="1:3" x14ac:dyDescent="0.15">
      <c r="A9300" s="323">
        <v>9299</v>
      </c>
      <c r="B9300" s="323" t="s">
        <v>6743</v>
      </c>
      <c r="C9300" s="323">
        <v>1.738</v>
      </c>
    </row>
    <row r="9301" spans="1:3" x14ac:dyDescent="0.15">
      <c r="A9301" s="323">
        <v>9300</v>
      </c>
      <c r="B9301" s="323" t="s">
        <v>7813</v>
      </c>
      <c r="C9301" s="323">
        <v>1.4610000000000001</v>
      </c>
    </row>
    <row r="9302" spans="1:3" x14ac:dyDescent="0.15">
      <c r="A9302" s="323">
        <v>9301</v>
      </c>
      <c r="B9302" s="323" t="s">
        <v>4771</v>
      </c>
      <c r="C9302" s="323">
        <v>2.38</v>
      </c>
    </row>
    <row r="9303" spans="1:3" x14ac:dyDescent="0.15">
      <c r="A9303" s="323">
        <v>9302</v>
      </c>
      <c r="B9303" s="323" t="s">
        <v>9533</v>
      </c>
      <c r="C9303" s="323">
        <v>1.02</v>
      </c>
    </row>
    <row r="9304" spans="1:3" x14ac:dyDescent="0.15">
      <c r="A9304" s="323">
        <v>9303</v>
      </c>
      <c r="B9304" s="323" t="s">
        <v>2322</v>
      </c>
      <c r="C9304" s="323">
        <v>3.7949999999999999</v>
      </c>
    </row>
    <row r="9305" spans="1:3" x14ac:dyDescent="0.15">
      <c r="A9305" s="323">
        <v>9304</v>
      </c>
      <c r="B9305" s="323" t="s">
        <v>5583</v>
      </c>
      <c r="C9305" s="323">
        <v>2.089</v>
      </c>
    </row>
    <row r="9306" spans="1:3" x14ac:dyDescent="0.15">
      <c r="A9306" s="323">
        <v>9305</v>
      </c>
      <c r="B9306" s="323" t="s">
        <v>4499</v>
      </c>
      <c r="C9306" s="323">
        <v>2.4980000000000002</v>
      </c>
    </row>
    <row r="9307" spans="1:3" x14ac:dyDescent="0.15">
      <c r="A9307" s="323">
        <v>9306</v>
      </c>
      <c r="B9307" s="323" t="s">
        <v>8940</v>
      </c>
      <c r="C9307" s="323">
        <v>1.1779999999999999</v>
      </c>
    </row>
    <row r="9308" spans="1:3" x14ac:dyDescent="0.15">
      <c r="A9308" s="323">
        <v>9307</v>
      </c>
      <c r="B9308" s="323" t="s">
        <v>10722</v>
      </c>
      <c r="C9308" s="323">
        <v>0.71299999999999997</v>
      </c>
    </row>
    <row r="9309" spans="1:3" x14ac:dyDescent="0.15">
      <c r="A9309" s="323">
        <v>9308</v>
      </c>
      <c r="B9309" s="323" t="s">
        <v>10527</v>
      </c>
      <c r="C9309" s="323">
        <v>0.76500000000000001</v>
      </c>
    </row>
    <row r="9310" spans="1:3" x14ac:dyDescent="0.15">
      <c r="A9310" s="323">
        <v>9309</v>
      </c>
      <c r="B9310" s="323" t="s">
        <v>7537</v>
      </c>
      <c r="C9310" s="323">
        <v>1.5289999999999999</v>
      </c>
    </row>
    <row r="9311" spans="1:3" x14ac:dyDescent="0.15">
      <c r="A9311" s="323">
        <v>9310</v>
      </c>
      <c r="B9311" s="323" t="s">
        <v>3399</v>
      </c>
      <c r="C9311" s="323">
        <v>3.0310000000000001</v>
      </c>
    </row>
    <row r="9312" spans="1:3" x14ac:dyDescent="0.15">
      <c r="A9312" s="323">
        <v>9311</v>
      </c>
      <c r="B9312" s="323" t="s">
        <v>10127</v>
      </c>
      <c r="C9312" s="323">
        <v>0.86299999999999999</v>
      </c>
    </row>
    <row r="9313" spans="1:3" x14ac:dyDescent="0.15">
      <c r="A9313" s="323">
        <v>9312</v>
      </c>
      <c r="B9313" s="323" t="s">
        <v>2620</v>
      </c>
      <c r="C9313" s="323">
        <v>3.548</v>
      </c>
    </row>
    <row r="9314" spans="1:3" x14ac:dyDescent="0.15">
      <c r="A9314" s="323">
        <v>9313</v>
      </c>
      <c r="B9314" s="323" t="s">
        <v>9498</v>
      </c>
      <c r="C9314" s="323">
        <v>1.028</v>
      </c>
    </row>
    <row r="9315" spans="1:3" x14ac:dyDescent="0.15">
      <c r="A9315" s="323">
        <v>9314</v>
      </c>
      <c r="B9315" s="323" t="s">
        <v>3970</v>
      </c>
      <c r="C9315" s="323">
        <v>2.7330000000000001</v>
      </c>
    </row>
    <row r="9316" spans="1:3" x14ac:dyDescent="0.15">
      <c r="A9316" s="323">
        <v>9315</v>
      </c>
      <c r="B9316" s="323" t="s">
        <v>6436</v>
      </c>
      <c r="C9316" s="323">
        <v>1.8240000000000001</v>
      </c>
    </row>
    <row r="9317" spans="1:3" x14ac:dyDescent="0.15">
      <c r="A9317" s="323">
        <v>9316</v>
      </c>
      <c r="B9317" s="323" t="s">
        <v>7383</v>
      </c>
      <c r="C9317" s="323">
        <v>1.57</v>
      </c>
    </row>
    <row r="9318" spans="1:3" x14ac:dyDescent="0.15">
      <c r="A9318" s="323">
        <v>9317</v>
      </c>
      <c r="B9318" s="323" t="s">
        <v>12446</v>
      </c>
      <c r="C9318" s="323">
        <v>7.0999999999999994E-2</v>
      </c>
    </row>
    <row r="9319" spans="1:3" x14ac:dyDescent="0.15">
      <c r="A9319" s="323">
        <v>9318</v>
      </c>
      <c r="B9319" s="323" t="s">
        <v>8324</v>
      </c>
      <c r="C9319" s="323">
        <v>1.3280000000000001</v>
      </c>
    </row>
    <row r="9320" spans="1:3" x14ac:dyDescent="0.15">
      <c r="A9320" s="323">
        <v>9319</v>
      </c>
      <c r="B9320" s="323" t="s">
        <v>1283</v>
      </c>
      <c r="C9320" s="323">
        <v>5.37</v>
      </c>
    </row>
    <row r="9321" spans="1:3" x14ac:dyDescent="0.15">
      <c r="A9321" s="323">
        <v>9320</v>
      </c>
      <c r="B9321" s="323" t="s">
        <v>1283</v>
      </c>
      <c r="C9321" s="323">
        <v>5.37</v>
      </c>
    </row>
    <row r="9322" spans="1:3" x14ac:dyDescent="0.15">
      <c r="A9322" s="323">
        <v>9321</v>
      </c>
      <c r="B9322" s="323" t="s">
        <v>2045</v>
      </c>
      <c r="C9322" s="323">
        <v>4.0880000000000001</v>
      </c>
    </row>
    <row r="9323" spans="1:3" x14ac:dyDescent="0.15">
      <c r="A9323" s="323">
        <v>9322</v>
      </c>
      <c r="B9323" s="323" t="s">
        <v>10877</v>
      </c>
      <c r="C9323" s="323">
        <v>0.67700000000000005</v>
      </c>
    </row>
    <row r="9324" spans="1:3" x14ac:dyDescent="0.15">
      <c r="A9324" s="323">
        <v>9323</v>
      </c>
      <c r="B9324" s="323" t="s">
        <v>4015</v>
      </c>
      <c r="C9324" s="323">
        <v>2.706</v>
      </c>
    </row>
    <row r="9325" spans="1:3" x14ac:dyDescent="0.15">
      <c r="A9325" s="323">
        <v>9324</v>
      </c>
      <c r="B9325" s="323" t="s">
        <v>4824</v>
      </c>
      <c r="C9325" s="323">
        <v>2.3570000000000002</v>
      </c>
    </row>
    <row r="9326" spans="1:3" x14ac:dyDescent="0.15">
      <c r="A9326" s="323">
        <v>9325</v>
      </c>
      <c r="B9326" s="323" t="s">
        <v>3077</v>
      </c>
      <c r="C9326" s="323">
        <v>3.23</v>
      </c>
    </row>
    <row r="9327" spans="1:3" x14ac:dyDescent="0.15">
      <c r="A9327" s="323">
        <v>9326</v>
      </c>
      <c r="B9327" s="323" t="s">
        <v>9332</v>
      </c>
      <c r="C9327" s="323">
        <v>1.073</v>
      </c>
    </row>
    <row r="9328" spans="1:3" x14ac:dyDescent="0.15">
      <c r="A9328" s="323">
        <v>9327</v>
      </c>
      <c r="B9328" s="323" t="s">
        <v>10042</v>
      </c>
      <c r="C9328" s="323">
        <v>0.88500000000000001</v>
      </c>
    </row>
    <row r="9329" spans="1:3" x14ac:dyDescent="0.15">
      <c r="A9329" s="323">
        <v>9328</v>
      </c>
      <c r="B9329" s="323" t="s">
        <v>2142</v>
      </c>
      <c r="C9329" s="323">
        <v>3.992</v>
      </c>
    </row>
    <row r="9330" spans="1:3" x14ac:dyDescent="0.15">
      <c r="A9330" s="323">
        <v>9329</v>
      </c>
      <c r="B9330" s="323" t="s">
        <v>12311</v>
      </c>
      <c r="C9330" s="323">
        <v>0.19400000000000001</v>
      </c>
    </row>
    <row r="9331" spans="1:3" x14ac:dyDescent="0.15">
      <c r="A9331" s="323">
        <v>9330</v>
      </c>
      <c r="B9331" s="323" t="s">
        <v>11377</v>
      </c>
      <c r="C9331" s="323">
        <v>0.54500000000000004</v>
      </c>
    </row>
    <row r="9332" spans="1:3" x14ac:dyDescent="0.15">
      <c r="A9332" s="323">
        <v>9331</v>
      </c>
      <c r="B9332" s="323" t="s">
        <v>9548</v>
      </c>
      <c r="C9332" s="323">
        <v>1.016</v>
      </c>
    </row>
    <row r="9333" spans="1:3" x14ac:dyDescent="0.15">
      <c r="A9333" s="323">
        <v>9332</v>
      </c>
      <c r="B9333" s="323" t="s">
        <v>499</v>
      </c>
      <c r="C9333" s="323">
        <v>13.606</v>
      </c>
    </row>
    <row r="9334" spans="1:3" x14ac:dyDescent="0.15">
      <c r="A9334" s="323">
        <v>9333</v>
      </c>
      <c r="B9334" s="323" t="s">
        <v>3173</v>
      </c>
      <c r="C9334" s="323">
        <v>3.161</v>
      </c>
    </row>
    <row r="9335" spans="1:3" x14ac:dyDescent="0.15">
      <c r="A9335" s="323">
        <v>9334</v>
      </c>
      <c r="B9335" s="323" t="s">
        <v>7626</v>
      </c>
      <c r="C9335" s="323">
        <v>1.508</v>
      </c>
    </row>
    <row r="9336" spans="1:3" x14ac:dyDescent="0.15">
      <c r="A9336" s="323">
        <v>9335</v>
      </c>
      <c r="B9336" s="323" t="s">
        <v>4373</v>
      </c>
      <c r="C9336" s="323">
        <v>2.5449999999999999</v>
      </c>
    </row>
    <row r="9337" spans="1:3" x14ac:dyDescent="0.15">
      <c r="A9337" s="323">
        <v>9336</v>
      </c>
      <c r="B9337" s="323" t="s">
        <v>4248</v>
      </c>
      <c r="C9337" s="323">
        <v>2.6019999999999999</v>
      </c>
    </row>
    <row r="9338" spans="1:3" x14ac:dyDescent="0.15">
      <c r="A9338" s="323">
        <v>9337</v>
      </c>
      <c r="B9338" s="323" t="s">
        <v>7338</v>
      </c>
      <c r="C9338" s="323">
        <v>1.581</v>
      </c>
    </row>
    <row r="9339" spans="1:3" x14ac:dyDescent="0.15">
      <c r="A9339" s="323">
        <v>9338</v>
      </c>
      <c r="B9339" s="323" t="s">
        <v>8329</v>
      </c>
      <c r="C9339" s="323">
        <v>1.327</v>
      </c>
    </row>
    <row r="9340" spans="1:3" x14ac:dyDescent="0.15">
      <c r="A9340" s="323">
        <v>9339</v>
      </c>
      <c r="B9340" s="323" t="s">
        <v>10460</v>
      </c>
      <c r="C9340" s="323">
        <v>0.77800000000000002</v>
      </c>
    </row>
    <row r="9341" spans="1:3" x14ac:dyDescent="0.15">
      <c r="A9341" s="323">
        <v>9340</v>
      </c>
      <c r="B9341" s="323" t="s">
        <v>6274</v>
      </c>
      <c r="C9341" s="323">
        <v>1.8740000000000001</v>
      </c>
    </row>
    <row r="9342" spans="1:3" x14ac:dyDescent="0.15">
      <c r="A9342" s="323">
        <v>9341</v>
      </c>
      <c r="B9342" s="323" t="s">
        <v>11586</v>
      </c>
      <c r="C9342" s="323">
        <v>0.48799999999999999</v>
      </c>
    </row>
    <row r="9343" spans="1:3" x14ac:dyDescent="0.15">
      <c r="A9343" s="323">
        <v>9342</v>
      </c>
      <c r="B9343" s="323" t="s">
        <v>8760</v>
      </c>
      <c r="C9343" s="323">
        <v>1.22</v>
      </c>
    </row>
    <row r="9344" spans="1:3" x14ac:dyDescent="0.15">
      <c r="A9344" s="323">
        <v>9343</v>
      </c>
      <c r="B9344" s="323" t="s">
        <v>12281</v>
      </c>
      <c r="C9344" s="323">
        <v>0.214</v>
      </c>
    </row>
    <row r="9345" spans="1:3" x14ac:dyDescent="0.15">
      <c r="A9345" s="323">
        <v>9344</v>
      </c>
      <c r="B9345" s="323" t="s">
        <v>11672</v>
      </c>
      <c r="C9345" s="323">
        <v>0.46200000000000002</v>
      </c>
    </row>
    <row r="9346" spans="1:3" x14ac:dyDescent="0.15">
      <c r="A9346" s="323">
        <v>9345</v>
      </c>
      <c r="B9346" s="323" t="s">
        <v>2632</v>
      </c>
      <c r="C9346" s="323">
        <v>3.5379999999999998</v>
      </c>
    </row>
    <row r="9347" spans="1:3" x14ac:dyDescent="0.15">
      <c r="A9347" s="323">
        <v>9346</v>
      </c>
      <c r="B9347" s="323" t="s">
        <v>7602</v>
      </c>
      <c r="C9347" s="323">
        <v>1.512</v>
      </c>
    </row>
    <row r="9348" spans="1:3" x14ac:dyDescent="0.15">
      <c r="A9348" s="323">
        <v>9347</v>
      </c>
      <c r="B9348" s="323" t="s">
        <v>1103</v>
      </c>
      <c r="C9348" s="323">
        <v>5.9880000000000004</v>
      </c>
    </row>
    <row r="9349" spans="1:3" x14ac:dyDescent="0.15">
      <c r="A9349" s="323">
        <v>9348</v>
      </c>
      <c r="B9349" s="323" t="s">
        <v>8072</v>
      </c>
      <c r="C9349" s="323">
        <v>1.391</v>
      </c>
    </row>
    <row r="9350" spans="1:3" x14ac:dyDescent="0.15">
      <c r="A9350" s="323">
        <v>9349</v>
      </c>
      <c r="B9350" s="323" t="s">
        <v>8741</v>
      </c>
      <c r="C9350" s="323">
        <v>1.224</v>
      </c>
    </row>
    <row r="9351" spans="1:3" x14ac:dyDescent="0.15">
      <c r="A9351" s="323">
        <v>9350</v>
      </c>
      <c r="B9351" s="323" t="s">
        <v>5507</v>
      </c>
      <c r="C9351" s="323">
        <v>2.113</v>
      </c>
    </row>
    <row r="9352" spans="1:3" x14ac:dyDescent="0.15">
      <c r="A9352" s="323">
        <v>9351</v>
      </c>
      <c r="B9352" s="323" t="s">
        <v>12388</v>
      </c>
      <c r="C9352" s="323">
        <v>0.13600000000000001</v>
      </c>
    </row>
    <row r="9353" spans="1:3" x14ac:dyDescent="0.15">
      <c r="A9353" s="323">
        <v>9352</v>
      </c>
      <c r="B9353" s="323" t="s">
        <v>1505</v>
      </c>
      <c r="C9353" s="323">
        <v>4.87</v>
      </c>
    </row>
    <row r="9354" spans="1:3" x14ac:dyDescent="0.15">
      <c r="A9354" s="323">
        <v>9353</v>
      </c>
      <c r="B9354" s="323" t="s">
        <v>7029</v>
      </c>
      <c r="C9354" s="323">
        <v>1.66</v>
      </c>
    </row>
    <row r="9355" spans="1:3" x14ac:dyDescent="0.15">
      <c r="A9355" s="323">
        <v>9354</v>
      </c>
      <c r="B9355" s="323" t="s">
        <v>7379</v>
      </c>
      <c r="C9355" s="323">
        <v>1.571</v>
      </c>
    </row>
    <row r="9356" spans="1:3" x14ac:dyDescent="0.15">
      <c r="A9356" s="323">
        <v>9355</v>
      </c>
      <c r="B9356" s="323" t="s">
        <v>3840</v>
      </c>
      <c r="C9356" s="323">
        <v>2.7949999999999999</v>
      </c>
    </row>
    <row r="9357" spans="1:3" x14ac:dyDescent="0.15">
      <c r="A9357" s="323">
        <v>9356</v>
      </c>
      <c r="B9357" s="323" t="s">
        <v>2545</v>
      </c>
      <c r="C9357" s="323">
        <v>3.6110000000000002</v>
      </c>
    </row>
    <row r="9358" spans="1:3" x14ac:dyDescent="0.15">
      <c r="A9358" s="323">
        <v>9357</v>
      </c>
      <c r="B9358" s="323" t="s">
        <v>2245</v>
      </c>
      <c r="C9358" s="323">
        <v>3.871</v>
      </c>
    </row>
    <row r="9359" spans="1:3" x14ac:dyDescent="0.15">
      <c r="A9359" s="323">
        <v>9358</v>
      </c>
      <c r="B9359" s="323" t="s">
        <v>3140</v>
      </c>
      <c r="C9359" s="323">
        <v>3.1819999999999999</v>
      </c>
    </row>
    <row r="9360" spans="1:3" x14ac:dyDescent="0.15">
      <c r="A9360" s="323">
        <v>9359</v>
      </c>
      <c r="B9360" s="323" t="s">
        <v>6011</v>
      </c>
      <c r="C9360" s="323">
        <v>1.9510000000000001</v>
      </c>
    </row>
    <row r="9361" spans="1:3" x14ac:dyDescent="0.15">
      <c r="A9361" s="323">
        <v>9360</v>
      </c>
      <c r="B9361" s="323" t="s">
        <v>646</v>
      </c>
      <c r="C9361" s="323">
        <v>9.577</v>
      </c>
    </row>
    <row r="9362" spans="1:3" x14ac:dyDescent="0.15">
      <c r="A9362" s="323">
        <v>9361</v>
      </c>
      <c r="B9362" s="323" t="s">
        <v>1131</v>
      </c>
      <c r="C9362" s="323">
        <v>5.8689999999999998</v>
      </c>
    </row>
    <row r="9363" spans="1:3" x14ac:dyDescent="0.15">
      <c r="A9363" s="323">
        <v>9362</v>
      </c>
      <c r="B9363" s="323" t="s">
        <v>9517</v>
      </c>
      <c r="C9363" s="323">
        <v>1.0229999999999999</v>
      </c>
    </row>
    <row r="9364" spans="1:3" x14ac:dyDescent="0.15">
      <c r="A9364" s="323">
        <v>9363</v>
      </c>
      <c r="B9364" s="323" t="s">
        <v>579</v>
      </c>
      <c r="C9364" s="323">
        <v>11.061999999999999</v>
      </c>
    </row>
    <row r="9365" spans="1:3" x14ac:dyDescent="0.15">
      <c r="A9365" s="323">
        <v>9364</v>
      </c>
      <c r="B9365" s="323" t="s">
        <v>2326</v>
      </c>
      <c r="C9365" s="323">
        <v>3.7909999999999999</v>
      </c>
    </row>
    <row r="9366" spans="1:3" x14ac:dyDescent="0.15">
      <c r="A9366" s="323">
        <v>9365</v>
      </c>
      <c r="B9366" s="323" t="s">
        <v>8029</v>
      </c>
      <c r="C9366" s="323">
        <v>1.4019999999999999</v>
      </c>
    </row>
    <row r="9367" spans="1:3" x14ac:dyDescent="0.15">
      <c r="A9367" s="323">
        <v>9366</v>
      </c>
      <c r="B9367" s="323" t="s">
        <v>2922</v>
      </c>
      <c r="C9367" s="323">
        <v>3.3359999999999999</v>
      </c>
    </row>
    <row r="9368" spans="1:3" x14ac:dyDescent="0.15">
      <c r="A9368" s="323">
        <v>9367</v>
      </c>
      <c r="B9368" s="323" t="s">
        <v>5782</v>
      </c>
      <c r="C9368" s="323">
        <v>2.0219999999999998</v>
      </c>
    </row>
    <row r="9369" spans="1:3" x14ac:dyDescent="0.15">
      <c r="A9369" s="323">
        <v>9368</v>
      </c>
      <c r="B9369" s="323" t="s">
        <v>1618</v>
      </c>
      <c r="C9369" s="323">
        <v>4.6859999999999999</v>
      </c>
    </row>
    <row r="9370" spans="1:3" x14ac:dyDescent="0.15">
      <c r="A9370" s="323">
        <v>9369</v>
      </c>
      <c r="B9370" s="323" t="s">
        <v>5410</v>
      </c>
      <c r="C9370" s="323">
        <v>2.149</v>
      </c>
    </row>
    <row r="9371" spans="1:3" x14ac:dyDescent="0.15">
      <c r="A9371" s="323">
        <v>9370</v>
      </c>
      <c r="B9371" s="323" t="s">
        <v>461</v>
      </c>
      <c r="C9371" s="323">
        <v>15.302</v>
      </c>
    </row>
    <row r="9372" spans="1:3" x14ac:dyDescent="0.15">
      <c r="A9372" s="323">
        <v>9371</v>
      </c>
      <c r="B9372" s="323" t="s">
        <v>1654</v>
      </c>
      <c r="C9372" s="323">
        <v>4.63</v>
      </c>
    </row>
    <row r="9373" spans="1:3" x14ac:dyDescent="0.15">
      <c r="A9373" s="323">
        <v>9372</v>
      </c>
      <c r="B9373" s="323" t="s">
        <v>1207</v>
      </c>
      <c r="C9373" s="323">
        <v>5.6150000000000002</v>
      </c>
    </row>
    <row r="9374" spans="1:3" x14ac:dyDescent="0.15">
      <c r="A9374" s="323">
        <v>9373</v>
      </c>
      <c r="B9374" s="323" t="s">
        <v>2288</v>
      </c>
      <c r="C9374" s="323">
        <v>3.8250000000000002</v>
      </c>
    </row>
    <row r="9375" spans="1:3" x14ac:dyDescent="0.15">
      <c r="A9375" s="323">
        <v>9374</v>
      </c>
      <c r="B9375" s="323" t="s">
        <v>2448</v>
      </c>
      <c r="C9375" s="323">
        <v>3.6869999999999998</v>
      </c>
    </row>
    <row r="9376" spans="1:3" x14ac:dyDescent="0.15">
      <c r="A9376" s="323">
        <v>9375</v>
      </c>
      <c r="B9376" s="323" t="s">
        <v>456</v>
      </c>
      <c r="C9376" s="323">
        <v>15.584</v>
      </c>
    </row>
    <row r="9377" spans="1:3" x14ac:dyDescent="0.15">
      <c r="A9377" s="323">
        <v>9376</v>
      </c>
      <c r="B9377" s="323" t="s">
        <v>11512</v>
      </c>
      <c r="C9377" s="323">
        <v>0.51200000000000001</v>
      </c>
    </row>
    <row r="9378" spans="1:3" x14ac:dyDescent="0.15">
      <c r="A9378" s="323">
        <v>9377</v>
      </c>
      <c r="B9378" s="323" t="s">
        <v>8697</v>
      </c>
      <c r="C9378" s="323">
        <v>1.2330000000000001</v>
      </c>
    </row>
    <row r="9379" spans="1:3" x14ac:dyDescent="0.15">
      <c r="A9379" s="323">
        <v>9378</v>
      </c>
      <c r="B9379" s="323" t="s">
        <v>2848</v>
      </c>
      <c r="C9379" s="323">
        <v>3.38</v>
      </c>
    </row>
    <row r="9380" spans="1:3" x14ac:dyDescent="0.15">
      <c r="A9380" s="323">
        <v>9379</v>
      </c>
      <c r="B9380" s="323" t="s">
        <v>5810</v>
      </c>
      <c r="C9380" s="323">
        <v>2.0129999999999999</v>
      </c>
    </row>
    <row r="9381" spans="1:3" x14ac:dyDescent="0.15">
      <c r="A9381" s="323">
        <v>9380</v>
      </c>
      <c r="B9381" s="323" t="s">
        <v>1363</v>
      </c>
      <c r="C9381" s="323">
        <v>5.1630000000000003</v>
      </c>
    </row>
    <row r="9382" spans="1:3" x14ac:dyDescent="0.15">
      <c r="A9382" s="323">
        <v>9381</v>
      </c>
      <c r="B9382" s="323" t="s">
        <v>1029</v>
      </c>
      <c r="C9382" s="323">
        <v>6.2859999999999996</v>
      </c>
    </row>
    <row r="9383" spans="1:3" x14ac:dyDescent="0.15">
      <c r="A9383" s="323">
        <v>9382</v>
      </c>
      <c r="B9383" s="323" t="s">
        <v>5863</v>
      </c>
      <c r="C9383" s="323">
        <v>1.9950000000000001</v>
      </c>
    </row>
    <row r="9384" spans="1:3" x14ac:dyDescent="0.15">
      <c r="A9384" s="323">
        <v>9383</v>
      </c>
      <c r="B9384" s="323" t="s">
        <v>3836</v>
      </c>
      <c r="C9384" s="323">
        <v>2.7970000000000002</v>
      </c>
    </row>
    <row r="9385" spans="1:3" x14ac:dyDescent="0.15">
      <c r="A9385" s="323">
        <v>9384</v>
      </c>
      <c r="B9385" s="323" t="s">
        <v>1974</v>
      </c>
      <c r="C9385" s="323">
        <v>4.17</v>
      </c>
    </row>
    <row r="9386" spans="1:3" x14ac:dyDescent="0.15">
      <c r="A9386" s="323">
        <v>9385</v>
      </c>
      <c r="B9386" s="323" t="s">
        <v>5783</v>
      </c>
      <c r="C9386" s="323">
        <v>2.0219999999999998</v>
      </c>
    </row>
    <row r="9387" spans="1:3" x14ac:dyDescent="0.15">
      <c r="A9387" s="323">
        <v>9386</v>
      </c>
      <c r="B9387" s="323" t="s">
        <v>12207</v>
      </c>
      <c r="C9387" s="323">
        <v>0.25</v>
      </c>
    </row>
    <row r="9388" spans="1:3" x14ac:dyDescent="0.15">
      <c r="A9388" s="323">
        <v>9387</v>
      </c>
      <c r="B9388" s="323" t="s">
        <v>2517</v>
      </c>
      <c r="C9388" s="323">
        <v>3.6360000000000001</v>
      </c>
    </row>
    <row r="9389" spans="1:3" x14ac:dyDescent="0.15">
      <c r="A9389" s="323">
        <v>9388</v>
      </c>
      <c r="B9389" s="323" t="s">
        <v>3907</v>
      </c>
      <c r="C9389" s="323">
        <v>2.7629999999999999</v>
      </c>
    </row>
    <row r="9390" spans="1:3" x14ac:dyDescent="0.15">
      <c r="A9390" s="323">
        <v>9389</v>
      </c>
      <c r="B9390" s="323" t="s">
        <v>3568</v>
      </c>
      <c r="C9390" s="323">
        <v>2.9249999999999998</v>
      </c>
    </row>
    <row r="9391" spans="1:3" x14ac:dyDescent="0.15">
      <c r="A9391" s="323">
        <v>9390</v>
      </c>
      <c r="B9391" s="323" t="s">
        <v>2507</v>
      </c>
      <c r="C9391" s="323">
        <v>3.641</v>
      </c>
    </row>
    <row r="9392" spans="1:3" x14ac:dyDescent="0.15">
      <c r="A9392" s="323">
        <v>9391</v>
      </c>
      <c r="B9392" s="323" t="s">
        <v>3946</v>
      </c>
      <c r="C9392" s="323">
        <v>2.7410000000000001</v>
      </c>
    </row>
    <row r="9393" spans="1:3" x14ac:dyDescent="0.15">
      <c r="A9393" s="323">
        <v>9392</v>
      </c>
      <c r="B9393" s="323" t="s">
        <v>2037</v>
      </c>
      <c r="C9393" s="323">
        <v>4.0960000000000001</v>
      </c>
    </row>
    <row r="9394" spans="1:3" x14ac:dyDescent="0.15">
      <c r="A9394" s="323">
        <v>9393</v>
      </c>
      <c r="B9394" s="323" t="s">
        <v>5544</v>
      </c>
      <c r="C9394" s="323">
        <v>2.1</v>
      </c>
    </row>
    <row r="9395" spans="1:3" x14ac:dyDescent="0.15">
      <c r="A9395" s="323">
        <v>9394</v>
      </c>
      <c r="B9395" s="323" t="s">
        <v>4494</v>
      </c>
      <c r="C9395" s="323">
        <v>2.5</v>
      </c>
    </row>
    <row r="9396" spans="1:3" x14ac:dyDescent="0.15">
      <c r="A9396" s="323">
        <v>9395</v>
      </c>
      <c r="B9396" s="323" t="s">
        <v>1001</v>
      </c>
      <c r="C9396" s="323">
        <v>6.4480000000000004</v>
      </c>
    </row>
    <row r="9397" spans="1:3" x14ac:dyDescent="0.15">
      <c r="A9397" s="323">
        <v>9396</v>
      </c>
      <c r="B9397" s="323" t="s">
        <v>2792</v>
      </c>
      <c r="C9397" s="323">
        <v>3.4180000000000001</v>
      </c>
    </row>
    <row r="9398" spans="1:3" x14ac:dyDescent="0.15">
      <c r="A9398" s="323">
        <v>9397</v>
      </c>
      <c r="B9398" s="323" t="s">
        <v>1739</v>
      </c>
      <c r="C9398" s="323">
        <v>4.5</v>
      </c>
    </row>
    <row r="9399" spans="1:3" x14ac:dyDescent="0.15">
      <c r="A9399" s="323">
        <v>9398</v>
      </c>
      <c r="B9399" s="323" t="s">
        <v>644</v>
      </c>
      <c r="C9399" s="323">
        <v>9.5990000000000002</v>
      </c>
    </row>
    <row r="9400" spans="1:3" x14ac:dyDescent="0.15">
      <c r="A9400" s="323">
        <v>9399</v>
      </c>
      <c r="B9400" s="323" t="s">
        <v>1313</v>
      </c>
      <c r="C9400" s="323">
        <v>5.3090000000000002</v>
      </c>
    </row>
    <row r="9401" spans="1:3" x14ac:dyDescent="0.15">
      <c r="A9401" s="323">
        <v>9400</v>
      </c>
      <c r="B9401" s="323" t="s">
        <v>5054</v>
      </c>
      <c r="C9401" s="323">
        <v>2.2730000000000001</v>
      </c>
    </row>
    <row r="9402" spans="1:3" x14ac:dyDescent="0.15">
      <c r="A9402" s="323">
        <v>9401</v>
      </c>
      <c r="B9402" s="323" t="s">
        <v>973</v>
      </c>
      <c r="C9402" s="323">
        <v>6.5739999999999998</v>
      </c>
    </row>
    <row r="9403" spans="1:3" x14ac:dyDescent="0.15">
      <c r="A9403" s="323">
        <v>9402</v>
      </c>
      <c r="B9403" s="323" t="s">
        <v>3604</v>
      </c>
      <c r="C9403" s="323">
        <v>2.9049999999999998</v>
      </c>
    </row>
    <row r="9404" spans="1:3" x14ac:dyDescent="0.15">
      <c r="A9404" s="323">
        <v>9403</v>
      </c>
      <c r="B9404" s="323" t="s">
        <v>4036</v>
      </c>
      <c r="C9404" s="323">
        <v>2.6960000000000002</v>
      </c>
    </row>
    <row r="9405" spans="1:3" x14ac:dyDescent="0.15">
      <c r="A9405" s="323">
        <v>9404</v>
      </c>
      <c r="B9405" s="323" t="s">
        <v>1858</v>
      </c>
      <c r="C9405" s="323">
        <v>4.3209999999999997</v>
      </c>
    </row>
    <row r="9406" spans="1:3" x14ac:dyDescent="0.15">
      <c r="A9406" s="323">
        <v>9405</v>
      </c>
      <c r="B9406" s="323" t="s">
        <v>2473</v>
      </c>
      <c r="C9406" s="323">
        <v>3.6640000000000001</v>
      </c>
    </row>
    <row r="9407" spans="1:3" x14ac:dyDescent="0.15">
      <c r="A9407" s="323">
        <v>9406</v>
      </c>
      <c r="B9407" s="323" t="s">
        <v>2689</v>
      </c>
      <c r="C9407" s="323">
        <v>3.496</v>
      </c>
    </row>
    <row r="9408" spans="1:3" x14ac:dyDescent="0.15">
      <c r="A9408" s="323">
        <v>9407</v>
      </c>
      <c r="B9408" s="323" t="s">
        <v>6641</v>
      </c>
      <c r="C9408" s="323">
        <v>1.7669999999999999</v>
      </c>
    </row>
    <row r="9409" spans="1:3" x14ac:dyDescent="0.15">
      <c r="A9409" s="323">
        <v>9408</v>
      </c>
      <c r="B9409" s="323" t="s">
        <v>540</v>
      </c>
      <c r="C9409" s="323">
        <v>12.084</v>
      </c>
    </row>
    <row r="9410" spans="1:3" x14ac:dyDescent="0.15">
      <c r="A9410" s="323">
        <v>9409</v>
      </c>
      <c r="B9410" s="323" t="s">
        <v>1852</v>
      </c>
      <c r="C9410" s="323">
        <v>4.3259999999999996</v>
      </c>
    </row>
    <row r="9411" spans="1:3" x14ac:dyDescent="0.15">
      <c r="A9411" s="323">
        <v>9410</v>
      </c>
      <c r="B9411" s="323" t="s">
        <v>2438</v>
      </c>
      <c r="C9411" s="323">
        <v>3.6960000000000002</v>
      </c>
    </row>
    <row r="9412" spans="1:3" x14ac:dyDescent="0.15">
      <c r="A9412" s="323">
        <v>9411</v>
      </c>
      <c r="B9412" s="323" t="s">
        <v>528</v>
      </c>
      <c r="C9412" s="323">
        <v>12.384</v>
      </c>
    </row>
    <row r="9413" spans="1:3" x14ac:dyDescent="0.15">
      <c r="A9413" s="323">
        <v>9412</v>
      </c>
      <c r="B9413" s="323" t="s">
        <v>3775</v>
      </c>
      <c r="C9413" s="323">
        <v>2.823</v>
      </c>
    </row>
    <row r="9414" spans="1:3" x14ac:dyDescent="0.15">
      <c r="A9414" s="323">
        <v>9413</v>
      </c>
      <c r="B9414" s="323" t="s">
        <v>6825</v>
      </c>
      <c r="C9414" s="323">
        <v>1.716</v>
      </c>
    </row>
    <row r="9415" spans="1:3" x14ac:dyDescent="0.15">
      <c r="A9415" s="323">
        <v>9414</v>
      </c>
      <c r="B9415" s="323" t="s">
        <v>8843</v>
      </c>
      <c r="C9415" s="323">
        <v>1.198</v>
      </c>
    </row>
    <row r="9416" spans="1:3" x14ac:dyDescent="0.15">
      <c r="A9416" s="323">
        <v>9415</v>
      </c>
      <c r="B9416" s="323" t="s">
        <v>681</v>
      </c>
      <c r="C9416" s="323">
        <v>8.9909999999999997</v>
      </c>
    </row>
    <row r="9417" spans="1:3" x14ac:dyDescent="0.15">
      <c r="A9417" s="323">
        <v>9416</v>
      </c>
      <c r="B9417" s="323" t="s">
        <v>2943</v>
      </c>
      <c r="C9417" s="323">
        <v>3.323</v>
      </c>
    </row>
    <row r="9418" spans="1:3" x14ac:dyDescent="0.15">
      <c r="A9418" s="323">
        <v>9417</v>
      </c>
      <c r="B9418" s="323" t="s">
        <v>683</v>
      </c>
      <c r="C9418" s="323">
        <v>8.9860000000000007</v>
      </c>
    </row>
    <row r="9419" spans="1:3" x14ac:dyDescent="0.15">
      <c r="A9419" s="323">
        <v>9418</v>
      </c>
      <c r="B9419" s="323" t="s">
        <v>1720</v>
      </c>
      <c r="C9419" s="323">
        <v>4.5330000000000004</v>
      </c>
    </row>
    <row r="9420" spans="1:3" x14ac:dyDescent="0.15">
      <c r="A9420" s="323">
        <v>9419</v>
      </c>
      <c r="B9420" s="323" t="s">
        <v>897</v>
      </c>
      <c r="C9420" s="323">
        <v>7.032</v>
      </c>
    </row>
    <row r="9421" spans="1:3" x14ac:dyDescent="0.15">
      <c r="A9421" s="323">
        <v>9420</v>
      </c>
      <c r="B9421" s="323" t="s">
        <v>2018</v>
      </c>
      <c r="C9421" s="323">
        <v>4.1150000000000002</v>
      </c>
    </row>
    <row r="9422" spans="1:3" x14ac:dyDescent="0.15">
      <c r="A9422" s="323">
        <v>9421</v>
      </c>
      <c r="B9422" s="323" t="s">
        <v>5241</v>
      </c>
      <c r="C9422" s="323">
        <v>2.202</v>
      </c>
    </row>
    <row r="9423" spans="1:3" x14ac:dyDescent="0.15">
      <c r="A9423" s="323">
        <v>9422</v>
      </c>
      <c r="B9423" s="323" t="s">
        <v>3025</v>
      </c>
      <c r="C9423" s="323">
        <v>3.2669999999999999</v>
      </c>
    </row>
    <row r="9424" spans="1:3" x14ac:dyDescent="0.15">
      <c r="A9424" s="323">
        <v>9423</v>
      </c>
      <c r="B9424" s="323" t="s">
        <v>2052</v>
      </c>
      <c r="C9424" s="323">
        <v>4.0810000000000004</v>
      </c>
    </row>
    <row r="9425" spans="1:3" x14ac:dyDescent="0.15">
      <c r="A9425" s="323">
        <v>9424</v>
      </c>
      <c r="B9425" s="323" t="s">
        <v>9849</v>
      </c>
      <c r="C9425" s="323">
        <v>0.93799999999999994</v>
      </c>
    </row>
    <row r="9426" spans="1:3" x14ac:dyDescent="0.15">
      <c r="A9426" s="323">
        <v>9425</v>
      </c>
      <c r="B9426" s="323" t="s">
        <v>8242</v>
      </c>
      <c r="C9426" s="323">
        <v>1.349</v>
      </c>
    </row>
    <row r="9427" spans="1:3" x14ac:dyDescent="0.15">
      <c r="A9427" s="323">
        <v>9426</v>
      </c>
      <c r="B9427" s="323" t="s">
        <v>9860</v>
      </c>
      <c r="C9427" s="323">
        <v>0.93300000000000005</v>
      </c>
    </row>
    <row r="9428" spans="1:3" x14ac:dyDescent="0.15">
      <c r="A9428" s="323">
        <v>9427</v>
      </c>
      <c r="B9428" s="323" t="s">
        <v>12245</v>
      </c>
      <c r="C9428" s="323">
        <v>0.23300000000000001</v>
      </c>
    </row>
    <row r="9429" spans="1:3" x14ac:dyDescent="0.15">
      <c r="A9429" s="323">
        <v>9428</v>
      </c>
      <c r="B9429" s="323" t="s">
        <v>12237</v>
      </c>
      <c r="C9429" s="323">
        <v>0.23899999999999999</v>
      </c>
    </row>
    <row r="9430" spans="1:3" x14ac:dyDescent="0.15">
      <c r="A9430" s="323">
        <v>9429</v>
      </c>
      <c r="B9430" s="323" t="s">
        <v>4757</v>
      </c>
      <c r="C9430" s="323">
        <v>2.387</v>
      </c>
    </row>
    <row r="9431" spans="1:3" x14ac:dyDescent="0.15">
      <c r="A9431" s="323">
        <v>9430</v>
      </c>
      <c r="B9431" s="323" t="s">
        <v>8722</v>
      </c>
      <c r="C9431" s="323">
        <v>1.2270000000000001</v>
      </c>
    </row>
    <row r="9432" spans="1:3" x14ac:dyDescent="0.15">
      <c r="A9432" s="323">
        <v>9431</v>
      </c>
      <c r="B9432" s="323" t="s">
        <v>1290</v>
      </c>
      <c r="C9432" s="323">
        <v>5.3559999999999999</v>
      </c>
    </row>
    <row r="9433" spans="1:3" x14ac:dyDescent="0.15">
      <c r="A9433" s="323">
        <v>9432</v>
      </c>
      <c r="B9433" s="323" t="s">
        <v>10894</v>
      </c>
      <c r="C9433" s="323">
        <v>0.67400000000000004</v>
      </c>
    </row>
    <row r="9434" spans="1:3" x14ac:dyDescent="0.15">
      <c r="A9434" s="323">
        <v>9433</v>
      </c>
      <c r="B9434" s="323" t="s">
        <v>2767</v>
      </c>
      <c r="C9434" s="323">
        <v>3.4350000000000001</v>
      </c>
    </row>
    <row r="9435" spans="1:3" x14ac:dyDescent="0.15">
      <c r="A9435" s="323">
        <v>9434</v>
      </c>
      <c r="B9435" s="323" t="s">
        <v>4545</v>
      </c>
      <c r="C9435" s="323">
        <v>2.4790000000000001</v>
      </c>
    </row>
    <row r="9436" spans="1:3" x14ac:dyDescent="0.15">
      <c r="A9436" s="323">
        <v>9435</v>
      </c>
      <c r="B9436" s="323" t="s">
        <v>11380</v>
      </c>
      <c r="C9436" s="323">
        <v>0.54400000000000004</v>
      </c>
    </row>
    <row r="9437" spans="1:3" x14ac:dyDescent="0.15">
      <c r="A9437" s="323">
        <v>9436</v>
      </c>
      <c r="B9437" s="323" t="s">
        <v>11414</v>
      </c>
      <c r="C9437" s="323">
        <v>0.53800000000000003</v>
      </c>
    </row>
    <row r="9438" spans="1:3" x14ac:dyDescent="0.15">
      <c r="A9438" s="323">
        <v>9437</v>
      </c>
      <c r="B9438" s="323" t="s">
        <v>6254</v>
      </c>
      <c r="C9438" s="323">
        <v>1.8779999999999999</v>
      </c>
    </row>
    <row r="9439" spans="1:3" x14ac:dyDescent="0.15">
      <c r="A9439" s="323">
        <v>9438</v>
      </c>
      <c r="B9439" s="323" t="s">
        <v>9540</v>
      </c>
      <c r="C9439" s="323">
        <v>1.0169999999999999</v>
      </c>
    </row>
    <row r="9440" spans="1:3" x14ac:dyDescent="0.15">
      <c r="A9440" s="323">
        <v>9439</v>
      </c>
      <c r="B9440" s="323" t="s">
        <v>7690</v>
      </c>
      <c r="C9440" s="323">
        <v>1.494</v>
      </c>
    </row>
    <row r="9441" spans="1:3" x14ac:dyDescent="0.15">
      <c r="A9441" s="323">
        <v>9440</v>
      </c>
      <c r="B9441" s="323" t="s">
        <v>12149</v>
      </c>
      <c r="C9441" s="323">
        <v>0.27800000000000002</v>
      </c>
    </row>
    <row r="9442" spans="1:3" x14ac:dyDescent="0.15">
      <c r="A9442" s="323">
        <v>9441</v>
      </c>
      <c r="B9442" s="323" t="s">
        <v>707</v>
      </c>
      <c r="C9442" s="323">
        <v>8.6790000000000003</v>
      </c>
    </row>
    <row r="9443" spans="1:3" x14ac:dyDescent="0.15">
      <c r="A9443" s="323">
        <v>9442</v>
      </c>
      <c r="B9443" s="323" t="s">
        <v>2880</v>
      </c>
      <c r="C9443" s="323">
        <v>3.3650000000000002</v>
      </c>
    </row>
    <row r="9444" spans="1:3" x14ac:dyDescent="0.15">
      <c r="A9444" s="323">
        <v>9443</v>
      </c>
      <c r="B9444" s="323" t="s">
        <v>11933</v>
      </c>
      <c r="C9444" s="323">
        <v>0.36499999999999999</v>
      </c>
    </row>
    <row r="9445" spans="1:3" x14ac:dyDescent="0.15">
      <c r="A9445" s="323">
        <v>9444</v>
      </c>
      <c r="B9445" s="323" t="s">
        <v>1405</v>
      </c>
      <c r="C9445" s="323">
        <v>5.0609999999999999</v>
      </c>
    </row>
    <row r="9446" spans="1:3" x14ac:dyDescent="0.15">
      <c r="A9446" s="323">
        <v>9445</v>
      </c>
      <c r="B9446" s="323" t="s">
        <v>5858</v>
      </c>
      <c r="C9446" s="323">
        <v>1.9970000000000001</v>
      </c>
    </row>
    <row r="9447" spans="1:3" x14ac:dyDescent="0.15">
      <c r="A9447" s="323">
        <v>9446</v>
      </c>
      <c r="B9447" s="323" t="s">
        <v>1886</v>
      </c>
      <c r="C9447" s="323">
        <v>4.282</v>
      </c>
    </row>
    <row r="9448" spans="1:3" x14ac:dyDescent="0.15">
      <c r="A9448" s="323">
        <v>9447</v>
      </c>
      <c r="B9448" s="323" t="s">
        <v>961</v>
      </c>
      <c r="C9448" s="323">
        <v>6.633</v>
      </c>
    </row>
    <row r="9449" spans="1:3" x14ac:dyDescent="0.15">
      <c r="A9449" s="323">
        <v>9448</v>
      </c>
      <c r="B9449" s="323" t="s">
        <v>949</v>
      </c>
      <c r="C9449" s="323">
        <v>6.726</v>
      </c>
    </row>
    <row r="9450" spans="1:3" x14ac:dyDescent="0.15">
      <c r="A9450" s="323">
        <v>9449</v>
      </c>
      <c r="B9450" s="323" t="s">
        <v>5629</v>
      </c>
      <c r="C9450" s="323">
        <v>2.0710000000000002</v>
      </c>
    </row>
    <row r="9451" spans="1:3" x14ac:dyDescent="0.15">
      <c r="A9451" s="323">
        <v>9450</v>
      </c>
      <c r="B9451" s="323" t="s">
        <v>6488</v>
      </c>
      <c r="C9451" s="323">
        <v>1.81</v>
      </c>
    </row>
    <row r="9452" spans="1:3" x14ac:dyDescent="0.15">
      <c r="A9452" s="323">
        <v>9451</v>
      </c>
      <c r="B9452" s="323" t="s">
        <v>10304</v>
      </c>
      <c r="C9452" s="323">
        <v>0.81499999999999995</v>
      </c>
    </row>
    <row r="9453" spans="1:3" x14ac:dyDescent="0.15">
      <c r="A9453" s="323">
        <v>9452</v>
      </c>
      <c r="B9453" s="323" t="s">
        <v>7404</v>
      </c>
      <c r="C9453" s="323">
        <v>1.5629999999999999</v>
      </c>
    </row>
    <row r="9454" spans="1:3" x14ac:dyDescent="0.15">
      <c r="A9454" s="323">
        <v>9453</v>
      </c>
      <c r="B9454" s="323" t="s">
        <v>4931</v>
      </c>
      <c r="C9454" s="323">
        <v>2.3130000000000002</v>
      </c>
    </row>
    <row r="9455" spans="1:3" x14ac:dyDescent="0.15">
      <c r="A9455" s="323">
        <v>9454</v>
      </c>
      <c r="B9455" s="323" t="s">
        <v>5196</v>
      </c>
      <c r="C9455" s="323">
        <v>2.2160000000000002</v>
      </c>
    </row>
    <row r="9456" spans="1:3" x14ac:dyDescent="0.15">
      <c r="A9456" s="323">
        <v>9455</v>
      </c>
      <c r="B9456" s="323" t="s">
        <v>3639</v>
      </c>
      <c r="C9456" s="323">
        <v>2.8889999999999998</v>
      </c>
    </row>
    <row r="9457" spans="1:3" x14ac:dyDescent="0.15">
      <c r="A9457" s="323">
        <v>9456</v>
      </c>
      <c r="B9457" s="323" t="s">
        <v>1269</v>
      </c>
      <c r="C9457" s="323">
        <v>5.4119999999999999</v>
      </c>
    </row>
    <row r="9458" spans="1:3" x14ac:dyDescent="0.15">
      <c r="A9458" s="323">
        <v>9457</v>
      </c>
      <c r="B9458" s="323" t="s">
        <v>6329</v>
      </c>
      <c r="C9458" s="323">
        <v>1.855</v>
      </c>
    </row>
    <row r="9459" spans="1:3" x14ac:dyDescent="0.15">
      <c r="A9459" s="323">
        <v>9458</v>
      </c>
      <c r="B9459" s="323" t="s">
        <v>7433</v>
      </c>
      <c r="C9459" s="323">
        <v>1.5529999999999999</v>
      </c>
    </row>
    <row r="9460" spans="1:3" x14ac:dyDescent="0.15">
      <c r="A9460" s="323">
        <v>9459</v>
      </c>
      <c r="B9460" s="323" t="s">
        <v>7433</v>
      </c>
      <c r="C9460" s="323">
        <v>1.5529999999999999</v>
      </c>
    </row>
    <row r="9461" spans="1:3" x14ac:dyDescent="0.15">
      <c r="A9461" s="323">
        <v>9460</v>
      </c>
      <c r="B9461" s="323" t="s">
        <v>3936</v>
      </c>
      <c r="C9461" s="323">
        <v>2.75</v>
      </c>
    </row>
    <row r="9462" spans="1:3" x14ac:dyDescent="0.15">
      <c r="A9462" s="323">
        <v>9461</v>
      </c>
      <c r="B9462" s="323" t="s">
        <v>3936</v>
      </c>
      <c r="C9462" s="323">
        <v>2.75</v>
      </c>
    </row>
    <row r="9463" spans="1:3" x14ac:dyDescent="0.15">
      <c r="A9463" s="323">
        <v>9462</v>
      </c>
      <c r="B9463" s="323" t="s">
        <v>4475</v>
      </c>
      <c r="C9463" s="323">
        <v>2.5049999999999999</v>
      </c>
    </row>
    <row r="9464" spans="1:3" x14ac:dyDescent="0.15">
      <c r="A9464" s="323">
        <v>9463</v>
      </c>
      <c r="B9464" s="323" t="s">
        <v>6133</v>
      </c>
      <c r="C9464" s="323">
        <v>1.911</v>
      </c>
    </row>
    <row r="9465" spans="1:3" x14ac:dyDescent="0.15">
      <c r="A9465" s="323">
        <v>9464</v>
      </c>
      <c r="B9465" s="323" t="s">
        <v>10825</v>
      </c>
      <c r="C9465" s="323">
        <v>0.68799999999999994</v>
      </c>
    </row>
    <row r="9466" spans="1:3" x14ac:dyDescent="0.15">
      <c r="A9466" s="323">
        <v>9465</v>
      </c>
      <c r="B9466" s="323" t="s">
        <v>8453</v>
      </c>
      <c r="C9466" s="323">
        <v>1.292</v>
      </c>
    </row>
    <row r="9467" spans="1:3" x14ac:dyDescent="0.15">
      <c r="A9467" s="323">
        <v>9466</v>
      </c>
      <c r="B9467" s="323" t="s">
        <v>6074</v>
      </c>
      <c r="C9467" s="323">
        <v>1.93</v>
      </c>
    </row>
    <row r="9468" spans="1:3" x14ac:dyDescent="0.15">
      <c r="A9468" s="323">
        <v>9467</v>
      </c>
      <c r="B9468" s="323" t="s">
        <v>2852</v>
      </c>
      <c r="C9468" s="323">
        <v>3.379</v>
      </c>
    </row>
    <row r="9469" spans="1:3" x14ac:dyDescent="0.15">
      <c r="A9469" s="323">
        <v>9468</v>
      </c>
      <c r="B9469" s="323" t="s">
        <v>4581</v>
      </c>
      <c r="C9469" s="323">
        <v>2.4630000000000001</v>
      </c>
    </row>
    <row r="9470" spans="1:3" x14ac:dyDescent="0.15">
      <c r="A9470" s="323">
        <v>9469</v>
      </c>
      <c r="B9470" s="323" t="s">
        <v>4472</v>
      </c>
      <c r="C9470" s="323">
        <v>2.5059999999999998</v>
      </c>
    </row>
    <row r="9471" spans="1:3" x14ac:dyDescent="0.15">
      <c r="A9471" s="323">
        <v>9470</v>
      </c>
      <c r="B9471" s="323" t="s">
        <v>1149</v>
      </c>
      <c r="C9471" s="323">
        <v>5.8029999999999999</v>
      </c>
    </row>
    <row r="9472" spans="1:3" x14ac:dyDescent="0.15">
      <c r="A9472" s="323">
        <v>9471</v>
      </c>
      <c r="B9472" s="323" t="s">
        <v>7977</v>
      </c>
      <c r="C9472" s="323">
        <v>1.4159999999999999</v>
      </c>
    </row>
    <row r="9473" spans="1:3" x14ac:dyDescent="0.15">
      <c r="A9473" s="323">
        <v>9472</v>
      </c>
      <c r="B9473" s="323" t="s">
        <v>4422</v>
      </c>
      <c r="C9473" s="323">
        <v>2.5249999999999999</v>
      </c>
    </row>
    <row r="9474" spans="1:3" x14ac:dyDescent="0.15">
      <c r="A9474" s="323">
        <v>9473</v>
      </c>
      <c r="B9474" s="323" t="s">
        <v>5411</v>
      </c>
      <c r="C9474" s="323">
        <v>2.149</v>
      </c>
    </row>
    <row r="9475" spans="1:3" x14ac:dyDescent="0.15">
      <c r="A9475" s="323">
        <v>9474</v>
      </c>
      <c r="B9475" s="323" t="s">
        <v>5412</v>
      </c>
      <c r="C9475" s="323">
        <v>2.149</v>
      </c>
    </row>
    <row r="9476" spans="1:3" x14ac:dyDescent="0.15">
      <c r="A9476" s="323">
        <v>9475</v>
      </c>
      <c r="B9476" s="323" t="s">
        <v>4605</v>
      </c>
      <c r="C9476" s="323">
        <v>2.452</v>
      </c>
    </row>
    <row r="9477" spans="1:3" x14ac:dyDescent="0.15">
      <c r="A9477" s="323">
        <v>9476</v>
      </c>
      <c r="B9477" s="323" t="s">
        <v>3323</v>
      </c>
      <c r="C9477" s="323">
        <v>3.069</v>
      </c>
    </row>
    <row r="9478" spans="1:3" x14ac:dyDescent="0.15">
      <c r="A9478" s="323">
        <v>9477</v>
      </c>
      <c r="B9478" s="323" t="s">
        <v>8965</v>
      </c>
      <c r="C9478" s="323">
        <v>1.1719999999999999</v>
      </c>
    </row>
    <row r="9479" spans="1:3" x14ac:dyDescent="0.15">
      <c r="A9479" s="323">
        <v>9478</v>
      </c>
      <c r="B9479" s="323" t="s">
        <v>2585</v>
      </c>
      <c r="C9479" s="323">
        <v>3.5750000000000002</v>
      </c>
    </row>
    <row r="9480" spans="1:3" x14ac:dyDescent="0.15">
      <c r="A9480" s="323">
        <v>9479</v>
      </c>
      <c r="B9480" s="323" t="s">
        <v>5575</v>
      </c>
      <c r="C9480" s="323">
        <v>2.0920000000000001</v>
      </c>
    </row>
    <row r="9481" spans="1:3" x14ac:dyDescent="0.15">
      <c r="A9481" s="323">
        <v>9480</v>
      </c>
      <c r="B9481" s="323" t="s">
        <v>11413</v>
      </c>
      <c r="C9481" s="323">
        <v>0.53800000000000003</v>
      </c>
    </row>
    <row r="9482" spans="1:3" x14ac:dyDescent="0.15">
      <c r="A9482" s="323">
        <v>9481</v>
      </c>
      <c r="B9482" s="323" t="s">
        <v>3170</v>
      </c>
      <c r="C9482" s="323">
        <v>3.1640000000000001</v>
      </c>
    </row>
    <row r="9483" spans="1:3" x14ac:dyDescent="0.15">
      <c r="A9483" s="323">
        <v>9482</v>
      </c>
      <c r="B9483" s="323" t="s">
        <v>4350</v>
      </c>
      <c r="C9483" s="323">
        <v>2.5579999999999998</v>
      </c>
    </row>
    <row r="9484" spans="1:3" x14ac:dyDescent="0.15">
      <c r="A9484" s="323">
        <v>9483</v>
      </c>
      <c r="B9484" s="323" t="s">
        <v>10539</v>
      </c>
      <c r="C9484" s="323">
        <v>0.76200000000000001</v>
      </c>
    </row>
    <row r="9485" spans="1:3" x14ac:dyDescent="0.15">
      <c r="A9485" s="323">
        <v>9484</v>
      </c>
      <c r="B9485" s="323" t="s">
        <v>11344</v>
      </c>
      <c r="C9485" s="323">
        <v>0.55600000000000005</v>
      </c>
    </row>
    <row r="9486" spans="1:3" x14ac:dyDescent="0.15">
      <c r="A9486" s="323">
        <v>9485</v>
      </c>
      <c r="B9486" s="323" t="s">
        <v>12365</v>
      </c>
      <c r="C9486" s="323">
        <v>0.152</v>
      </c>
    </row>
    <row r="9487" spans="1:3" x14ac:dyDescent="0.15">
      <c r="A9487" s="323">
        <v>9486</v>
      </c>
      <c r="B9487" s="323" t="s">
        <v>7393</v>
      </c>
      <c r="C9487" s="323">
        <v>1.5660000000000001</v>
      </c>
    </row>
    <row r="9488" spans="1:3" x14ac:dyDescent="0.15">
      <c r="A9488" s="323">
        <v>9487</v>
      </c>
      <c r="B9488" s="323" t="s">
        <v>4203</v>
      </c>
      <c r="C9488" s="323">
        <v>2.621</v>
      </c>
    </row>
    <row r="9489" spans="1:3" x14ac:dyDescent="0.15">
      <c r="A9489" s="323">
        <v>9488</v>
      </c>
      <c r="B9489" s="323" t="s">
        <v>3580</v>
      </c>
      <c r="C9489" s="323">
        <v>2.919</v>
      </c>
    </row>
    <row r="9490" spans="1:3" x14ac:dyDescent="0.15">
      <c r="A9490" s="323">
        <v>9489</v>
      </c>
      <c r="B9490" s="323" t="s">
        <v>441</v>
      </c>
      <c r="C9490" s="323">
        <v>16.602</v>
      </c>
    </row>
    <row r="9491" spans="1:3" x14ac:dyDescent="0.15">
      <c r="A9491" s="323">
        <v>9490</v>
      </c>
      <c r="B9491" s="323" t="s">
        <v>3485</v>
      </c>
      <c r="C9491" s="323">
        <v>2.9820000000000002</v>
      </c>
    </row>
    <row r="9492" spans="1:3" x14ac:dyDescent="0.15">
      <c r="A9492" s="323">
        <v>9491</v>
      </c>
      <c r="B9492" s="323" t="s">
        <v>569</v>
      </c>
      <c r="C9492" s="323">
        <v>11.238</v>
      </c>
    </row>
    <row r="9493" spans="1:3" x14ac:dyDescent="0.15">
      <c r="A9493" s="323">
        <v>9492</v>
      </c>
      <c r="B9493" s="323" t="s">
        <v>756</v>
      </c>
      <c r="C9493" s="323">
        <v>8.1829999999999998</v>
      </c>
    </row>
    <row r="9494" spans="1:3" x14ac:dyDescent="0.15">
      <c r="A9494" s="323">
        <v>9493</v>
      </c>
      <c r="B9494" s="323" t="s">
        <v>434</v>
      </c>
      <c r="C9494" s="323">
        <v>16.907</v>
      </c>
    </row>
    <row r="9495" spans="1:3" x14ac:dyDescent="0.15">
      <c r="A9495" s="323">
        <v>9494</v>
      </c>
      <c r="B9495" s="323" t="s">
        <v>5845</v>
      </c>
      <c r="C9495" s="323">
        <v>2</v>
      </c>
    </row>
    <row r="9496" spans="1:3" x14ac:dyDescent="0.15">
      <c r="A9496" s="323">
        <v>9495</v>
      </c>
      <c r="B9496" s="323" t="s">
        <v>5845</v>
      </c>
      <c r="C9496" s="323">
        <v>2</v>
      </c>
    </row>
    <row r="9497" spans="1:3" x14ac:dyDescent="0.15">
      <c r="A9497" s="323">
        <v>9496</v>
      </c>
      <c r="B9497" s="323" t="s">
        <v>1249</v>
      </c>
      <c r="C9497" s="323">
        <v>5.4779999999999998</v>
      </c>
    </row>
    <row r="9498" spans="1:3" x14ac:dyDescent="0.15">
      <c r="A9498" s="323">
        <v>9497</v>
      </c>
      <c r="B9498" s="323" t="s">
        <v>1855</v>
      </c>
      <c r="C9498" s="323">
        <v>4.3239999999999998</v>
      </c>
    </row>
    <row r="9499" spans="1:3" x14ac:dyDescent="0.15">
      <c r="A9499" s="323">
        <v>9498</v>
      </c>
      <c r="B9499" s="323" t="s">
        <v>5846</v>
      </c>
      <c r="C9499" s="323">
        <v>2</v>
      </c>
    </row>
    <row r="9500" spans="1:3" x14ac:dyDescent="0.15">
      <c r="A9500" s="323">
        <v>9499</v>
      </c>
      <c r="B9500" s="323" t="s">
        <v>1881</v>
      </c>
      <c r="C9500" s="323">
        <v>4.3</v>
      </c>
    </row>
    <row r="9501" spans="1:3" x14ac:dyDescent="0.15">
      <c r="A9501" s="323">
        <v>9500</v>
      </c>
      <c r="B9501" s="323" t="s">
        <v>1355</v>
      </c>
      <c r="C9501" s="323">
        <v>5.1820000000000004</v>
      </c>
    </row>
    <row r="9502" spans="1:3" x14ac:dyDescent="0.15">
      <c r="A9502" s="323">
        <v>9501</v>
      </c>
      <c r="B9502" s="323" t="s">
        <v>535</v>
      </c>
      <c r="C9502" s="323">
        <v>12.263999999999999</v>
      </c>
    </row>
    <row r="9503" spans="1:3" x14ac:dyDescent="0.15">
      <c r="A9503" s="323">
        <v>9502</v>
      </c>
      <c r="B9503" s="323" t="s">
        <v>827</v>
      </c>
      <c r="C9503" s="323">
        <v>7.4909999999999997</v>
      </c>
    </row>
    <row r="9504" spans="1:3" x14ac:dyDescent="0.15">
      <c r="A9504" s="323">
        <v>9503</v>
      </c>
      <c r="B9504" s="323" t="s">
        <v>918</v>
      </c>
      <c r="C9504" s="323">
        <v>6.8949999999999996</v>
      </c>
    </row>
    <row r="9505" spans="1:3" x14ac:dyDescent="0.15">
      <c r="A9505" s="323">
        <v>9504</v>
      </c>
      <c r="B9505" s="323" t="s">
        <v>4029</v>
      </c>
      <c r="C9505" s="323">
        <v>2.7</v>
      </c>
    </row>
    <row r="9506" spans="1:3" x14ac:dyDescent="0.15">
      <c r="A9506" s="323">
        <v>9505</v>
      </c>
      <c r="B9506" s="323" t="s">
        <v>622</v>
      </c>
      <c r="C9506" s="323">
        <v>9.9269999999999996</v>
      </c>
    </row>
    <row r="9507" spans="1:3" x14ac:dyDescent="0.15">
      <c r="A9507" s="323">
        <v>9506</v>
      </c>
      <c r="B9507" s="323" t="s">
        <v>2577</v>
      </c>
      <c r="C9507" s="323">
        <v>3.581</v>
      </c>
    </row>
    <row r="9508" spans="1:3" x14ac:dyDescent="0.15">
      <c r="A9508" s="323">
        <v>9507</v>
      </c>
      <c r="B9508" s="323" t="s">
        <v>9133</v>
      </c>
      <c r="C9508" s="323">
        <v>1.1279999999999999</v>
      </c>
    </row>
    <row r="9509" spans="1:3" x14ac:dyDescent="0.15">
      <c r="A9509" s="323">
        <v>9508</v>
      </c>
      <c r="B9509" s="323" t="s">
        <v>2615</v>
      </c>
      <c r="C9509" s="323">
        <v>3.5510000000000002</v>
      </c>
    </row>
    <row r="9510" spans="1:3" x14ac:dyDescent="0.15">
      <c r="A9510" s="323">
        <v>9509</v>
      </c>
      <c r="B9510" s="323" t="s">
        <v>2511</v>
      </c>
      <c r="C9510" s="323">
        <v>3.6389999999999998</v>
      </c>
    </row>
    <row r="9511" spans="1:3" x14ac:dyDescent="0.15">
      <c r="A9511" s="323">
        <v>9510</v>
      </c>
      <c r="B9511" s="323" t="s">
        <v>1475</v>
      </c>
      <c r="C9511" s="323">
        <v>4.9249999999999998</v>
      </c>
    </row>
    <row r="9512" spans="1:3" x14ac:dyDescent="0.15">
      <c r="A9512" s="323">
        <v>9511</v>
      </c>
      <c r="B9512" s="323" t="s">
        <v>10325</v>
      </c>
      <c r="C9512" s="323">
        <v>0.81100000000000005</v>
      </c>
    </row>
    <row r="9513" spans="1:3" x14ac:dyDescent="0.15">
      <c r="A9513" s="323">
        <v>9512</v>
      </c>
      <c r="B9513" s="323" t="s">
        <v>9230</v>
      </c>
      <c r="C9513" s="323">
        <v>1.1020000000000001</v>
      </c>
    </row>
    <row r="9514" spans="1:3" x14ac:dyDescent="0.15">
      <c r="A9514" s="323">
        <v>9513</v>
      </c>
      <c r="B9514" s="323" t="s">
        <v>11807</v>
      </c>
      <c r="C9514" s="323">
        <v>0.41599999999999998</v>
      </c>
    </row>
    <row r="9515" spans="1:3" x14ac:dyDescent="0.15">
      <c r="A9515" s="323">
        <v>9514</v>
      </c>
      <c r="B9515" s="323" t="s">
        <v>11430</v>
      </c>
      <c r="C9515" s="323">
        <v>0.53400000000000003</v>
      </c>
    </row>
    <row r="9516" spans="1:3" x14ac:dyDescent="0.15">
      <c r="A9516" s="323">
        <v>9515</v>
      </c>
      <c r="B9516" s="323" t="s">
        <v>438</v>
      </c>
      <c r="C9516" s="323">
        <v>16.693000000000001</v>
      </c>
    </row>
    <row r="9517" spans="1:3" x14ac:dyDescent="0.15">
      <c r="A9517" s="323">
        <v>9516</v>
      </c>
      <c r="B9517" s="323" t="s">
        <v>10674</v>
      </c>
      <c r="C9517" s="323">
        <v>0.72799999999999998</v>
      </c>
    </row>
    <row r="9518" spans="1:3" x14ac:dyDescent="0.15">
      <c r="A9518" s="323">
        <v>9517</v>
      </c>
      <c r="B9518" s="323" t="s">
        <v>9946</v>
      </c>
      <c r="C9518" s="323">
        <v>0.91300000000000003</v>
      </c>
    </row>
    <row r="9519" spans="1:3" x14ac:dyDescent="0.15">
      <c r="A9519" s="323">
        <v>9518</v>
      </c>
      <c r="B9519" s="323" t="s">
        <v>10684</v>
      </c>
      <c r="C9519" s="323">
        <v>0.72499999999999998</v>
      </c>
    </row>
    <row r="9520" spans="1:3" x14ac:dyDescent="0.15">
      <c r="A9520" s="323">
        <v>9519</v>
      </c>
      <c r="B9520" s="323" t="s">
        <v>7685</v>
      </c>
      <c r="C9520" s="323">
        <v>1.4950000000000001</v>
      </c>
    </row>
    <row r="9521" spans="1:3" x14ac:dyDescent="0.15">
      <c r="A9521" s="323">
        <v>9520</v>
      </c>
      <c r="B9521" s="323" t="s">
        <v>4669</v>
      </c>
      <c r="C9521" s="323">
        <v>2.427</v>
      </c>
    </row>
    <row r="9522" spans="1:3" x14ac:dyDescent="0.15">
      <c r="A9522" s="323">
        <v>9521</v>
      </c>
      <c r="B9522" s="323" t="s">
        <v>3265</v>
      </c>
      <c r="C9522" s="323">
        <v>3.1019999999999999</v>
      </c>
    </row>
    <row r="9523" spans="1:3" x14ac:dyDescent="0.15">
      <c r="A9523" s="323">
        <v>9522</v>
      </c>
      <c r="B9523" s="323" t="s">
        <v>7003</v>
      </c>
      <c r="C9523" s="323">
        <v>1.667</v>
      </c>
    </row>
    <row r="9524" spans="1:3" x14ac:dyDescent="0.15">
      <c r="A9524" s="323">
        <v>9523</v>
      </c>
      <c r="B9524" s="323" t="s">
        <v>7003</v>
      </c>
      <c r="C9524" s="323">
        <v>1.667</v>
      </c>
    </row>
    <row r="9525" spans="1:3" x14ac:dyDescent="0.15">
      <c r="A9525" s="323">
        <v>9524</v>
      </c>
      <c r="B9525" s="323" t="s">
        <v>12470</v>
      </c>
      <c r="C9525" s="323">
        <v>1.7000000000000001E-2</v>
      </c>
    </row>
    <row r="9526" spans="1:3" x14ac:dyDescent="0.15">
      <c r="A9526" s="323">
        <v>9525</v>
      </c>
      <c r="B9526" s="323" t="s">
        <v>7172</v>
      </c>
      <c r="C9526" s="323">
        <v>1.625</v>
      </c>
    </row>
    <row r="9527" spans="1:3" x14ac:dyDescent="0.15">
      <c r="A9527" s="323">
        <v>9526</v>
      </c>
      <c r="B9527" s="323" t="s">
        <v>7803</v>
      </c>
      <c r="C9527" s="323">
        <v>1.4650000000000001</v>
      </c>
    </row>
    <row r="9528" spans="1:3" x14ac:dyDescent="0.15">
      <c r="A9528" s="323">
        <v>9527</v>
      </c>
      <c r="B9528" s="323" t="s">
        <v>7803</v>
      </c>
      <c r="C9528" s="323">
        <v>1.4650000000000001</v>
      </c>
    </row>
    <row r="9529" spans="1:3" x14ac:dyDescent="0.15">
      <c r="A9529" s="323">
        <v>9528</v>
      </c>
      <c r="B9529" s="323" t="s">
        <v>9051</v>
      </c>
      <c r="C9529" s="323">
        <v>1.1499999999999999</v>
      </c>
    </row>
    <row r="9530" spans="1:3" x14ac:dyDescent="0.15">
      <c r="A9530" s="323">
        <v>9529</v>
      </c>
      <c r="B9530" s="323" t="s">
        <v>11650</v>
      </c>
      <c r="C9530" s="323">
        <v>0.46800000000000003</v>
      </c>
    </row>
    <row r="9531" spans="1:3" x14ac:dyDescent="0.15">
      <c r="A9531" s="323">
        <v>9530</v>
      </c>
      <c r="B9531" s="323" t="s">
        <v>543</v>
      </c>
      <c r="C9531" s="323">
        <v>12</v>
      </c>
    </row>
    <row r="9532" spans="1:3" x14ac:dyDescent="0.15">
      <c r="A9532" s="323">
        <v>9531</v>
      </c>
      <c r="B9532" s="323" t="s">
        <v>5380</v>
      </c>
      <c r="C9532" s="323">
        <v>2.1579999999999999</v>
      </c>
    </row>
    <row r="9533" spans="1:3" x14ac:dyDescent="0.15">
      <c r="A9533" s="323">
        <v>9532</v>
      </c>
      <c r="B9533" s="323" t="s">
        <v>9940</v>
      </c>
      <c r="C9533" s="323">
        <v>0.91500000000000004</v>
      </c>
    </row>
    <row r="9534" spans="1:3" x14ac:dyDescent="0.15">
      <c r="A9534" s="323">
        <v>9533</v>
      </c>
      <c r="B9534" s="323" t="s">
        <v>7894</v>
      </c>
      <c r="C9534" s="323">
        <v>1.4359999999999999</v>
      </c>
    </row>
    <row r="9535" spans="1:3" x14ac:dyDescent="0.15">
      <c r="A9535" s="323">
        <v>9534</v>
      </c>
      <c r="B9535" s="323" t="s">
        <v>7894</v>
      </c>
      <c r="C9535" s="323">
        <v>1.4359999999999999</v>
      </c>
    </row>
    <row r="9536" spans="1:3" x14ac:dyDescent="0.15">
      <c r="A9536" s="323">
        <v>9535</v>
      </c>
      <c r="B9536" s="323" t="s">
        <v>10781</v>
      </c>
      <c r="C9536" s="323">
        <v>0.69599999999999995</v>
      </c>
    </row>
    <row r="9537" spans="1:3" x14ac:dyDescent="0.15">
      <c r="A9537" s="323">
        <v>9536</v>
      </c>
      <c r="B9537" s="323" t="s">
        <v>2413</v>
      </c>
      <c r="C9537" s="323">
        <v>3.7080000000000002</v>
      </c>
    </row>
    <row r="9538" spans="1:3" x14ac:dyDescent="0.15">
      <c r="A9538" s="323">
        <v>9537</v>
      </c>
      <c r="B9538" s="323" t="s">
        <v>340</v>
      </c>
      <c r="C9538" s="323">
        <v>42.777999999999999</v>
      </c>
    </row>
    <row r="9539" spans="1:3" x14ac:dyDescent="0.15">
      <c r="A9539" s="323">
        <v>9538</v>
      </c>
      <c r="B9539" s="323" t="s">
        <v>11128</v>
      </c>
      <c r="C9539" s="323">
        <v>0.61299999999999999</v>
      </c>
    </row>
    <row r="9540" spans="1:3" x14ac:dyDescent="0.15">
      <c r="A9540" s="323">
        <v>9539</v>
      </c>
      <c r="B9540" s="323" t="s">
        <v>1823</v>
      </c>
      <c r="C9540" s="323">
        <v>4.375</v>
      </c>
    </row>
    <row r="9541" spans="1:3" x14ac:dyDescent="0.15">
      <c r="A9541" s="323">
        <v>9540</v>
      </c>
      <c r="B9541" s="323" t="s">
        <v>555</v>
      </c>
      <c r="C9541" s="323">
        <v>11.518000000000001</v>
      </c>
    </row>
    <row r="9542" spans="1:3" x14ac:dyDescent="0.15">
      <c r="A9542" s="323">
        <v>9541</v>
      </c>
      <c r="B9542" s="323" t="s">
        <v>416</v>
      </c>
      <c r="C9542" s="323">
        <v>18.952000000000002</v>
      </c>
    </row>
    <row r="9543" spans="1:3" x14ac:dyDescent="0.15">
      <c r="A9543" s="323">
        <v>9542</v>
      </c>
      <c r="B9543" s="323" t="s">
        <v>347</v>
      </c>
      <c r="C9543" s="323">
        <v>36.558</v>
      </c>
    </row>
    <row r="9544" spans="1:3" x14ac:dyDescent="0.15">
      <c r="A9544" s="323">
        <v>9543</v>
      </c>
      <c r="B9544" s="323" t="s">
        <v>361</v>
      </c>
      <c r="C9544" s="323">
        <v>30.471</v>
      </c>
    </row>
    <row r="9545" spans="1:3" x14ac:dyDescent="0.15">
      <c r="A9545" s="323">
        <v>9544</v>
      </c>
      <c r="B9545" s="323" t="s">
        <v>407</v>
      </c>
      <c r="C9545" s="323">
        <v>20.042000000000002</v>
      </c>
    </row>
    <row r="9546" spans="1:3" x14ac:dyDescent="0.15">
      <c r="A9546" s="323">
        <v>9545</v>
      </c>
      <c r="B9546" s="323" t="s">
        <v>522</v>
      </c>
      <c r="C9546" s="323">
        <v>12.587</v>
      </c>
    </row>
    <row r="9547" spans="1:3" x14ac:dyDescent="0.15">
      <c r="A9547" s="323">
        <v>9546</v>
      </c>
      <c r="B9547" s="323" t="s">
        <v>391</v>
      </c>
      <c r="C9547" s="323">
        <v>21.687000000000001</v>
      </c>
    </row>
    <row r="9548" spans="1:3" x14ac:dyDescent="0.15">
      <c r="A9548" s="323">
        <v>9547</v>
      </c>
      <c r="B9548" s="323" t="s">
        <v>396</v>
      </c>
      <c r="C9548" s="323">
        <v>20.893000000000001</v>
      </c>
    </row>
    <row r="9549" spans="1:3" x14ac:dyDescent="0.15">
      <c r="A9549" s="323">
        <v>9548</v>
      </c>
      <c r="B9549" s="323" t="s">
        <v>396</v>
      </c>
      <c r="C9549" s="323">
        <v>20.893000000000001</v>
      </c>
    </row>
    <row r="9550" spans="1:3" x14ac:dyDescent="0.15">
      <c r="A9550" s="323">
        <v>9549</v>
      </c>
      <c r="B9550" s="323" t="s">
        <v>537</v>
      </c>
      <c r="C9550" s="323">
        <v>12.121</v>
      </c>
    </row>
    <row r="9551" spans="1:3" x14ac:dyDescent="0.15">
      <c r="A9551" s="323">
        <v>9550</v>
      </c>
      <c r="B9551" s="323" t="s">
        <v>7340</v>
      </c>
      <c r="C9551" s="323">
        <v>1.58</v>
      </c>
    </row>
    <row r="9552" spans="1:3" x14ac:dyDescent="0.15">
      <c r="A9552" s="323">
        <v>9551</v>
      </c>
      <c r="B9552" s="323" t="s">
        <v>526</v>
      </c>
      <c r="C9552" s="323">
        <v>12.541</v>
      </c>
    </row>
    <row r="9553" spans="1:3" x14ac:dyDescent="0.15">
      <c r="A9553" s="323">
        <v>9552</v>
      </c>
      <c r="B9553" s="323" t="s">
        <v>370</v>
      </c>
      <c r="C9553" s="323">
        <v>27.5</v>
      </c>
    </row>
    <row r="9554" spans="1:3" x14ac:dyDescent="0.15">
      <c r="A9554" s="323">
        <v>9553</v>
      </c>
      <c r="B9554" s="323" t="s">
        <v>336</v>
      </c>
      <c r="C9554" s="323">
        <v>46.494999999999997</v>
      </c>
    </row>
    <row r="9555" spans="1:3" x14ac:dyDescent="0.15">
      <c r="A9555" s="323">
        <v>9554</v>
      </c>
      <c r="B9555" s="323" t="s">
        <v>369</v>
      </c>
      <c r="C9555" s="323">
        <v>27.603000000000002</v>
      </c>
    </row>
    <row r="9556" spans="1:3" x14ac:dyDescent="0.15">
      <c r="A9556" s="323">
        <v>9555</v>
      </c>
      <c r="B9556" s="323" t="s">
        <v>501</v>
      </c>
      <c r="C9556" s="323">
        <v>13.566000000000001</v>
      </c>
    </row>
    <row r="9557" spans="1:3" x14ac:dyDescent="0.15">
      <c r="A9557" s="323">
        <v>9556</v>
      </c>
      <c r="B9557" s="323" t="s">
        <v>534</v>
      </c>
      <c r="C9557" s="323">
        <v>12.282</v>
      </c>
    </row>
    <row r="9558" spans="1:3" x14ac:dyDescent="0.15">
      <c r="A9558" s="323">
        <v>9557</v>
      </c>
      <c r="B9558" s="323" t="s">
        <v>534</v>
      </c>
      <c r="C9558" s="323">
        <v>12.282</v>
      </c>
    </row>
    <row r="9559" spans="1:3" x14ac:dyDescent="0.15">
      <c r="A9559" s="323">
        <v>9558</v>
      </c>
      <c r="B9559" s="323" t="s">
        <v>404</v>
      </c>
      <c r="C9559" s="323">
        <v>20.478999999999999</v>
      </c>
    </row>
    <row r="9560" spans="1:3" x14ac:dyDescent="0.15">
      <c r="A9560" s="323">
        <v>9559</v>
      </c>
      <c r="B9560" s="323" t="s">
        <v>345</v>
      </c>
      <c r="C9560" s="323">
        <v>38.662999999999997</v>
      </c>
    </row>
    <row r="9561" spans="1:3" x14ac:dyDescent="0.15">
      <c r="A9561" s="323">
        <v>9560</v>
      </c>
      <c r="B9561" s="323" t="s">
        <v>348</v>
      </c>
      <c r="C9561" s="323">
        <v>36.130000000000003</v>
      </c>
    </row>
    <row r="9562" spans="1:3" x14ac:dyDescent="0.15">
      <c r="A9562" s="323">
        <v>9561</v>
      </c>
      <c r="B9562" s="323" t="s">
        <v>360</v>
      </c>
      <c r="C9562" s="323">
        <v>30.821999999999999</v>
      </c>
    </row>
    <row r="9563" spans="1:3" x14ac:dyDescent="0.15">
      <c r="A9563" s="323">
        <v>9562</v>
      </c>
      <c r="B9563" s="323" t="s">
        <v>458</v>
      </c>
      <c r="C9563" s="323">
        <v>15.54</v>
      </c>
    </row>
    <row r="9564" spans="1:3" x14ac:dyDescent="0.15">
      <c r="A9564" s="323">
        <v>9563</v>
      </c>
      <c r="B9564" s="323" t="s">
        <v>358</v>
      </c>
      <c r="C9564" s="323">
        <v>31.538</v>
      </c>
    </row>
    <row r="9565" spans="1:3" x14ac:dyDescent="0.15">
      <c r="A9565" s="323">
        <v>9564</v>
      </c>
      <c r="B9565" s="323" t="s">
        <v>406</v>
      </c>
      <c r="C9565" s="323">
        <v>20.071000000000002</v>
      </c>
    </row>
    <row r="9566" spans="1:3" x14ac:dyDescent="0.15">
      <c r="A9566" s="323">
        <v>9565</v>
      </c>
      <c r="B9566" s="323" t="s">
        <v>359</v>
      </c>
      <c r="C9566" s="323">
        <v>31.241</v>
      </c>
    </row>
    <row r="9567" spans="1:3" x14ac:dyDescent="0.15">
      <c r="A9567" s="323">
        <v>9566</v>
      </c>
      <c r="B9567" s="323" t="s">
        <v>414</v>
      </c>
      <c r="C9567" s="323">
        <v>19.256</v>
      </c>
    </row>
    <row r="9568" spans="1:3" x14ac:dyDescent="0.15">
      <c r="A9568" s="323">
        <v>9567</v>
      </c>
      <c r="B9568" s="323" t="s">
        <v>511</v>
      </c>
      <c r="C9568" s="323">
        <v>13.256</v>
      </c>
    </row>
    <row r="9569" spans="1:3" x14ac:dyDescent="0.15">
      <c r="A9569" s="323">
        <v>9568</v>
      </c>
      <c r="B9569" s="323" t="s">
        <v>604</v>
      </c>
      <c r="C9569" s="323">
        <v>10.419</v>
      </c>
    </row>
    <row r="9570" spans="1:3" x14ac:dyDescent="0.15">
      <c r="A9570" s="323">
        <v>9569</v>
      </c>
      <c r="B9570" s="323" t="s">
        <v>334</v>
      </c>
      <c r="C9570" s="323">
        <v>53.03</v>
      </c>
    </row>
    <row r="9571" spans="1:3" x14ac:dyDescent="0.15">
      <c r="A9571" s="323">
        <v>9570</v>
      </c>
      <c r="B9571" s="323" t="s">
        <v>405</v>
      </c>
      <c r="C9571" s="323">
        <v>20.260000000000002</v>
      </c>
    </row>
    <row r="9572" spans="1:3" x14ac:dyDescent="0.15">
      <c r="A9572" s="323">
        <v>9571</v>
      </c>
      <c r="B9572" s="323" t="s">
        <v>350</v>
      </c>
      <c r="C9572" s="323">
        <v>34.953000000000003</v>
      </c>
    </row>
    <row r="9573" spans="1:3" x14ac:dyDescent="0.15">
      <c r="A9573" s="323">
        <v>9572</v>
      </c>
      <c r="B9573" s="323" t="s">
        <v>333</v>
      </c>
      <c r="C9573" s="323">
        <v>53.276000000000003</v>
      </c>
    </row>
    <row r="9574" spans="1:3" x14ac:dyDescent="0.15">
      <c r="A9574" s="323">
        <v>9573</v>
      </c>
      <c r="B9574" s="323" t="s">
        <v>342</v>
      </c>
      <c r="C9574" s="323">
        <v>40.689</v>
      </c>
    </row>
    <row r="9575" spans="1:3" x14ac:dyDescent="0.15">
      <c r="A9575" s="323">
        <v>9574</v>
      </c>
      <c r="B9575" s="323" t="s">
        <v>329</v>
      </c>
      <c r="C9575" s="323">
        <v>64.796999999999997</v>
      </c>
    </row>
    <row r="9576" spans="1:3" x14ac:dyDescent="0.15">
      <c r="A9576" s="323">
        <v>9575</v>
      </c>
      <c r="B9576" s="323" t="s">
        <v>368</v>
      </c>
      <c r="C9576" s="323">
        <v>28.8</v>
      </c>
    </row>
    <row r="9577" spans="1:3" x14ac:dyDescent="0.15">
      <c r="A9577" s="323">
        <v>9576</v>
      </c>
      <c r="B9577" s="323" t="s">
        <v>365</v>
      </c>
      <c r="C9577" s="323">
        <v>29.847999999999999</v>
      </c>
    </row>
    <row r="9578" spans="1:3" x14ac:dyDescent="0.15">
      <c r="A9578" s="323">
        <v>9577</v>
      </c>
      <c r="B9578" s="323" t="s">
        <v>354</v>
      </c>
      <c r="C9578" s="323">
        <v>33.133000000000003</v>
      </c>
    </row>
    <row r="9579" spans="1:3" x14ac:dyDescent="0.15">
      <c r="A9579" s="323">
        <v>9578</v>
      </c>
      <c r="B9579" s="323" t="s">
        <v>344</v>
      </c>
      <c r="C9579" s="323">
        <v>40.357999999999997</v>
      </c>
    </row>
    <row r="9580" spans="1:3" x14ac:dyDescent="0.15">
      <c r="A9580" s="323">
        <v>9579</v>
      </c>
      <c r="B9580" s="323" t="s">
        <v>328</v>
      </c>
      <c r="C9580" s="323">
        <v>71.188999999999993</v>
      </c>
    </row>
    <row r="9581" spans="1:3" x14ac:dyDescent="0.15">
      <c r="A9581" s="323">
        <v>9580</v>
      </c>
      <c r="B9581" s="323" t="s">
        <v>351</v>
      </c>
      <c r="C9581" s="323">
        <v>34.209000000000003</v>
      </c>
    </row>
    <row r="9582" spans="1:3" x14ac:dyDescent="0.15">
      <c r="A9582" s="323">
        <v>9581</v>
      </c>
      <c r="B9582" s="323" t="s">
        <v>332</v>
      </c>
      <c r="C9582" s="323">
        <v>55.47</v>
      </c>
    </row>
    <row r="9583" spans="1:3" x14ac:dyDescent="0.15">
      <c r="A9583" s="323">
        <v>9582</v>
      </c>
      <c r="B9583" s="323" t="s">
        <v>400</v>
      </c>
      <c r="C9583" s="323">
        <v>20.710999999999999</v>
      </c>
    </row>
    <row r="9584" spans="1:3" x14ac:dyDescent="0.15">
      <c r="A9584" s="323">
        <v>9583</v>
      </c>
      <c r="B9584" s="323" t="s">
        <v>373</v>
      </c>
      <c r="C9584" s="323">
        <v>27</v>
      </c>
    </row>
    <row r="9585" spans="1:3" x14ac:dyDescent="0.15">
      <c r="A9585" s="323">
        <v>9584</v>
      </c>
      <c r="B9585" s="323" t="s">
        <v>353</v>
      </c>
      <c r="C9585" s="323">
        <v>33.654000000000003</v>
      </c>
    </row>
    <row r="9586" spans="1:3" x14ac:dyDescent="0.15">
      <c r="A9586" s="323">
        <v>9585</v>
      </c>
      <c r="B9586" s="323" t="s">
        <v>440</v>
      </c>
      <c r="C9586" s="323">
        <v>16.625</v>
      </c>
    </row>
    <row r="9587" spans="1:3" x14ac:dyDescent="0.15">
      <c r="A9587" s="323">
        <v>9586</v>
      </c>
      <c r="B9587" s="323" t="s">
        <v>584</v>
      </c>
      <c r="C9587" s="323">
        <v>11</v>
      </c>
    </row>
    <row r="9588" spans="1:3" x14ac:dyDescent="0.15">
      <c r="A9588" s="323">
        <v>9587</v>
      </c>
      <c r="B9588" s="323" t="s">
        <v>545</v>
      </c>
      <c r="C9588" s="323">
        <v>11.98</v>
      </c>
    </row>
    <row r="9589" spans="1:3" x14ac:dyDescent="0.15">
      <c r="A9589" s="323">
        <v>9588</v>
      </c>
      <c r="B9589" s="323" t="s">
        <v>541</v>
      </c>
      <c r="C9589" s="323">
        <v>12.08</v>
      </c>
    </row>
    <row r="9590" spans="1:3" x14ac:dyDescent="0.15">
      <c r="A9590" s="323">
        <v>9589</v>
      </c>
      <c r="B9590" s="323" t="s">
        <v>541</v>
      </c>
      <c r="C9590" s="323">
        <v>12.08</v>
      </c>
    </row>
    <row r="9591" spans="1:3" x14ac:dyDescent="0.15">
      <c r="A9591" s="323">
        <v>9590</v>
      </c>
      <c r="B9591" s="323" t="s">
        <v>5693</v>
      </c>
      <c r="C9591" s="323">
        <v>2.0499999999999998</v>
      </c>
    </row>
    <row r="9592" spans="1:3" x14ac:dyDescent="0.15">
      <c r="A9592" s="323">
        <v>9591</v>
      </c>
      <c r="B9592" s="323" t="s">
        <v>10805</v>
      </c>
      <c r="C9592" s="323">
        <v>0.69</v>
      </c>
    </row>
    <row r="9593" spans="1:3" x14ac:dyDescent="0.15">
      <c r="A9593" s="323">
        <v>9592</v>
      </c>
      <c r="B9593" s="323" t="s">
        <v>9609</v>
      </c>
      <c r="C9593" s="323">
        <v>1</v>
      </c>
    </row>
    <row r="9594" spans="1:3" x14ac:dyDescent="0.15">
      <c r="A9594" s="323">
        <v>9593</v>
      </c>
      <c r="B9594" s="323" t="s">
        <v>12259</v>
      </c>
      <c r="C9594" s="323">
        <v>0.22700000000000001</v>
      </c>
    </row>
    <row r="9595" spans="1:3" x14ac:dyDescent="0.15">
      <c r="A9595" s="323">
        <v>9594</v>
      </c>
      <c r="B9595" s="323" t="s">
        <v>10758</v>
      </c>
      <c r="C9595" s="323">
        <v>0.70399999999999996</v>
      </c>
    </row>
    <row r="9596" spans="1:3" x14ac:dyDescent="0.15">
      <c r="A9596" s="323">
        <v>9595</v>
      </c>
      <c r="B9596" s="323" t="s">
        <v>6889</v>
      </c>
      <c r="C9596" s="323">
        <v>1.7</v>
      </c>
    </row>
    <row r="9597" spans="1:3" x14ac:dyDescent="0.15">
      <c r="A9597" s="323">
        <v>9596</v>
      </c>
      <c r="B9597" s="323" t="s">
        <v>1681</v>
      </c>
      <c r="C9597" s="323">
        <v>4.5999999999999996</v>
      </c>
    </row>
    <row r="9598" spans="1:3" x14ac:dyDescent="0.15">
      <c r="A9598" s="323">
        <v>9597</v>
      </c>
      <c r="B9598" s="323" t="s">
        <v>2740</v>
      </c>
      <c r="C9598" s="323">
        <v>3.4609999999999999</v>
      </c>
    </row>
    <row r="9599" spans="1:3" x14ac:dyDescent="0.15">
      <c r="A9599" s="323">
        <v>9598</v>
      </c>
      <c r="B9599" s="323" t="s">
        <v>9052</v>
      </c>
      <c r="C9599" s="323">
        <v>1.1499999999999999</v>
      </c>
    </row>
    <row r="9600" spans="1:3" x14ac:dyDescent="0.15">
      <c r="A9600" s="323">
        <v>9599</v>
      </c>
      <c r="B9600" s="323" t="s">
        <v>7099</v>
      </c>
      <c r="C9600" s="323">
        <v>1.643</v>
      </c>
    </row>
    <row r="9601" spans="1:3" x14ac:dyDescent="0.15">
      <c r="A9601" s="323">
        <v>9600</v>
      </c>
      <c r="B9601" s="323" t="s">
        <v>7465</v>
      </c>
      <c r="C9601" s="323">
        <v>1.544</v>
      </c>
    </row>
    <row r="9602" spans="1:3" x14ac:dyDescent="0.15">
      <c r="A9602" s="323">
        <v>9601</v>
      </c>
      <c r="B9602" s="323" t="s">
        <v>9501</v>
      </c>
      <c r="C9602" s="323">
        <v>1.0269999999999999</v>
      </c>
    </row>
    <row r="9603" spans="1:3" x14ac:dyDescent="0.15">
      <c r="A9603" s="323">
        <v>9602</v>
      </c>
      <c r="B9603" s="323" t="s">
        <v>12313</v>
      </c>
      <c r="C9603" s="323">
        <v>0.192</v>
      </c>
    </row>
    <row r="9604" spans="1:3" x14ac:dyDescent="0.15">
      <c r="A9604" s="323">
        <v>9603</v>
      </c>
      <c r="B9604" s="323" t="s">
        <v>8890</v>
      </c>
      <c r="C9604" s="323">
        <v>1.1879999999999999</v>
      </c>
    </row>
    <row r="9605" spans="1:3" x14ac:dyDescent="0.15">
      <c r="A9605" s="323">
        <v>9604</v>
      </c>
      <c r="B9605" s="323" t="s">
        <v>11662</v>
      </c>
      <c r="C9605" s="323">
        <v>0.46500000000000002</v>
      </c>
    </row>
    <row r="9606" spans="1:3" x14ac:dyDescent="0.15">
      <c r="A9606" s="323">
        <v>9605</v>
      </c>
      <c r="B9606" s="323" t="s">
        <v>4151</v>
      </c>
      <c r="C9606" s="323">
        <v>2.6429999999999998</v>
      </c>
    </row>
    <row r="9607" spans="1:3" x14ac:dyDescent="0.15">
      <c r="A9607" s="323">
        <v>9606</v>
      </c>
      <c r="B9607" s="323" t="s">
        <v>3945</v>
      </c>
      <c r="C9607" s="323">
        <v>2.742</v>
      </c>
    </row>
    <row r="9608" spans="1:3" x14ac:dyDescent="0.15">
      <c r="A9608" s="323">
        <v>9607</v>
      </c>
      <c r="B9608" s="323" t="s">
        <v>1188</v>
      </c>
      <c r="C9608" s="323">
        <v>5.6959999999999997</v>
      </c>
    </row>
    <row r="9609" spans="1:3" x14ac:dyDescent="0.15">
      <c r="A9609" s="323">
        <v>9608</v>
      </c>
      <c r="B9609" s="323" t="s">
        <v>6804</v>
      </c>
      <c r="C9609" s="323">
        <v>1.7210000000000001</v>
      </c>
    </row>
    <row r="9610" spans="1:3" x14ac:dyDescent="0.15">
      <c r="A9610" s="323">
        <v>9609</v>
      </c>
      <c r="B9610" s="323" t="s">
        <v>8315</v>
      </c>
      <c r="C9610" s="323">
        <v>1.33</v>
      </c>
    </row>
    <row r="9611" spans="1:3" x14ac:dyDescent="0.15">
      <c r="A9611" s="323">
        <v>9610</v>
      </c>
      <c r="B9611" s="323" t="s">
        <v>6732</v>
      </c>
      <c r="C9611" s="323">
        <v>1.7410000000000001</v>
      </c>
    </row>
    <row r="9612" spans="1:3" x14ac:dyDescent="0.15">
      <c r="A9612" s="323">
        <v>9611</v>
      </c>
      <c r="B9612" s="323" t="s">
        <v>11037</v>
      </c>
      <c r="C9612" s="323">
        <v>0.63900000000000001</v>
      </c>
    </row>
    <row r="9613" spans="1:3" x14ac:dyDescent="0.15">
      <c r="A9613" s="323">
        <v>9612</v>
      </c>
      <c r="B9613" s="323" t="s">
        <v>6701</v>
      </c>
      <c r="C9613" s="323">
        <v>1.7490000000000001</v>
      </c>
    </row>
    <row r="9614" spans="1:3" x14ac:dyDescent="0.15">
      <c r="A9614" s="323">
        <v>9613</v>
      </c>
      <c r="B9614" s="323" t="s">
        <v>1722</v>
      </c>
      <c r="C9614" s="323">
        <v>4.5309999999999997</v>
      </c>
    </row>
    <row r="9615" spans="1:3" x14ac:dyDescent="0.15">
      <c r="A9615" s="323">
        <v>9614</v>
      </c>
      <c r="B9615" s="323" t="s">
        <v>11513</v>
      </c>
      <c r="C9615" s="323">
        <v>0.51200000000000001</v>
      </c>
    </row>
    <row r="9616" spans="1:3" x14ac:dyDescent="0.15">
      <c r="A9616" s="323">
        <v>9615</v>
      </c>
      <c r="B9616" s="323" t="s">
        <v>11513</v>
      </c>
      <c r="C9616" s="323">
        <v>0.51200000000000001</v>
      </c>
    </row>
    <row r="9617" spans="1:3" x14ac:dyDescent="0.15">
      <c r="A9617" s="323">
        <v>9616</v>
      </c>
      <c r="B9617" s="323" t="s">
        <v>5584</v>
      </c>
      <c r="C9617" s="323">
        <v>2.089</v>
      </c>
    </row>
    <row r="9618" spans="1:3" x14ac:dyDescent="0.15">
      <c r="A9618" s="323">
        <v>9617</v>
      </c>
      <c r="B9618" s="323" t="s">
        <v>10277</v>
      </c>
      <c r="C9618" s="323">
        <v>0.82399999999999995</v>
      </c>
    </row>
    <row r="9619" spans="1:3" x14ac:dyDescent="0.15">
      <c r="A9619" s="323">
        <v>9618</v>
      </c>
      <c r="B9619" s="323" t="s">
        <v>6063</v>
      </c>
      <c r="C9619" s="323">
        <v>1.9330000000000001</v>
      </c>
    </row>
    <row r="9620" spans="1:3" x14ac:dyDescent="0.15">
      <c r="A9620" s="323">
        <v>9619</v>
      </c>
      <c r="B9620" s="323" t="s">
        <v>6214</v>
      </c>
      <c r="C9620" s="323">
        <v>1.891</v>
      </c>
    </row>
    <row r="9621" spans="1:3" x14ac:dyDescent="0.15">
      <c r="A9621" s="323">
        <v>9620</v>
      </c>
      <c r="B9621" s="323" t="s">
        <v>9740</v>
      </c>
      <c r="C9621" s="323">
        <v>0.96699999999999997</v>
      </c>
    </row>
    <row r="9622" spans="1:3" x14ac:dyDescent="0.15">
      <c r="A9622" s="323">
        <v>9621</v>
      </c>
      <c r="B9622" s="323" t="s">
        <v>10806</v>
      </c>
      <c r="C9622" s="323">
        <v>0.69</v>
      </c>
    </row>
    <row r="9623" spans="1:3" x14ac:dyDescent="0.15">
      <c r="A9623" s="323">
        <v>9622</v>
      </c>
      <c r="B9623" s="323" t="s">
        <v>11547</v>
      </c>
      <c r="C9623" s="323">
        <v>0.5</v>
      </c>
    </row>
    <row r="9624" spans="1:3" x14ac:dyDescent="0.15">
      <c r="A9624" s="323">
        <v>9623</v>
      </c>
      <c r="B9624" s="323" t="s">
        <v>4249</v>
      </c>
      <c r="C9624" s="323">
        <v>2.6019999999999999</v>
      </c>
    </row>
    <row r="9625" spans="1:3" x14ac:dyDescent="0.15">
      <c r="A9625" s="323">
        <v>9624</v>
      </c>
      <c r="B9625" s="323" t="s">
        <v>4776</v>
      </c>
      <c r="C9625" s="323">
        <v>2.379</v>
      </c>
    </row>
    <row r="9626" spans="1:3" x14ac:dyDescent="0.15">
      <c r="A9626" s="323">
        <v>9625</v>
      </c>
      <c r="B9626" s="323" t="s">
        <v>9406</v>
      </c>
      <c r="C9626" s="323">
        <v>1.0529999999999999</v>
      </c>
    </row>
    <row r="9627" spans="1:3" x14ac:dyDescent="0.15">
      <c r="A9627" s="323">
        <v>9626</v>
      </c>
      <c r="B9627" s="323" t="s">
        <v>9671</v>
      </c>
      <c r="C9627" s="323">
        <v>0.98099999999999998</v>
      </c>
    </row>
    <row r="9628" spans="1:3" x14ac:dyDescent="0.15">
      <c r="A9628" s="323">
        <v>9627</v>
      </c>
      <c r="B9628" s="323" t="s">
        <v>9610</v>
      </c>
      <c r="C9628" s="323">
        <v>1</v>
      </c>
    </row>
    <row r="9629" spans="1:3" x14ac:dyDescent="0.15">
      <c r="A9629" s="323">
        <v>9628</v>
      </c>
      <c r="B9629" s="323" t="s">
        <v>4476</v>
      </c>
      <c r="C9629" s="323">
        <v>2.5049999999999999</v>
      </c>
    </row>
    <row r="9630" spans="1:3" x14ac:dyDescent="0.15">
      <c r="A9630" s="323">
        <v>9629</v>
      </c>
      <c r="B9630" s="323" t="s">
        <v>1562</v>
      </c>
      <c r="C9630" s="323">
        <v>4.774</v>
      </c>
    </row>
    <row r="9631" spans="1:3" x14ac:dyDescent="0.15">
      <c r="A9631" s="323">
        <v>9630</v>
      </c>
      <c r="B9631" s="323" t="s">
        <v>4185</v>
      </c>
      <c r="C9631" s="323">
        <v>2.63</v>
      </c>
    </row>
    <row r="9632" spans="1:3" x14ac:dyDescent="0.15">
      <c r="A9632" s="323">
        <v>9631</v>
      </c>
      <c r="B9632" s="323" t="s">
        <v>11048</v>
      </c>
      <c r="C9632" s="323">
        <v>0.63500000000000001</v>
      </c>
    </row>
    <row r="9633" spans="1:3" x14ac:dyDescent="0.15">
      <c r="A9633" s="323">
        <v>9632</v>
      </c>
      <c r="B9633" s="323" t="s">
        <v>1235</v>
      </c>
      <c r="C9633" s="323">
        <v>5.5350000000000001</v>
      </c>
    </row>
    <row r="9634" spans="1:3" x14ac:dyDescent="0.15">
      <c r="A9634" s="323">
        <v>9633</v>
      </c>
      <c r="B9634" s="323" t="s">
        <v>3286</v>
      </c>
      <c r="C9634" s="323">
        <v>3.093</v>
      </c>
    </row>
    <row r="9635" spans="1:3" x14ac:dyDescent="0.15">
      <c r="A9635" s="323">
        <v>9634</v>
      </c>
      <c r="B9635" s="323" t="s">
        <v>3633</v>
      </c>
      <c r="C9635" s="323">
        <v>2.891</v>
      </c>
    </row>
    <row r="9636" spans="1:3" x14ac:dyDescent="0.15">
      <c r="A9636" s="323">
        <v>9635</v>
      </c>
      <c r="B9636" s="323" t="s">
        <v>3156</v>
      </c>
      <c r="C9636" s="323">
        <v>3.1709999999999998</v>
      </c>
    </row>
    <row r="9637" spans="1:3" x14ac:dyDescent="0.15">
      <c r="A9637" s="323">
        <v>9636</v>
      </c>
      <c r="B9637" s="323" t="s">
        <v>1838</v>
      </c>
      <c r="C9637" s="323">
        <v>4.3470000000000004</v>
      </c>
    </row>
    <row r="9638" spans="1:3" x14ac:dyDescent="0.15">
      <c r="A9638" s="323">
        <v>9637</v>
      </c>
      <c r="B9638" s="323" t="s">
        <v>1300</v>
      </c>
      <c r="C9638" s="323">
        <v>5.3319999999999999</v>
      </c>
    </row>
    <row r="9639" spans="1:3" x14ac:dyDescent="0.15">
      <c r="A9639" s="323">
        <v>9638</v>
      </c>
      <c r="B9639" s="323" t="s">
        <v>3896</v>
      </c>
      <c r="C9639" s="323">
        <v>2.7679999999999998</v>
      </c>
    </row>
    <row r="9640" spans="1:3" x14ac:dyDescent="0.15">
      <c r="A9640" s="323">
        <v>9639</v>
      </c>
      <c r="B9640" s="323" t="s">
        <v>3896</v>
      </c>
      <c r="C9640" s="323">
        <v>2.7679999999999998</v>
      </c>
    </row>
    <row r="9641" spans="1:3" x14ac:dyDescent="0.15">
      <c r="A9641" s="323">
        <v>9640</v>
      </c>
      <c r="B9641" s="323" t="s">
        <v>863</v>
      </c>
      <c r="C9641" s="323">
        <v>7.1970000000000001</v>
      </c>
    </row>
    <row r="9642" spans="1:3" x14ac:dyDescent="0.15">
      <c r="A9642" s="323">
        <v>9641</v>
      </c>
      <c r="B9642" s="323" t="s">
        <v>10258</v>
      </c>
      <c r="C9642" s="323">
        <v>0.83</v>
      </c>
    </row>
    <row r="9643" spans="1:3" x14ac:dyDescent="0.15">
      <c r="A9643" s="323">
        <v>9642</v>
      </c>
      <c r="B9643" s="323" t="s">
        <v>11810</v>
      </c>
      <c r="C9643" s="323">
        <v>0.41399999999999998</v>
      </c>
    </row>
    <row r="9644" spans="1:3" x14ac:dyDescent="0.15">
      <c r="A9644" s="323">
        <v>9643</v>
      </c>
      <c r="B9644" s="323" t="s">
        <v>3387</v>
      </c>
      <c r="C9644" s="323">
        <v>3.0379999999999998</v>
      </c>
    </row>
    <row r="9645" spans="1:3" x14ac:dyDescent="0.15">
      <c r="A9645" s="323">
        <v>9644</v>
      </c>
      <c r="B9645" s="323" t="s">
        <v>2233</v>
      </c>
      <c r="C9645" s="323">
        <v>3.8809999999999998</v>
      </c>
    </row>
    <row r="9646" spans="1:3" x14ac:dyDescent="0.15">
      <c r="A9646" s="323">
        <v>9645</v>
      </c>
      <c r="B9646" s="323" t="s">
        <v>8786</v>
      </c>
      <c r="C9646" s="323">
        <v>1.214</v>
      </c>
    </row>
    <row r="9647" spans="1:3" x14ac:dyDescent="0.15">
      <c r="A9647" s="323">
        <v>9646</v>
      </c>
      <c r="B9647" s="323" t="s">
        <v>11186</v>
      </c>
      <c r="C9647" s="323">
        <v>0.59699999999999998</v>
      </c>
    </row>
    <row r="9648" spans="1:3" x14ac:dyDescent="0.15">
      <c r="A9648" s="323">
        <v>9647</v>
      </c>
      <c r="B9648" s="323" t="s">
        <v>1779</v>
      </c>
      <c r="C9648" s="323">
        <v>4.4379999999999997</v>
      </c>
    </row>
    <row r="9649" spans="1:3" x14ac:dyDescent="0.15">
      <c r="A9649" s="323">
        <v>9648</v>
      </c>
      <c r="B9649" s="323" t="s">
        <v>3988</v>
      </c>
      <c r="C9649" s="323">
        <v>2.72</v>
      </c>
    </row>
    <row r="9650" spans="1:3" x14ac:dyDescent="0.15">
      <c r="A9650" s="323">
        <v>9649</v>
      </c>
      <c r="B9650" s="323" t="s">
        <v>4689</v>
      </c>
      <c r="C9650" s="323">
        <v>2.4180000000000001</v>
      </c>
    </row>
    <row r="9651" spans="1:3" x14ac:dyDescent="0.15">
      <c r="A9651" s="323">
        <v>9650</v>
      </c>
      <c r="B9651" s="323" t="s">
        <v>1895</v>
      </c>
      <c r="C9651" s="323">
        <v>4.2709999999999999</v>
      </c>
    </row>
    <row r="9652" spans="1:3" x14ac:dyDescent="0.15">
      <c r="A9652" s="323">
        <v>9651</v>
      </c>
      <c r="B9652" s="323" t="s">
        <v>10583</v>
      </c>
      <c r="C9652" s="323">
        <v>0.75</v>
      </c>
    </row>
    <row r="9653" spans="1:3" x14ac:dyDescent="0.15">
      <c r="A9653" s="323">
        <v>9652</v>
      </c>
      <c r="B9653" s="323" t="s">
        <v>5299</v>
      </c>
      <c r="C9653" s="323">
        <v>2.1859999999999999</v>
      </c>
    </row>
    <row r="9654" spans="1:3" x14ac:dyDescent="0.15">
      <c r="A9654" s="323">
        <v>9653</v>
      </c>
      <c r="B9654" s="323" t="s">
        <v>8971</v>
      </c>
      <c r="C9654" s="323">
        <v>1.171</v>
      </c>
    </row>
    <row r="9655" spans="1:3" x14ac:dyDescent="0.15">
      <c r="A9655" s="323">
        <v>9654</v>
      </c>
      <c r="B9655" s="323" t="s">
        <v>8971</v>
      </c>
      <c r="C9655" s="323">
        <v>1.171</v>
      </c>
    </row>
    <row r="9656" spans="1:3" x14ac:dyDescent="0.15">
      <c r="A9656" s="323">
        <v>9655</v>
      </c>
      <c r="B9656" s="323" t="s">
        <v>3534</v>
      </c>
      <c r="C9656" s="323">
        <v>2.9460000000000002</v>
      </c>
    </row>
    <row r="9657" spans="1:3" x14ac:dyDescent="0.15">
      <c r="A9657" s="323">
        <v>9656</v>
      </c>
      <c r="B9657" s="323" t="s">
        <v>3880</v>
      </c>
      <c r="C9657" s="323">
        <v>2.774</v>
      </c>
    </row>
    <row r="9658" spans="1:3" x14ac:dyDescent="0.15">
      <c r="A9658" s="323">
        <v>9657</v>
      </c>
      <c r="B9658" s="323" t="s">
        <v>1120</v>
      </c>
      <c r="C9658" s="323">
        <v>5.9020000000000001</v>
      </c>
    </row>
    <row r="9659" spans="1:3" x14ac:dyDescent="0.15">
      <c r="A9659" s="323">
        <v>9658</v>
      </c>
      <c r="B9659" s="323" t="s">
        <v>1836</v>
      </c>
      <c r="C9659" s="323">
        <v>4.3499999999999996</v>
      </c>
    </row>
    <row r="9660" spans="1:3" x14ac:dyDescent="0.15">
      <c r="A9660" s="323">
        <v>9659</v>
      </c>
      <c r="B9660" s="323" t="s">
        <v>4176</v>
      </c>
      <c r="C9660" s="323">
        <v>2.6320000000000001</v>
      </c>
    </row>
    <row r="9661" spans="1:3" x14ac:dyDescent="0.15">
      <c r="A9661" s="323">
        <v>9660</v>
      </c>
      <c r="B9661" s="323" t="s">
        <v>6933</v>
      </c>
      <c r="C9661" s="323">
        <v>1.6850000000000001</v>
      </c>
    </row>
    <row r="9662" spans="1:3" x14ac:dyDescent="0.15">
      <c r="A9662" s="323">
        <v>9661</v>
      </c>
      <c r="B9662" s="323" t="s">
        <v>2976</v>
      </c>
      <c r="C9662" s="323">
        <v>3.3</v>
      </c>
    </row>
    <row r="9663" spans="1:3" x14ac:dyDescent="0.15">
      <c r="A9663" s="323">
        <v>9662</v>
      </c>
      <c r="B9663" s="323" t="s">
        <v>5022</v>
      </c>
      <c r="C9663" s="323">
        <v>2.2829999999999999</v>
      </c>
    </row>
    <row r="9664" spans="1:3" x14ac:dyDescent="0.15">
      <c r="A9664" s="323">
        <v>9663</v>
      </c>
      <c r="B9664" s="323" t="s">
        <v>9511</v>
      </c>
      <c r="C9664" s="323">
        <v>1.0249999999999999</v>
      </c>
    </row>
    <row r="9665" spans="1:3" x14ac:dyDescent="0.15">
      <c r="A9665" s="323">
        <v>9664</v>
      </c>
      <c r="B9665" s="323" t="s">
        <v>6392</v>
      </c>
      <c r="C9665" s="323">
        <v>1.8360000000000001</v>
      </c>
    </row>
    <row r="9666" spans="1:3" x14ac:dyDescent="0.15">
      <c r="A9666" s="323">
        <v>9665</v>
      </c>
      <c r="B9666" s="323" t="s">
        <v>3590</v>
      </c>
      <c r="C9666" s="323">
        <v>2.91</v>
      </c>
    </row>
    <row r="9667" spans="1:3" x14ac:dyDescent="0.15">
      <c r="A9667" s="323">
        <v>9666</v>
      </c>
      <c r="B9667" s="323" t="s">
        <v>4731</v>
      </c>
      <c r="C9667" s="323">
        <v>2.4009999999999998</v>
      </c>
    </row>
    <row r="9668" spans="1:3" x14ac:dyDescent="0.15">
      <c r="A9668" s="323">
        <v>9667</v>
      </c>
      <c r="B9668" s="323" t="s">
        <v>4696</v>
      </c>
      <c r="C9668" s="323">
        <v>2.415</v>
      </c>
    </row>
    <row r="9669" spans="1:3" x14ac:dyDescent="0.15">
      <c r="A9669" s="323">
        <v>9668</v>
      </c>
      <c r="B9669" s="323" t="s">
        <v>12433</v>
      </c>
      <c r="C9669" s="323">
        <v>9.0999999999999998E-2</v>
      </c>
    </row>
    <row r="9670" spans="1:3" x14ac:dyDescent="0.15">
      <c r="A9670" s="323">
        <v>9669</v>
      </c>
      <c r="B9670" s="323" t="s">
        <v>10040</v>
      </c>
      <c r="C9670" s="323">
        <v>0.88600000000000001</v>
      </c>
    </row>
    <row r="9671" spans="1:3" x14ac:dyDescent="0.15">
      <c r="A9671" s="323">
        <v>9670</v>
      </c>
      <c r="B9671" s="323" t="s">
        <v>701</v>
      </c>
      <c r="C9671" s="323">
        <v>8.77</v>
      </c>
    </row>
    <row r="9672" spans="1:3" x14ac:dyDescent="0.15">
      <c r="A9672" s="323">
        <v>9671</v>
      </c>
      <c r="B9672" s="323" t="s">
        <v>12235</v>
      </c>
      <c r="C9672" s="323">
        <v>0.24</v>
      </c>
    </row>
    <row r="9673" spans="1:3" x14ac:dyDescent="0.15">
      <c r="A9673" s="323">
        <v>9672</v>
      </c>
      <c r="B9673" s="323" t="s">
        <v>5460</v>
      </c>
      <c r="C9673" s="323">
        <v>2.1280000000000001</v>
      </c>
    </row>
    <row r="9674" spans="1:3" x14ac:dyDescent="0.15">
      <c r="A9674" s="323">
        <v>9673</v>
      </c>
      <c r="B9674" s="323" t="s">
        <v>2673</v>
      </c>
      <c r="C9674" s="323">
        <v>3.5089999999999999</v>
      </c>
    </row>
    <row r="9675" spans="1:3" x14ac:dyDescent="0.15">
      <c r="A9675" s="323">
        <v>9674</v>
      </c>
      <c r="B9675" s="323" t="s">
        <v>794</v>
      </c>
      <c r="C9675" s="323">
        <v>7.7240000000000002</v>
      </c>
    </row>
    <row r="9676" spans="1:3" x14ac:dyDescent="0.15">
      <c r="A9676" s="323">
        <v>9675</v>
      </c>
      <c r="B9676" s="323" t="s">
        <v>2103</v>
      </c>
      <c r="C9676" s="323">
        <v>4.0289999999999999</v>
      </c>
    </row>
    <row r="9677" spans="1:3" x14ac:dyDescent="0.15">
      <c r="A9677" s="323">
        <v>9676</v>
      </c>
      <c r="B9677" s="323" t="s">
        <v>4188</v>
      </c>
      <c r="C9677" s="323">
        <v>2.629</v>
      </c>
    </row>
    <row r="9678" spans="1:3" x14ac:dyDescent="0.15">
      <c r="A9678" s="323">
        <v>9677</v>
      </c>
      <c r="B9678" s="323" t="s">
        <v>3242</v>
      </c>
      <c r="C9678" s="323">
        <v>3.1150000000000002</v>
      </c>
    </row>
    <row r="9679" spans="1:3" x14ac:dyDescent="0.15">
      <c r="A9679" s="323">
        <v>9678</v>
      </c>
      <c r="B9679" s="323" t="s">
        <v>483</v>
      </c>
      <c r="C9679" s="323">
        <v>14.414999999999999</v>
      </c>
    </row>
    <row r="9680" spans="1:3" x14ac:dyDescent="0.15">
      <c r="A9680" s="323">
        <v>9679</v>
      </c>
      <c r="B9680" s="323" t="s">
        <v>612</v>
      </c>
      <c r="C9680" s="323">
        <v>10.247</v>
      </c>
    </row>
    <row r="9681" spans="1:3" x14ac:dyDescent="0.15">
      <c r="A9681" s="323">
        <v>9680</v>
      </c>
      <c r="B9681" s="323" t="s">
        <v>6670</v>
      </c>
      <c r="C9681" s="323">
        <v>1.758</v>
      </c>
    </row>
    <row r="9682" spans="1:3" x14ac:dyDescent="0.15">
      <c r="A9682" s="323">
        <v>9681</v>
      </c>
      <c r="B9682" s="323" t="s">
        <v>825</v>
      </c>
      <c r="C9682" s="323">
        <v>7.5</v>
      </c>
    </row>
    <row r="9683" spans="1:3" x14ac:dyDescent="0.15">
      <c r="A9683" s="323">
        <v>9682</v>
      </c>
      <c r="B9683" s="323" t="s">
        <v>7451</v>
      </c>
      <c r="C9683" s="323">
        <v>1.5489999999999999</v>
      </c>
    </row>
    <row r="9684" spans="1:3" x14ac:dyDescent="0.15">
      <c r="A9684" s="323">
        <v>9683</v>
      </c>
      <c r="B9684" s="323" t="s">
        <v>4707</v>
      </c>
      <c r="C9684" s="323">
        <v>2.411</v>
      </c>
    </row>
    <row r="9685" spans="1:3" x14ac:dyDescent="0.15">
      <c r="A9685" s="323">
        <v>9684</v>
      </c>
      <c r="B9685" s="323" t="s">
        <v>1783</v>
      </c>
      <c r="C9685" s="323">
        <v>4.431</v>
      </c>
    </row>
    <row r="9686" spans="1:3" x14ac:dyDescent="0.15">
      <c r="A9686" s="323">
        <v>9685</v>
      </c>
      <c r="B9686" s="323" t="s">
        <v>4394</v>
      </c>
      <c r="C9686" s="323">
        <v>2.5369999999999999</v>
      </c>
    </row>
    <row r="9687" spans="1:3" x14ac:dyDescent="0.15">
      <c r="A9687" s="323">
        <v>9686</v>
      </c>
      <c r="B9687" s="323" t="s">
        <v>4362</v>
      </c>
      <c r="C9687" s="323">
        <v>2.5529999999999999</v>
      </c>
    </row>
    <row r="9688" spans="1:3" x14ac:dyDescent="0.15">
      <c r="A9688" s="323">
        <v>9687</v>
      </c>
      <c r="B9688" s="323" t="s">
        <v>12044</v>
      </c>
      <c r="C9688" s="323">
        <v>0.32200000000000001</v>
      </c>
    </row>
    <row r="9689" spans="1:3" x14ac:dyDescent="0.15">
      <c r="A9689" s="323">
        <v>9688</v>
      </c>
      <c r="B9689" s="323" t="s">
        <v>5385</v>
      </c>
      <c r="C9689" s="323">
        <v>2.157</v>
      </c>
    </row>
    <row r="9690" spans="1:3" x14ac:dyDescent="0.15">
      <c r="A9690" s="323">
        <v>9689</v>
      </c>
      <c r="B9690" s="323" t="s">
        <v>6905</v>
      </c>
      <c r="C9690" s="323">
        <v>1.694</v>
      </c>
    </row>
    <row r="9691" spans="1:3" x14ac:dyDescent="0.15">
      <c r="A9691" s="323">
        <v>9690</v>
      </c>
      <c r="B9691" s="323" t="s">
        <v>4123</v>
      </c>
      <c r="C9691" s="323">
        <v>2.6520000000000001</v>
      </c>
    </row>
    <row r="9692" spans="1:3" x14ac:dyDescent="0.15">
      <c r="A9692" s="323">
        <v>9691</v>
      </c>
      <c r="B9692" s="323" t="s">
        <v>4123</v>
      </c>
      <c r="C9692" s="323">
        <v>2.6520000000000001</v>
      </c>
    </row>
    <row r="9693" spans="1:3" x14ac:dyDescent="0.15">
      <c r="A9693" s="323">
        <v>9692</v>
      </c>
      <c r="B9693" s="323" t="s">
        <v>4353</v>
      </c>
      <c r="C9693" s="323">
        <v>2.556</v>
      </c>
    </row>
    <row r="9694" spans="1:3" x14ac:dyDescent="0.15">
      <c r="A9694" s="323">
        <v>9693</v>
      </c>
      <c r="B9694" s="323" t="s">
        <v>4473</v>
      </c>
      <c r="C9694" s="323">
        <v>2.5059999999999998</v>
      </c>
    </row>
    <row r="9695" spans="1:3" x14ac:dyDescent="0.15">
      <c r="A9695" s="323">
        <v>9694</v>
      </c>
      <c r="B9695" s="323" t="s">
        <v>4473</v>
      </c>
      <c r="C9695" s="323">
        <v>2.5059999999999998</v>
      </c>
    </row>
    <row r="9696" spans="1:3" x14ac:dyDescent="0.15">
      <c r="A9696" s="323">
        <v>9695</v>
      </c>
      <c r="B9696" s="323" t="s">
        <v>1528</v>
      </c>
      <c r="C9696" s="323">
        <v>4.84</v>
      </c>
    </row>
    <row r="9697" spans="1:3" x14ac:dyDescent="0.15">
      <c r="A9697" s="323">
        <v>9696</v>
      </c>
      <c r="B9697" s="323" t="s">
        <v>1528</v>
      </c>
      <c r="C9697" s="323">
        <v>4.84</v>
      </c>
    </row>
    <row r="9698" spans="1:3" x14ac:dyDescent="0.15">
      <c r="A9698" s="323">
        <v>9697</v>
      </c>
      <c r="B9698" s="323" t="s">
        <v>945</v>
      </c>
      <c r="C9698" s="323">
        <v>6.7510000000000003</v>
      </c>
    </row>
    <row r="9699" spans="1:3" x14ac:dyDescent="0.15">
      <c r="A9699" s="323">
        <v>9698</v>
      </c>
      <c r="B9699" s="323" t="s">
        <v>5139</v>
      </c>
      <c r="C9699" s="323">
        <v>2.238</v>
      </c>
    </row>
    <row r="9700" spans="1:3" x14ac:dyDescent="0.15">
      <c r="A9700" s="323">
        <v>9699</v>
      </c>
      <c r="B9700" s="323" t="s">
        <v>7056</v>
      </c>
      <c r="C9700" s="323">
        <v>1.6539999999999999</v>
      </c>
    </row>
    <row r="9701" spans="1:3" x14ac:dyDescent="0.15">
      <c r="A9701" s="323">
        <v>9700</v>
      </c>
      <c r="B9701" s="323" t="s">
        <v>7056</v>
      </c>
      <c r="C9701" s="323">
        <v>1.6539999999999999</v>
      </c>
    </row>
    <row r="9702" spans="1:3" x14ac:dyDescent="0.15">
      <c r="A9702" s="323">
        <v>9701</v>
      </c>
      <c r="B9702" s="323" t="s">
        <v>2155</v>
      </c>
      <c r="C9702" s="323">
        <v>3.9820000000000002</v>
      </c>
    </row>
    <row r="9703" spans="1:3" x14ac:dyDescent="0.15">
      <c r="A9703" s="323">
        <v>9702</v>
      </c>
      <c r="B9703" s="323" t="s">
        <v>8061</v>
      </c>
      <c r="C9703" s="323">
        <v>1.3939999999999999</v>
      </c>
    </row>
    <row r="9704" spans="1:3" x14ac:dyDescent="0.15">
      <c r="A9704" s="323">
        <v>9703</v>
      </c>
      <c r="B9704" s="323" t="s">
        <v>3360</v>
      </c>
      <c r="C9704" s="323">
        <v>3.056</v>
      </c>
    </row>
    <row r="9705" spans="1:3" x14ac:dyDescent="0.15">
      <c r="A9705" s="323">
        <v>9704</v>
      </c>
      <c r="B9705" s="323" t="s">
        <v>735</v>
      </c>
      <c r="C9705" s="323">
        <v>8.33</v>
      </c>
    </row>
    <row r="9706" spans="1:3" x14ac:dyDescent="0.15">
      <c r="A9706" s="323">
        <v>9705</v>
      </c>
      <c r="B9706" s="323" t="s">
        <v>1853</v>
      </c>
      <c r="C9706" s="323">
        <v>4.3259999999999996</v>
      </c>
    </row>
    <row r="9707" spans="1:3" x14ac:dyDescent="0.15">
      <c r="A9707" s="323">
        <v>9706</v>
      </c>
      <c r="B9707" s="323" t="s">
        <v>5052</v>
      </c>
      <c r="C9707" s="323">
        <v>2.274</v>
      </c>
    </row>
    <row r="9708" spans="1:3" x14ac:dyDescent="0.15">
      <c r="A9708" s="323">
        <v>9707</v>
      </c>
      <c r="B9708" s="323" t="s">
        <v>4144</v>
      </c>
      <c r="C9708" s="323">
        <v>2.645</v>
      </c>
    </row>
    <row r="9709" spans="1:3" x14ac:dyDescent="0.15">
      <c r="A9709" s="323">
        <v>9708</v>
      </c>
      <c r="B9709" s="323" t="s">
        <v>11204</v>
      </c>
      <c r="C9709" s="323">
        <v>0.59199999999999997</v>
      </c>
    </row>
    <row r="9710" spans="1:3" x14ac:dyDescent="0.15">
      <c r="A9710" s="323">
        <v>9709</v>
      </c>
      <c r="B9710" s="323" t="s">
        <v>987</v>
      </c>
      <c r="C9710" s="323">
        <v>6.5</v>
      </c>
    </row>
    <row r="9711" spans="1:3" x14ac:dyDescent="0.15">
      <c r="A9711" s="323">
        <v>9710</v>
      </c>
      <c r="B9711" s="323" t="s">
        <v>1520</v>
      </c>
      <c r="C9711" s="323">
        <v>4.8529999999999998</v>
      </c>
    </row>
    <row r="9712" spans="1:3" x14ac:dyDescent="0.15">
      <c r="A9712" s="323">
        <v>9711</v>
      </c>
      <c r="B9712" s="323" t="s">
        <v>5994</v>
      </c>
      <c r="C9712" s="323">
        <v>1.9570000000000001</v>
      </c>
    </row>
    <row r="9713" spans="1:3" x14ac:dyDescent="0.15">
      <c r="A9713" s="323">
        <v>9712</v>
      </c>
      <c r="B9713" s="323" t="s">
        <v>2505</v>
      </c>
      <c r="C9713" s="323">
        <v>3.6419999999999999</v>
      </c>
    </row>
    <row r="9714" spans="1:3" x14ac:dyDescent="0.15">
      <c r="A9714" s="323">
        <v>9713</v>
      </c>
      <c r="B9714" s="323" t="s">
        <v>4116</v>
      </c>
      <c r="C9714" s="323">
        <v>2.6539999999999999</v>
      </c>
    </row>
    <row r="9715" spans="1:3" x14ac:dyDescent="0.15">
      <c r="A9715" s="323">
        <v>9714</v>
      </c>
      <c r="B9715" s="323" t="s">
        <v>1089</v>
      </c>
      <c r="C9715" s="323">
        <v>6.0350000000000001</v>
      </c>
    </row>
    <row r="9716" spans="1:3" x14ac:dyDescent="0.15">
      <c r="A9716" s="323">
        <v>9715</v>
      </c>
      <c r="B9716" s="323" t="s">
        <v>3464</v>
      </c>
      <c r="C9716" s="323">
        <v>2.992</v>
      </c>
    </row>
    <row r="9717" spans="1:3" x14ac:dyDescent="0.15">
      <c r="A9717" s="323">
        <v>9716</v>
      </c>
      <c r="B9717" s="323" t="s">
        <v>3258</v>
      </c>
      <c r="C9717" s="323">
        <v>3.105</v>
      </c>
    </row>
    <row r="9718" spans="1:3" x14ac:dyDescent="0.15">
      <c r="A9718" s="323">
        <v>9717</v>
      </c>
      <c r="B9718" s="323" t="s">
        <v>3016</v>
      </c>
      <c r="C9718" s="323">
        <v>3.274</v>
      </c>
    </row>
    <row r="9719" spans="1:3" x14ac:dyDescent="0.15">
      <c r="A9719" s="323">
        <v>9718</v>
      </c>
      <c r="B9719" s="323" t="s">
        <v>5740</v>
      </c>
      <c r="C9719" s="323">
        <v>2.0369999999999999</v>
      </c>
    </row>
    <row r="9720" spans="1:3" x14ac:dyDescent="0.15">
      <c r="A9720" s="323">
        <v>9719</v>
      </c>
      <c r="B9720" s="323" t="s">
        <v>9386</v>
      </c>
      <c r="C9720" s="323">
        <v>1.0580000000000001</v>
      </c>
    </row>
    <row r="9721" spans="1:3" x14ac:dyDescent="0.15">
      <c r="A9721" s="323">
        <v>9720</v>
      </c>
      <c r="B9721" s="323" t="s">
        <v>1949</v>
      </c>
      <c r="C9721" s="323">
        <v>4.2</v>
      </c>
    </row>
    <row r="9722" spans="1:3" x14ac:dyDescent="0.15">
      <c r="A9722" s="323">
        <v>9721</v>
      </c>
      <c r="B9722" s="323" t="s">
        <v>1624</v>
      </c>
      <c r="C9722" s="323">
        <v>4.6740000000000004</v>
      </c>
    </row>
    <row r="9723" spans="1:3" x14ac:dyDescent="0.15">
      <c r="A9723" s="323">
        <v>9722</v>
      </c>
      <c r="B9723" s="323" t="s">
        <v>6657</v>
      </c>
      <c r="C9723" s="323">
        <v>1.7609999999999999</v>
      </c>
    </row>
    <row r="9724" spans="1:3" x14ac:dyDescent="0.15">
      <c r="A9724" s="323">
        <v>9723</v>
      </c>
      <c r="B9724" s="323" t="s">
        <v>8306</v>
      </c>
      <c r="C9724" s="323">
        <v>1.333</v>
      </c>
    </row>
    <row r="9725" spans="1:3" x14ac:dyDescent="0.15">
      <c r="A9725" s="323">
        <v>9724</v>
      </c>
      <c r="B9725" s="323" t="s">
        <v>327</v>
      </c>
      <c r="C9725" s="323">
        <v>74.698999999999998</v>
      </c>
    </row>
    <row r="9726" spans="1:3" x14ac:dyDescent="0.15">
      <c r="A9726" s="323">
        <v>9725</v>
      </c>
      <c r="B9726" s="323" t="s">
        <v>5133</v>
      </c>
      <c r="C9726" s="323">
        <v>2.2400000000000002</v>
      </c>
    </row>
    <row r="9727" spans="1:3" x14ac:dyDescent="0.15">
      <c r="A9727" s="323">
        <v>9726</v>
      </c>
      <c r="B9727" s="323" t="s">
        <v>10027</v>
      </c>
      <c r="C9727" s="323">
        <v>0.88900000000000001</v>
      </c>
    </row>
    <row r="9728" spans="1:3" x14ac:dyDescent="0.15">
      <c r="A9728" s="323">
        <v>9727</v>
      </c>
      <c r="B9728" s="323" t="s">
        <v>8590</v>
      </c>
      <c r="C9728" s="323">
        <v>1.2569999999999999</v>
      </c>
    </row>
    <row r="9729" spans="1:3" x14ac:dyDescent="0.15">
      <c r="A9729" s="323">
        <v>9728</v>
      </c>
      <c r="B9729" s="323" t="s">
        <v>8590</v>
      </c>
      <c r="C9729" s="323">
        <v>1.2569999999999999</v>
      </c>
    </row>
    <row r="9730" spans="1:3" x14ac:dyDescent="0.15">
      <c r="A9730" s="323">
        <v>9729</v>
      </c>
      <c r="B9730" s="323" t="s">
        <v>7446</v>
      </c>
      <c r="C9730" s="323">
        <v>1.55</v>
      </c>
    </row>
    <row r="9731" spans="1:3" x14ac:dyDescent="0.15">
      <c r="A9731" s="323">
        <v>9730</v>
      </c>
      <c r="B9731" s="323" t="s">
        <v>2997</v>
      </c>
      <c r="C9731" s="323">
        <v>3.2879999999999998</v>
      </c>
    </row>
    <row r="9732" spans="1:3" x14ac:dyDescent="0.15">
      <c r="A9732" s="323">
        <v>9731</v>
      </c>
      <c r="B9732" s="323" t="s">
        <v>2630</v>
      </c>
      <c r="C9732" s="323">
        <v>3.5390000000000001</v>
      </c>
    </row>
    <row r="9733" spans="1:3" x14ac:dyDescent="0.15">
      <c r="A9733" s="323">
        <v>9732</v>
      </c>
      <c r="B9733" s="323" t="s">
        <v>7669</v>
      </c>
      <c r="C9733" s="323">
        <v>1.5</v>
      </c>
    </row>
    <row r="9734" spans="1:3" x14ac:dyDescent="0.15">
      <c r="A9734" s="323">
        <v>9733</v>
      </c>
      <c r="B9734" s="323" t="s">
        <v>1695</v>
      </c>
      <c r="C9734" s="323">
        <v>4.577</v>
      </c>
    </row>
    <row r="9735" spans="1:3" x14ac:dyDescent="0.15">
      <c r="A9735" s="323">
        <v>9734</v>
      </c>
      <c r="B9735" s="323" t="s">
        <v>10268</v>
      </c>
      <c r="C9735" s="323">
        <v>0.82499999999999996</v>
      </c>
    </row>
    <row r="9736" spans="1:3" x14ac:dyDescent="0.15">
      <c r="A9736" s="323">
        <v>9735</v>
      </c>
      <c r="B9736" s="323" t="s">
        <v>6001</v>
      </c>
      <c r="C9736" s="323">
        <v>1.9530000000000001</v>
      </c>
    </row>
    <row r="9737" spans="1:3" x14ac:dyDescent="0.15">
      <c r="A9737" s="323">
        <v>9736</v>
      </c>
      <c r="B9737" s="323" t="s">
        <v>9431</v>
      </c>
      <c r="C9737" s="323">
        <v>1.048</v>
      </c>
    </row>
    <row r="9738" spans="1:3" x14ac:dyDescent="0.15">
      <c r="A9738" s="323">
        <v>9737</v>
      </c>
      <c r="B9738" s="323" t="s">
        <v>720</v>
      </c>
      <c r="C9738" s="323">
        <v>8.5120000000000005</v>
      </c>
    </row>
    <row r="9739" spans="1:3" x14ac:dyDescent="0.15">
      <c r="A9739" s="323">
        <v>9738</v>
      </c>
      <c r="B9739" s="323" t="s">
        <v>3176</v>
      </c>
      <c r="C9739" s="323">
        <v>3.157</v>
      </c>
    </row>
    <row r="9740" spans="1:3" x14ac:dyDescent="0.15">
      <c r="A9740" s="323">
        <v>9739</v>
      </c>
      <c r="B9740" s="323" t="s">
        <v>10667</v>
      </c>
      <c r="C9740" s="323">
        <v>0.73</v>
      </c>
    </row>
    <row r="9741" spans="1:3" x14ac:dyDescent="0.15">
      <c r="A9741" s="323">
        <v>9740</v>
      </c>
      <c r="B9741" s="323" t="s">
        <v>10028</v>
      </c>
      <c r="C9741" s="323">
        <v>0.88900000000000001</v>
      </c>
    </row>
    <row r="9742" spans="1:3" x14ac:dyDescent="0.15">
      <c r="A9742" s="323">
        <v>9741</v>
      </c>
      <c r="B9742" s="323" t="s">
        <v>12164</v>
      </c>
      <c r="C9742" s="323">
        <v>0.27200000000000002</v>
      </c>
    </row>
    <row r="9743" spans="1:3" x14ac:dyDescent="0.15">
      <c r="A9743" s="323">
        <v>9742</v>
      </c>
      <c r="B9743" s="323" t="s">
        <v>3090</v>
      </c>
      <c r="C9743" s="323">
        <v>3.2189999999999999</v>
      </c>
    </row>
    <row r="9744" spans="1:3" x14ac:dyDescent="0.15">
      <c r="A9744" s="323">
        <v>9743</v>
      </c>
      <c r="B9744" s="323" t="s">
        <v>11475</v>
      </c>
      <c r="C9744" s="323">
        <v>0.52200000000000002</v>
      </c>
    </row>
    <row r="9745" spans="1:3" x14ac:dyDescent="0.15">
      <c r="A9745" s="323">
        <v>9744</v>
      </c>
      <c r="B9745" s="323" t="s">
        <v>4590</v>
      </c>
      <c r="C9745" s="323">
        <v>2.4590000000000001</v>
      </c>
    </row>
    <row r="9746" spans="1:3" x14ac:dyDescent="0.15">
      <c r="A9746" s="323">
        <v>9745</v>
      </c>
      <c r="B9746" s="323" t="s">
        <v>11221</v>
      </c>
      <c r="C9746" s="323">
        <v>0.58799999999999997</v>
      </c>
    </row>
    <row r="9747" spans="1:3" x14ac:dyDescent="0.15">
      <c r="A9747" s="323">
        <v>9746</v>
      </c>
      <c r="B9747" s="323" t="s">
        <v>10120</v>
      </c>
      <c r="C9747" s="323">
        <v>0.86699999999999999</v>
      </c>
    </row>
    <row r="9748" spans="1:3" x14ac:dyDescent="0.15">
      <c r="A9748" s="323">
        <v>9747</v>
      </c>
      <c r="B9748" s="323" t="s">
        <v>9784</v>
      </c>
      <c r="C9748" s="323">
        <v>0.95599999999999996</v>
      </c>
    </row>
    <row r="9749" spans="1:3" x14ac:dyDescent="0.15">
      <c r="A9749" s="323">
        <v>9748</v>
      </c>
      <c r="B9749" s="323" t="s">
        <v>10544</v>
      </c>
      <c r="C9749" s="323">
        <v>0.76100000000000001</v>
      </c>
    </row>
    <row r="9750" spans="1:3" x14ac:dyDescent="0.15">
      <c r="A9750" s="323">
        <v>9749</v>
      </c>
      <c r="B9750" s="323" t="s">
        <v>10191</v>
      </c>
      <c r="C9750" s="323">
        <v>0.84799999999999998</v>
      </c>
    </row>
    <row r="9751" spans="1:3" x14ac:dyDescent="0.15">
      <c r="A9751" s="323">
        <v>9750</v>
      </c>
      <c r="B9751" s="323" t="s">
        <v>7585</v>
      </c>
      <c r="C9751" s="323">
        <v>1.516</v>
      </c>
    </row>
    <row r="9752" spans="1:3" x14ac:dyDescent="0.15">
      <c r="A9752" s="323">
        <v>9751</v>
      </c>
      <c r="B9752" s="323" t="s">
        <v>10124</v>
      </c>
      <c r="C9752" s="323">
        <v>0.86399999999999999</v>
      </c>
    </row>
    <row r="9753" spans="1:3" x14ac:dyDescent="0.15">
      <c r="A9753" s="323">
        <v>9752</v>
      </c>
      <c r="B9753" s="323" t="s">
        <v>9399</v>
      </c>
      <c r="C9753" s="323">
        <v>1.0549999999999999</v>
      </c>
    </row>
    <row r="9754" spans="1:3" x14ac:dyDescent="0.15">
      <c r="A9754" s="323">
        <v>9753</v>
      </c>
      <c r="B9754" s="323" t="s">
        <v>8040</v>
      </c>
      <c r="C9754" s="323">
        <v>1.4</v>
      </c>
    </row>
    <row r="9755" spans="1:3" x14ac:dyDescent="0.15">
      <c r="A9755" s="323">
        <v>9754</v>
      </c>
      <c r="B9755" s="323" t="s">
        <v>9680</v>
      </c>
      <c r="C9755" s="323">
        <v>0.98</v>
      </c>
    </row>
    <row r="9756" spans="1:3" x14ac:dyDescent="0.15">
      <c r="A9756" s="323">
        <v>9755</v>
      </c>
      <c r="B9756" s="323" t="s">
        <v>8719</v>
      </c>
      <c r="C9756" s="323">
        <v>1.228</v>
      </c>
    </row>
    <row r="9757" spans="1:3" x14ac:dyDescent="0.15">
      <c r="A9757" s="323">
        <v>9756</v>
      </c>
      <c r="B9757" s="323" t="s">
        <v>3408</v>
      </c>
      <c r="C9757" s="323">
        <v>3.0249999999999999</v>
      </c>
    </row>
    <row r="9758" spans="1:3" x14ac:dyDescent="0.15">
      <c r="A9758" s="323">
        <v>9757</v>
      </c>
      <c r="B9758" s="323" t="s">
        <v>12009</v>
      </c>
      <c r="C9758" s="323">
        <v>0.33300000000000002</v>
      </c>
    </row>
    <row r="9759" spans="1:3" x14ac:dyDescent="0.15">
      <c r="A9759" s="323">
        <v>9758</v>
      </c>
      <c r="B9759" s="323" t="s">
        <v>2053</v>
      </c>
      <c r="C9759" s="323">
        <v>4.0789999999999997</v>
      </c>
    </row>
    <row r="9760" spans="1:3" x14ac:dyDescent="0.15">
      <c r="A9760" s="323">
        <v>9759</v>
      </c>
      <c r="B9760" s="323" t="s">
        <v>2053</v>
      </c>
      <c r="C9760" s="323">
        <v>4.0789999999999997</v>
      </c>
    </row>
    <row r="9761" spans="1:3" x14ac:dyDescent="0.15">
      <c r="A9761" s="323">
        <v>9760</v>
      </c>
      <c r="B9761" s="323" t="s">
        <v>11051</v>
      </c>
      <c r="C9761" s="323">
        <v>0.63400000000000001</v>
      </c>
    </row>
    <row r="9762" spans="1:3" x14ac:dyDescent="0.15">
      <c r="A9762" s="323">
        <v>9761</v>
      </c>
      <c r="B9762" s="323" t="s">
        <v>11690</v>
      </c>
      <c r="C9762" s="323">
        <v>0.45600000000000002</v>
      </c>
    </row>
    <row r="9763" spans="1:3" x14ac:dyDescent="0.15">
      <c r="A9763" s="323">
        <v>9762</v>
      </c>
      <c r="B9763" s="323" t="s">
        <v>12357</v>
      </c>
      <c r="C9763" s="323">
        <v>0.161</v>
      </c>
    </row>
    <row r="9764" spans="1:3" x14ac:dyDescent="0.15">
      <c r="A9764" s="323">
        <v>9763</v>
      </c>
      <c r="B9764" s="323" t="s">
        <v>2962</v>
      </c>
      <c r="C9764" s="323">
        <v>3.3109999999999999</v>
      </c>
    </row>
    <row r="9765" spans="1:3" x14ac:dyDescent="0.15">
      <c r="A9765" s="323">
        <v>9764</v>
      </c>
      <c r="B9765" s="323" t="s">
        <v>7232</v>
      </c>
      <c r="C9765" s="323">
        <v>1.6080000000000001</v>
      </c>
    </row>
    <row r="9766" spans="1:3" x14ac:dyDescent="0.15">
      <c r="A9766" s="323">
        <v>9765</v>
      </c>
      <c r="B9766" s="323" t="s">
        <v>3088</v>
      </c>
      <c r="C9766" s="323">
        <v>3.2210000000000001</v>
      </c>
    </row>
    <row r="9767" spans="1:3" x14ac:dyDescent="0.15">
      <c r="A9767" s="323">
        <v>9766</v>
      </c>
      <c r="B9767" s="323" t="s">
        <v>9119</v>
      </c>
      <c r="C9767" s="323">
        <v>1.1319999999999999</v>
      </c>
    </row>
    <row r="9768" spans="1:3" x14ac:dyDescent="0.15">
      <c r="A9768" s="323">
        <v>9767</v>
      </c>
      <c r="B9768" s="323" t="s">
        <v>9727</v>
      </c>
      <c r="C9768" s="323">
        <v>0.96899999999999997</v>
      </c>
    </row>
    <row r="9769" spans="1:3" x14ac:dyDescent="0.15">
      <c r="A9769" s="323">
        <v>9768</v>
      </c>
      <c r="B9769" s="323" t="s">
        <v>11700</v>
      </c>
      <c r="C9769" s="323">
        <v>0.45300000000000001</v>
      </c>
    </row>
    <row r="9770" spans="1:3" x14ac:dyDescent="0.15">
      <c r="A9770" s="323">
        <v>9769</v>
      </c>
      <c r="B9770" s="323" t="s">
        <v>7944</v>
      </c>
      <c r="C9770" s="323">
        <v>1.4239999999999999</v>
      </c>
    </row>
    <row r="9771" spans="1:3" x14ac:dyDescent="0.15">
      <c r="A9771" s="323">
        <v>9770</v>
      </c>
      <c r="B9771" s="323" t="s">
        <v>1125</v>
      </c>
      <c r="C9771" s="323">
        <v>5.8810000000000002</v>
      </c>
    </row>
    <row r="9772" spans="1:3" x14ac:dyDescent="0.15">
      <c r="A9772" s="323">
        <v>9771</v>
      </c>
      <c r="B9772" s="323" t="s">
        <v>3867</v>
      </c>
      <c r="C9772" s="323">
        <v>2.78</v>
      </c>
    </row>
    <row r="9773" spans="1:3" x14ac:dyDescent="0.15">
      <c r="A9773" s="323">
        <v>9772</v>
      </c>
      <c r="B9773" s="323" t="s">
        <v>5625</v>
      </c>
      <c r="C9773" s="323">
        <v>2.0720000000000001</v>
      </c>
    </row>
    <row r="9774" spans="1:3" x14ac:dyDescent="0.15">
      <c r="A9774" s="323">
        <v>9773</v>
      </c>
      <c r="B9774" s="323" t="s">
        <v>7315</v>
      </c>
      <c r="C9774" s="323">
        <v>1.587</v>
      </c>
    </row>
    <row r="9775" spans="1:3" x14ac:dyDescent="0.15">
      <c r="A9775" s="323">
        <v>9774</v>
      </c>
      <c r="B9775" s="323" t="s">
        <v>1511</v>
      </c>
      <c r="C9775" s="323">
        <v>4.867</v>
      </c>
    </row>
    <row r="9776" spans="1:3" x14ac:dyDescent="0.15">
      <c r="A9776" s="323">
        <v>9775</v>
      </c>
      <c r="B9776" s="323" t="s">
        <v>10826</v>
      </c>
      <c r="C9776" s="323">
        <v>0.68799999999999994</v>
      </c>
    </row>
    <row r="9777" spans="1:3" x14ac:dyDescent="0.15">
      <c r="A9777" s="323">
        <v>9776</v>
      </c>
      <c r="B9777" s="323" t="s">
        <v>7420</v>
      </c>
      <c r="C9777" s="323">
        <v>1.5580000000000001</v>
      </c>
    </row>
    <row r="9778" spans="1:3" x14ac:dyDescent="0.15">
      <c r="A9778" s="323">
        <v>9777</v>
      </c>
      <c r="B9778" s="323" t="s">
        <v>7636</v>
      </c>
      <c r="C9778" s="323">
        <v>1.5049999999999999</v>
      </c>
    </row>
    <row r="9779" spans="1:3" x14ac:dyDescent="0.15">
      <c r="A9779" s="323">
        <v>9778</v>
      </c>
      <c r="B9779" s="323" t="s">
        <v>6649</v>
      </c>
      <c r="C9779" s="323">
        <v>1.764</v>
      </c>
    </row>
    <row r="9780" spans="1:3" x14ac:dyDescent="0.15">
      <c r="A9780" s="323">
        <v>9779</v>
      </c>
      <c r="B9780" s="323" t="s">
        <v>6980</v>
      </c>
      <c r="C9780" s="323">
        <v>1.6719999999999999</v>
      </c>
    </row>
    <row r="9781" spans="1:3" x14ac:dyDescent="0.15">
      <c r="A9781" s="323">
        <v>9780</v>
      </c>
      <c r="B9781" s="323" t="s">
        <v>10642</v>
      </c>
      <c r="C9781" s="323">
        <v>0.73399999999999999</v>
      </c>
    </row>
    <row r="9782" spans="1:3" x14ac:dyDescent="0.15">
      <c r="A9782" s="323">
        <v>9781</v>
      </c>
      <c r="B9782" s="323" t="s">
        <v>11973</v>
      </c>
      <c r="C9782" s="323">
        <v>0.34599999999999997</v>
      </c>
    </row>
    <row r="9783" spans="1:3" x14ac:dyDescent="0.15">
      <c r="A9783" s="323">
        <v>9782</v>
      </c>
      <c r="B9783" s="323" t="s">
        <v>9947</v>
      </c>
      <c r="C9783" s="323">
        <v>0.91300000000000003</v>
      </c>
    </row>
    <row r="9784" spans="1:3" x14ac:dyDescent="0.15">
      <c r="A9784" s="323">
        <v>9783</v>
      </c>
      <c r="B9784" s="323" t="s">
        <v>6598</v>
      </c>
      <c r="C9784" s="323">
        <v>1.78</v>
      </c>
    </row>
    <row r="9785" spans="1:3" x14ac:dyDescent="0.15">
      <c r="A9785" s="323">
        <v>9784</v>
      </c>
      <c r="B9785" s="323" t="s">
        <v>6598</v>
      </c>
      <c r="C9785" s="323">
        <v>1.78</v>
      </c>
    </row>
    <row r="9786" spans="1:3" x14ac:dyDescent="0.15">
      <c r="A9786" s="323">
        <v>9785</v>
      </c>
      <c r="B9786" s="323" t="s">
        <v>7810</v>
      </c>
      <c r="C9786" s="323">
        <v>1.462</v>
      </c>
    </row>
    <row r="9787" spans="1:3" x14ac:dyDescent="0.15">
      <c r="A9787" s="323">
        <v>9786</v>
      </c>
      <c r="B9787" s="323" t="s">
        <v>10477</v>
      </c>
      <c r="C9787" s="323">
        <v>0.77500000000000002</v>
      </c>
    </row>
    <row r="9788" spans="1:3" x14ac:dyDescent="0.15">
      <c r="A9788" s="323">
        <v>9787</v>
      </c>
      <c r="B9788" s="323" t="s">
        <v>9611</v>
      </c>
      <c r="C9788" s="323">
        <v>1</v>
      </c>
    </row>
    <row r="9789" spans="1:3" x14ac:dyDescent="0.15">
      <c r="A9789" s="323">
        <v>9788</v>
      </c>
      <c r="B9789" s="323" t="s">
        <v>10747</v>
      </c>
      <c r="C9789" s="323">
        <v>0.70699999999999996</v>
      </c>
    </row>
    <row r="9790" spans="1:3" x14ac:dyDescent="0.15">
      <c r="A9790" s="323">
        <v>9789</v>
      </c>
      <c r="B9790" s="323" t="s">
        <v>10136</v>
      </c>
      <c r="C9790" s="323">
        <v>0.86</v>
      </c>
    </row>
    <row r="9791" spans="1:3" x14ac:dyDescent="0.15">
      <c r="A9791" s="323">
        <v>9790</v>
      </c>
      <c r="B9791" s="323" t="s">
        <v>10230</v>
      </c>
      <c r="C9791" s="323">
        <v>0.83699999999999997</v>
      </c>
    </row>
    <row r="9792" spans="1:3" x14ac:dyDescent="0.15">
      <c r="A9792" s="323">
        <v>9791</v>
      </c>
      <c r="B9792" s="323" t="s">
        <v>7509</v>
      </c>
      <c r="C9792" s="323">
        <v>1.5349999999999999</v>
      </c>
    </row>
    <row r="9793" spans="1:3" x14ac:dyDescent="0.15">
      <c r="A9793" s="323">
        <v>9792</v>
      </c>
      <c r="B9793" s="323" t="s">
        <v>7707</v>
      </c>
      <c r="C9793" s="323">
        <v>1.49</v>
      </c>
    </row>
    <row r="9794" spans="1:3" x14ac:dyDescent="0.15">
      <c r="A9794" s="323">
        <v>9793</v>
      </c>
      <c r="B9794" s="323" t="s">
        <v>11415</v>
      </c>
      <c r="C9794" s="323">
        <v>0.53800000000000003</v>
      </c>
    </row>
    <row r="9795" spans="1:3" x14ac:dyDescent="0.15">
      <c r="A9795" s="323">
        <v>9794</v>
      </c>
      <c r="B9795" s="323" t="s">
        <v>12335</v>
      </c>
      <c r="C9795" s="323">
        <v>0.17399999999999999</v>
      </c>
    </row>
    <row r="9796" spans="1:3" x14ac:dyDescent="0.15">
      <c r="A9796" s="323">
        <v>9795</v>
      </c>
      <c r="B9796" s="323" t="s">
        <v>11378</v>
      </c>
      <c r="C9796" s="323">
        <v>0.54500000000000004</v>
      </c>
    </row>
    <row r="9797" spans="1:3" x14ac:dyDescent="0.15">
      <c r="A9797" s="323">
        <v>9796</v>
      </c>
      <c r="B9797" s="323" t="s">
        <v>9329</v>
      </c>
      <c r="C9797" s="323">
        <v>1.0740000000000001</v>
      </c>
    </row>
    <row r="9798" spans="1:3" x14ac:dyDescent="0.15">
      <c r="A9798" s="323">
        <v>9797</v>
      </c>
      <c r="B9798" s="323" t="s">
        <v>10585</v>
      </c>
      <c r="C9798" s="323">
        <v>0.75</v>
      </c>
    </row>
    <row r="9799" spans="1:3" x14ac:dyDescent="0.15">
      <c r="A9799" s="323">
        <v>9798</v>
      </c>
      <c r="B9799" s="323" t="s">
        <v>4530</v>
      </c>
      <c r="C9799" s="323">
        <v>2.4849999999999999</v>
      </c>
    </row>
    <row r="9800" spans="1:3" x14ac:dyDescent="0.15">
      <c r="A9800" s="323">
        <v>9799</v>
      </c>
      <c r="B9800" s="323" t="s">
        <v>9941</v>
      </c>
      <c r="C9800" s="323">
        <v>0.91500000000000004</v>
      </c>
    </row>
    <row r="9801" spans="1:3" x14ac:dyDescent="0.15">
      <c r="A9801" s="323">
        <v>9800</v>
      </c>
      <c r="B9801" s="323" t="s">
        <v>10584</v>
      </c>
      <c r="C9801" s="323">
        <v>0.75</v>
      </c>
    </row>
    <row r="9802" spans="1:3" x14ac:dyDescent="0.15">
      <c r="A9802" s="323">
        <v>9801</v>
      </c>
      <c r="B9802" s="323" t="s">
        <v>11682</v>
      </c>
      <c r="C9802" s="323">
        <v>0.46</v>
      </c>
    </row>
    <row r="9803" spans="1:3" x14ac:dyDescent="0.15">
      <c r="A9803" s="323">
        <v>9802</v>
      </c>
      <c r="B9803" s="323" t="s">
        <v>11920</v>
      </c>
      <c r="C9803" s="323">
        <v>0.372</v>
      </c>
    </row>
    <row r="9804" spans="1:3" x14ac:dyDescent="0.15">
      <c r="A9804" s="323">
        <v>9803</v>
      </c>
      <c r="B9804" s="323" t="s">
        <v>11743</v>
      </c>
      <c r="C9804" s="323">
        <v>0.439</v>
      </c>
    </row>
    <row r="9805" spans="1:3" x14ac:dyDescent="0.15">
      <c r="A9805" s="323">
        <v>9804</v>
      </c>
      <c r="B9805" s="323" t="s">
        <v>10696</v>
      </c>
      <c r="C9805" s="323">
        <v>0.72099999999999997</v>
      </c>
    </row>
    <row r="9806" spans="1:3" x14ac:dyDescent="0.15">
      <c r="A9806" s="323">
        <v>9805</v>
      </c>
      <c r="B9806" s="323" t="s">
        <v>11352</v>
      </c>
      <c r="C9806" s="323">
        <v>0.55400000000000005</v>
      </c>
    </row>
    <row r="9807" spans="1:3" x14ac:dyDescent="0.15">
      <c r="A9807" s="323">
        <v>9806</v>
      </c>
      <c r="B9807" s="323" t="s">
        <v>8698</v>
      </c>
      <c r="C9807" s="323">
        <v>1.2330000000000001</v>
      </c>
    </row>
    <row r="9808" spans="1:3" x14ac:dyDescent="0.15">
      <c r="A9808" s="323">
        <v>9807</v>
      </c>
      <c r="B9808" s="323" t="s">
        <v>8982</v>
      </c>
      <c r="C9808" s="323">
        <v>1.1679999999999999</v>
      </c>
    </row>
    <row r="9809" spans="1:3" x14ac:dyDescent="0.15">
      <c r="A9809" s="323">
        <v>9808</v>
      </c>
      <c r="B9809" s="323" t="s">
        <v>9357</v>
      </c>
      <c r="C9809" s="323">
        <v>1.0649999999999999</v>
      </c>
    </row>
    <row r="9810" spans="1:3" x14ac:dyDescent="0.15">
      <c r="A9810" s="323">
        <v>9809</v>
      </c>
      <c r="B9810" s="323" t="s">
        <v>11701</v>
      </c>
      <c r="C9810" s="323">
        <v>0.45300000000000001</v>
      </c>
    </row>
    <row r="9811" spans="1:3" x14ac:dyDescent="0.15">
      <c r="A9811" s="323">
        <v>9810</v>
      </c>
      <c r="B9811" s="323" t="s">
        <v>761</v>
      </c>
      <c r="C9811" s="323">
        <v>8.1310000000000002</v>
      </c>
    </row>
    <row r="9812" spans="1:3" x14ac:dyDescent="0.15">
      <c r="A9812" s="323">
        <v>9811</v>
      </c>
      <c r="B9812" s="323" t="s">
        <v>660</v>
      </c>
      <c r="C9812" s="323">
        <v>9.3239999999999998</v>
      </c>
    </row>
    <row r="9813" spans="1:3" x14ac:dyDescent="0.15">
      <c r="A9813" s="323">
        <v>9812</v>
      </c>
      <c r="B9813" s="323" t="s">
        <v>891</v>
      </c>
      <c r="C9813" s="323">
        <v>7.0670000000000002</v>
      </c>
    </row>
    <row r="9814" spans="1:3" x14ac:dyDescent="0.15">
      <c r="A9814" s="323">
        <v>9813</v>
      </c>
      <c r="B9814" s="323" t="s">
        <v>1099</v>
      </c>
      <c r="C9814" s="323">
        <v>6</v>
      </c>
    </row>
    <row r="9815" spans="1:3" x14ac:dyDescent="0.15">
      <c r="A9815" s="323">
        <v>9814</v>
      </c>
      <c r="B9815" s="323" t="s">
        <v>1507</v>
      </c>
      <c r="C9815" s="323">
        <v>4.87</v>
      </c>
    </row>
    <row r="9816" spans="1:3" x14ac:dyDescent="0.15">
      <c r="A9816" s="323">
        <v>9815</v>
      </c>
      <c r="B9816" s="323" t="s">
        <v>1285</v>
      </c>
      <c r="C9816" s="323">
        <v>5.3650000000000002</v>
      </c>
    </row>
    <row r="9817" spans="1:3" x14ac:dyDescent="0.15">
      <c r="A9817" s="323">
        <v>9816</v>
      </c>
      <c r="B9817" s="323" t="s">
        <v>658</v>
      </c>
      <c r="C9817" s="323">
        <v>9.3409999999999993</v>
      </c>
    </row>
    <row r="9818" spans="1:3" x14ac:dyDescent="0.15">
      <c r="A9818" s="323">
        <v>9817</v>
      </c>
      <c r="B9818" s="323" t="s">
        <v>1202</v>
      </c>
      <c r="C9818" s="323">
        <v>5.6310000000000002</v>
      </c>
    </row>
    <row r="9819" spans="1:3" x14ac:dyDescent="0.15">
      <c r="A9819" s="323">
        <v>9818</v>
      </c>
      <c r="B9819" s="323" t="s">
        <v>2849</v>
      </c>
      <c r="C9819" s="323">
        <v>3.38</v>
      </c>
    </row>
    <row r="9820" spans="1:3" x14ac:dyDescent="0.15">
      <c r="A9820" s="323">
        <v>9819</v>
      </c>
      <c r="B9820" s="323" t="s">
        <v>946</v>
      </c>
      <c r="C9820" s="323">
        <v>6.75</v>
      </c>
    </row>
    <row r="9821" spans="1:3" x14ac:dyDescent="0.15">
      <c r="A9821" s="323">
        <v>9820</v>
      </c>
      <c r="B9821" s="323" t="s">
        <v>798</v>
      </c>
      <c r="C9821" s="323">
        <v>7.7169999999999996</v>
      </c>
    </row>
    <row r="9822" spans="1:3" x14ac:dyDescent="0.15">
      <c r="A9822" s="323">
        <v>9821</v>
      </c>
      <c r="B9822" s="323" t="s">
        <v>3076</v>
      </c>
      <c r="C9822" s="323">
        <v>3.2309999999999999</v>
      </c>
    </row>
    <row r="9823" spans="1:3" x14ac:dyDescent="0.15">
      <c r="A9823" s="323">
        <v>9822</v>
      </c>
      <c r="B9823" s="323" t="s">
        <v>852</v>
      </c>
      <c r="C9823" s="323">
        <v>7.2859999999999996</v>
      </c>
    </row>
    <row r="9824" spans="1:3" x14ac:dyDescent="0.15">
      <c r="A9824" s="323">
        <v>9823</v>
      </c>
      <c r="B9824" s="323" t="s">
        <v>978</v>
      </c>
      <c r="C9824" s="323">
        <v>6.5620000000000003</v>
      </c>
    </row>
    <row r="9825" spans="1:3" x14ac:dyDescent="0.15">
      <c r="A9825" s="323">
        <v>9824</v>
      </c>
      <c r="B9825" s="323" t="s">
        <v>900</v>
      </c>
      <c r="C9825" s="323">
        <v>7.0209999999999999</v>
      </c>
    </row>
    <row r="9826" spans="1:3" x14ac:dyDescent="0.15">
      <c r="A9826" s="323">
        <v>9825</v>
      </c>
      <c r="B9826" s="323" t="s">
        <v>1877</v>
      </c>
      <c r="C9826" s="323">
        <v>4.3040000000000003</v>
      </c>
    </row>
    <row r="9827" spans="1:3" x14ac:dyDescent="0.15">
      <c r="A9827" s="323">
        <v>9826</v>
      </c>
      <c r="B9827" s="323" t="s">
        <v>2307</v>
      </c>
      <c r="C9827" s="323">
        <v>3.8130000000000002</v>
      </c>
    </row>
    <row r="9828" spans="1:3" x14ac:dyDescent="0.15">
      <c r="A9828" s="323">
        <v>9827</v>
      </c>
      <c r="B9828" s="323" t="s">
        <v>1186</v>
      </c>
      <c r="C9828" s="323">
        <v>5.6989999999999998</v>
      </c>
    </row>
    <row r="9829" spans="1:3" x14ac:dyDescent="0.15">
      <c r="A9829" s="323">
        <v>9828</v>
      </c>
      <c r="B9829" s="323" t="s">
        <v>1111</v>
      </c>
      <c r="C9829" s="323">
        <v>5.944</v>
      </c>
    </row>
    <row r="9830" spans="1:3" x14ac:dyDescent="0.15">
      <c r="A9830" s="323">
        <v>9829</v>
      </c>
      <c r="B9830" s="323" t="s">
        <v>7195</v>
      </c>
      <c r="C9830" s="323">
        <v>1.62</v>
      </c>
    </row>
    <row r="9831" spans="1:3" x14ac:dyDescent="0.15">
      <c r="A9831" s="323">
        <v>9830</v>
      </c>
      <c r="B9831" s="323" t="s">
        <v>6357</v>
      </c>
      <c r="C9831" s="323">
        <v>1.8460000000000001</v>
      </c>
    </row>
    <row r="9832" spans="1:3" x14ac:dyDescent="0.15">
      <c r="A9832" s="323">
        <v>9831</v>
      </c>
      <c r="B9832" s="323" t="s">
        <v>12442</v>
      </c>
      <c r="C9832" s="323">
        <v>7.6999999999999999E-2</v>
      </c>
    </row>
    <row r="9833" spans="1:3" x14ac:dyDescent="0.15">
      <c r="A9833" s="323">
        <v>9832</v>
      </c>
      <c r="B9833" s="323" t="s">
        <v>2418</v>
      </c>
      <c r="C9833" s="323">
        <v>3.706</v>
      </c>
    </row>
    <row r="9834" spans="1:3" x14ac:dyDescent="0.15">
      <c r="A9834" s="323">
        <v>9833</v>
      </c>
      <c r="B9834" s="323" t="s">
        <v>8562</v>
      </c>
      <c r="C9834" s="323">
        <v>1.2649999999999999</v>
      </c>
    </row>
    <row r="9835" spans="1:3" x14ac:dyDescent="0.15">
      <c r="A9835" s="323">
        <v>9834</v>
      </c>
      <c r="B9835" s="323" t="s">
        <v>8544</v>
      </c>
      <c r="C9835" s="323">
        <v>1.27</v>
      </c>
    </row>
    <row r="9836" spans="1:3" x14ac:dyDescent="0.15">
      <c r="A9836" s="323">
        <v>9835</v>
      </c>
      <c r="B9836" s="323" t="s">
        <v>5211</v>
      </c>
      <c r="C9836" s="323">
        <v>2.2130000000000001</v>
      </c>
    </row>
    <row r="9837" spans="1:3" x14ac:dyDescent="0.15">
      <c r="A9837" s="323">
        <v>9836</v>
      </c>
      <c r="B9837" s="323" t="s">
        <v>4741</v>
      </c>
      <c r="C9837" s="323">
        <v>2.3959999999999999</v>
      </c>
    </row>
    <row r="9838" spans="1:3" x14ac:dyDescent="0.15">
      <c r="A9838" s="323">
        <v>9837</v>
      </c>
      <c r="B9838" s="323" t="s">
        <v>8297</v>
      </c>
      <c r="C9838" s="323">
        <v>1.3340000000000001</v>
      </c>
    </row>
    <row r="9839" spans="1:3" x14ac:dyDescent="0.15">
      <c r="A9839" s="323">
        <v>9838</v>
      </c>
      <c r="B9839" s="323" t="s">
        <v>6900</v>
      </c>
      <c r="C9839" s="323">
        <v>1.6950000000000001</v>
      </c>
    </row>
    <row r="9840" spans="1:3" x14ac:dyDescent="0.15">
      <c r="A9840" s="323">
        <v>9839</v>
      </c>
      <c r="B9840" s="323" t="s">
        <v>3788</v>
      </c>
      <c r="C9840" s="323">
        <v>2.8170000000000002</v>
      </c>
    </row>
    <row r="9841" spans="1:3" x14ac:dyDescent="0.15">
      <c r="A9841" s="323">
        <v>9840</v>
      </c>
      <c r="B9841" s="323" t="s">
        <v>9093</v>
      </c>
      <c r="C9841" s="323">
        <v>1.1379999999999999</v>
      </c>
    </row>
    <row r="9842" spans="1:3" x14ac:dyDescent="0.15">
      <c r="A9842" s="323">
        <v>9841</v>
      </c>
      <c r="B9842" s="323" t="s">
        <v>7425</v>
      </c>
      <c r="C9842" s="323">
        <v>1.556</v>
      </c>
    </row>
    <row r="9843" spans="1:3" x14ac:dyDescent="0.15">
      <c r="A9843" s="323">
        <v>9842</v>
      </c>
      <c r="B9843" s="323" t="s">
        <v>9681</v>
      </c>
      <c r="C9843" s="323">
        <v>0.98</v>
      </c>
    </row>
    <row r="9844" spans="1:3" x14ac:dyDescent="0.15">
      <c r="A9844" s="323">
        <v>9843</v>
      </c>
      <c r="B9844" s="323" t="s">
        <v>9390</v>
      </c>
      <c r="C9844" s="323">
        <v>1.0569999999999999</v>
      </c>
    </row>
    <row r="9845" spans="1:3" x14ac:dyDescent="0.15">
      <c r="A9845" s="323">
        <v>9844</v>
      </c>
      <c r="B9845" s="323" t="s">
        <v>1500</v>
      </c>
      <c r="C9845" s="323">
        <v>4.875</v>
      </c>
    </row>
    <row r="9846" spans="1:3" x14ac:dyDescent="0.15">
      <c r="A9846" s="323">
        <v>9845</v>
      </c>
      <c r="B9846" s="323" t="s">
        <v>557</v>
      </c>
      <c r="C9846" s="323">
        <v>11.500999999999999</v>
      </c>
    </row>
    <row r="9847" spans="1:3" x14ac:dyDescent="0.15">
      <c r="A9847" s="323">
        <v>9846</v>
      </c>
      <c r="B9847" s="323" t="s">
        <v>7424</v>
      </c>
      <c r="C9847" s="323">
        <v>1.556</v>
      </c>
    </row>
    <row r="9848" spans="1:3" x14ac:dyDescent="0.15">
      <c r="A9848" s="323">
        <v>9847</v>
      </c>
      <c r="B9848" s="323" t="s">
        <v>3843</v>
      </c>
      <c r="C9848" s="323">
        <v>2.7919999999999998</v>
      </c>
    </row>
    <row r="9849" spans="1:3" x14ac:dyDescent="0.15">
      <c r="A9849" s="323">
        <v>9848</v>
      </c>
      <c r="B9849" s="323" t="s">
        <v>9304</v>
      </c>
      <c r="C9849" s="323">
        <v>1.085</v>
      </c>
    </row>
    <row r="9850" spans="1:3" x14ac:dyDescent="0.15">
      <c r="A9850" s="323">
        <v>9849</v>
      </c>
      <c r="B9850" s="323" t="s">
        <v>10309</v>
      </c>
      <c r="C9850" s="323">
        <v>0.81399999999999995</v>
      </c>
    </row>
    <row r="9851" spans="1:3" x14ac:dyDescent="0.15">
      <c r="A9851" s="323">
        <v>9850</v>
      </c>
      <c r="B9851" s="323" t="s">
        <v>5651</v>
      </c>
      <c r="C9851" s="323">
        <v>2.0640000000000001</v>
      </c>
    </row>
    <row r="9852" spans="1:3" x14ac:dyDescent="0.15">
      <c r="A9852" s="323">
        <v>9851</v>
      </c>
      <c r="B9852" s="323" t="s">
        <v>10007</v>
      </c>
      <c r="C9852" s="323">
        <v>0.89600000000000002</v>
      </c>
    </row>
    <row r="9853" spans="1:3" x14ac:dyDescent="0.15">
      <c r="A9853" s="323">
        <v>9852</v>
      </c>
      <c r="B9853" s="323" t="s">
        <v>3517</v>
      </c>
      <c r="C9853" s="323">
        <v>2.96</v>
      </c>
    </row>
    <row r="9854" spans="1:3" x14ac:dyDescent="0.15">
      <c r="A9854" s="323">
        <v>9853</v>
      </c>
      <c r="B9854" s="323" t="s">
        <v>7262</v>
      </c>
      <c r="C9854" s="323">
        <v>1.6</v>
      </c>
    </row>
    <row r="9855" spans="1:3" x14ac:dyDescent="0.15">
      <c r="A9855" s="323">
        <v>9854</v>
      </c>
      <c r="B9855" s="323" t="s">
        <v>8151</v>
      </c>
      <c r="C9855" s="323">
        <v>1.373</v>
      </c>
    </row>
    <row r="9856" spans="1:3" x14ac:dyDescent="0.15">
      <c r="A9856" s="323">
        <v>9855</v>
      </c>
      <c r="B9856" s="323" t="s">
        <v>7034</v>
      </c>
      <c r="C9856" s="323">
        <v>1.659</v>
      </c>
    </row>
    <row r="9857" spans="1:3" x14ac:dyDescent="0.15">
      <c r="A9857" s="323">
        <v>9856</v>
      </c>
      <c r="B9857" s="323" t="s">
        <v>5142</v>
      </c>
      <c r="C9857" s="323">
        <v>2.2360000000000002</v>
      </c>
    </row>
    <row r="9858" spans="1:3" x14ac:dyDescent="0.15">
      <c r="A9858" s="323">
        <v>9857</v>
      </c>
      <c r="B9858" s="323" t="s">
        <v>5672</v>
      </c>
      <c r="C9858" s="323">
        <v>2.056</v>
      </c>
    </row>
    <row r="9859" spans="1:3" x14ac:dyDescent="0.15">
      <c r="A9859" s="323">
        <v>9858</v>
      </c>
      <c r="B9859" s="323" t="s">
        <v>12208</v>
      </c>
      <c r="C9859" s="323">
        <v>0.25</v>
      </c>
    </row>
    <row r="9860" spans="1:3" x14ac:dyDescent="0.15">
      <c r="A9860" s="323">
        <v>9859</v>
      </c>
      <c r="B9860" s="323" t="s">
        <v>12208</v>
      </c>
      <c r="C9860" s="323">
        <v>0.25</v>
      </c>
    </row>
    <row r="9861" spans="1:3" x14ac:dyDescent="0.15">
      <c r="A9861" s="323">
        <v>9860</v>
      </c>
      <c r="B9861" s="323" t="s">
        <v>7216</v>
      </c>
      <c r="C9861" s="323">
        <v>1.6140000000000001</v>
      </c>
    </row>
    <row r="9862" spans="1:3" x14ac:dyDescent="0.15">
      <c r="A9862" s="323">
        <v>9861</v>
      </c>
      <c r="B9862" s="323" t="s">
        <v>7216</v>
      </c>
      <c r="C9862" s="323">
        <v>1.6140000000000001</v>
      </c>
    </row>
    <row r="9863" spans="1:3" x14ac:dyDescent="0.15">
      <c r="A9863" s="323">
        <v>9862</v>
      </c>
      <c r="B9863" s="323" t="s">
        <v>4518</v>
      </c>
      <c r="C9863" s="323">
        <v>2.4900000000000002</v>
      </c>
    </row>
    <row r="9864" spans="1:3" x14ac:dyDescent="0.15">
      <c r="A9864" s="323">
        <v>9863</v>
      </c>
      <c r="B9864" s="323" t="s">
        <v>4518</v>
      </c>
      <c r="C9864" s="323">
        <v>2.4900000000000002</v>
      </c>
    </row>
    <row r="9865" spans="1:3" x14ac:dyDescent="0.15">
      <c r="A9865" s="323">
        <v>9864</v>
      </c>
      <c r="B9865" s="323" t="s">
        <v>7834</v>
      </c>
      <c r="C9865" s="323">
        <v>1.454</v>
      </c>
    </row>
    <row r="9866" spans="1:3" x14ac:dyDescent="0.15">
      <c r="A9866" s="323">
        <v>9865</v>
      </c>
      <c r="B9866" s="323" t="s">
        <v>7834</v>
      </c>
      <c r="C9866" s="323">
        <v>1.454</v>
      </c>
    </row>
    <row r="9867" spans="1:3" x14ac:dyDescent="0.15">
      <c r="A9867" s="323">
        <v>9866</v>
      </c>
      <c r="B9867" s="323" t="s">
        <v>8545</v>
      </c>
      <c r="C9867" s="323">
        <v>1.2689999999999999</v>
      </c>
    </row>
    <row r="9868" spans="1:3" x14ac:dyDescent="0.15">
      <c r="A9868" s="323">
        <v>9867</v>
      </c>
      <c r="B9868" s="323" t="s">
        <v>8545</v>
      </c>
      <c r="C9868" s="323">
        <v>1.2689999999999999</v>
      </c>
    </row>
    <row r="9869" spans="1:3" x14ac:dyDescent="0.15">
      <c r="A9869" s="323">
        <v>9868</v>
      </c>
      <c r="B9869" s="323" t="s">
        <v>8690</v>
      </c>
      <c r="C9869" s="323">
        <v>1.234</v>
      </c>
    </row>
    <row r="9870" spans="1:3" x14ac:dyDescent="0.15">
      <c r="A9870" s="323">
        <v>9869</v>
      </c>
      <c r="B9870" s="323" t="s">
        <v>8690</v>
      </c>
      <c r="C9870" s="323">
        <v>1.234</v>
      </c>
    </row>
    <row r="9871" spans="1:3" x14ac:dyDescent="0.15">
      <c r="A9871" s="323">
        <v>9870</v>
      </c>
      <c r="B9871" s="323" t="s">
        <v>10299</v>
      </c>
      <c r="C9871" s="323">
        <v>0.81599999999999995</v>
      </c>
    </row>
    <row r="9872" spans="1:3" x14ac:dyDescent="0.15">
      <c r="A9872" s="323">
        <v>9871</v>
      </c>
      <c r="B9872" s="323" t="s">
        <v>10299</v>
      </c>
      <c r="C9872" s="323">
        <v>0.81599999999999995</v>
      </c>
    </row>
    <row r="9873" spans="1:3" x14ac:dyDescent="0.15">
      <c r="A9873" s="323">
        <v>9872</v>
      </c>
      <c r="B9873" s="323" t="s">
        <v>4264</v>
      </c>
      <c r="C9873" s="323">
        <v>2.597</v>
      </c>
    </row>
    <row r="9874" spans="1:3" x14ac:dyDescent="0.15">
      <c r="A9874" s="323">
        <v>9873</v>
      </c>
      <c r="B9874" s="323" t="s">
        <v>4264</v>
      </c>
      <c r="C9874" s="323">
        <v>2.597</v>
      </c>
    </row>
    <row r="9875" spans="1:3" x14ac:dyDescent="0.15">
      <c r="A9875" s="323">
        <v>9874</v>
      </c>
      <c r="B9875" s="323" t="s">
        <v>5234</v>
      </c>
      <c r="C9875" s="323">
        <v>2.2050000000000001</v>
      </c>
    </row>
    <row r="9876" spans="1:3" x14ac:dyDescent="0.15">
      <c r="A9876" s="323">
        <v>9875</v>
      </c>
      <c r="B9876" s="323" t="s">
        <v>5234</v>
      </c>
      <c r="C9876" s="323">
        <v>2.2050000000000001</v>
      </c>
    </row>
    <row r="9877" spans="1:3" x14ac:dyDescent="0.15">
      <c r="A9877" s="323">
        <v>9876</v>
      </c>
      <c r="B9877" s="323" t="s">
        <v>6204</v>
      </c>
      <c r="C9877" s="323">
        <v>1.8939999999999999</v>
      </c>
    </row>
    <row r="9878" spans="1:3" x14ac:dyDescent="0.15">
      <c r="A9878" s="323">
        <v>9877</v>
      </c>
      <c r="B9878" s="323" t="s">
        <v>6204</v>
      </c>
      <c r="C9878" s="323">
        <v>1.8939999999999999</v>
      </c>
    </row>
    <row r="9879" spans="1:3" x14ac:dyDescent="0.15">
      <c r="A9879" s="323">
        <v>9878</v>
      </c>
      <c r="B9879" s="323" t="s">
        <v>8189</v>
      </c>
      <c r="C9879" s="323">
        <v>1.363</v>
      </c>
    </row>
    <row r="9880" spans="1:3" x14ac:dyDescent="0.15">
      <c r="A9880" s="323">
        <v>9879</v>
      </c>
      <c r="B9880" s="323" t="s">
        <v>8189</v>
      </c>
      <c r="C9880" s="323">
        <v>1.363</v>
      </c>
    </row>
    <row r="9881" spans="1:3" x14ac:dyDescent="0.15">
      <c r="A9881" s="323">
        <v>9880</v>
      </c>
      <c r="B9881" s="323" t="s">
        <v>3738</v>
      </c>
      <c r="C9881" s="323">
        <v>2.8330000000000002</v>
      </c>
    </row>
    <row r="9882" spans="1:3" x14ac:dyDescent="0.15">
      <c r="A9882" s="323">
        <v>9881</v>
      </c>
      <c r="B9882" s="323" t="s">
        <v>3738</v>
      </c>
      <c r="C9882" s="323">
        <v>2.8330000000000002</v>
      </c>
    </row>
    <row r="9883" spans="1:3" x14ac:dyDescent="0.15">
      <c r="A9883" s="323">
        <v>9882</v>
      </c>
      <c r="B9883" s="323" t="s">
        <v>10023</v>
      </c>
      <c r="C9883" s="323">
        <v>0.89100000000000001</v>
      </c>
    </row>
    <row r="9884" spans="1:3" x14ac:dyDescent="0.15">
      <c r="A9884" s="323">
        <v>9883</v>
      </c>
      <c r="B9884" s="323" t="s">
        <v>10023</v>
      </c>
      <c r="C9884" s="323">
        <v>0.89100000000000001</v>
      </c>
    </row>
    <row r="9885" spans="1:3" x14ac:dyDescent="0.15">
      <c r="A9885" s="323">
        <v>9884</v>
      </c>
      <c r="B9885" s="323" t="s">
        <v>6244</v>
      </c>
      <c r="C9885" s="323">
        <v>1.881</v>
      </c>
    </row>
    <row r="9886" spans="1:3" x14ac:dyDescent="0.15">
      <c r="A9886" s="323">
        <v>9885</v>
      </c>
      <c r="B9886" s="323" t="s">
        <v>6244</v>
      </c>
      <c r="C9886" s="323">
        <v>1.881</v>
      </c>
    </row>
    <row r="9887" spans="1:3" x14ac:dyDescent="0.15">
      <c r="A9887" s="323">
        <v>9886</v>
      </c>
      <c r="B9887" s="323" t="s">
        <v>10519</v>
      </c>
      <c r="C9887" s="323">
        <v>0.76600000000000001</v>
      </c>
    </row>
    <row r="9888" spans="1:3" x14ac:dyDescent="0.15">
      <c r="A9888" s="323">
        <v>9887</v>
      </c>
      <c r="B9888" s="323" t="s">
        <v>10519</v>
      </c>
      <c r="C9888" s="323">
        <v>0.76600000000000001</v>
      </c>
    </row>
    <row r="9889" spans="1:3" x14ac:dyDescent="0.15">
      <c r="A9889" s="323">
        <v>9888</v>
      </c>
      <c r="B9889" s="323" t="s">
        <v>10034</v>
      </c>
      <c r="C9889" s="323">
        <v>0.88800000000000001</v>
      </c>
    </row>
    <row r="9890" spans="1:3" x14ac:dyDescent="0.15">
      <c r="A9890" s="323">
        <v>9889</v>
      </c>
      <c r="B9890" s="323" t="s">
        <v>4614</v>
      </c>
      <c r="C9890" s="323">
        <v>2.4500000000000002</v>
      </c>
    </row>
    <row r="9891" spans="1:3" x14ac:dyDescent="0.15">
      <c r="A9891" s="323">
        <v>9890</v>
      </c>
      <c r="B9891" s="323" t="s">
        <v>1712</v>
      </c>
      <c r="C9891" s="323">
        <v>4.5460000000000003</v>
      </c>
    </row>
    <row r="9892" spans="1:3" x14ac:dyDescent="0.15">
      <c r="A9892" s="323">
        <v>9891</v>
      </c>
      <c r="B9892" s="323" t="s">
        <v>2510</v>
      </c>
      <c r="C9892" s="323">
        <v>3.6389999999999998</v>
      </c>
    </row>
    <row r="9893" spans="1:3" x14ac:dyDescent="0.15">
      <c r="A9893" s="323">
        <v>9892</v>
      </c>
      <c r="B9893" s="323" t="s">
        <v>1832</v>
      </c>
      <c r="C9893" s="323">
        <v>4.3570000000000002</v>
      </c>
    </row>
    <row r="9894" spans="1:3" x14ac:dyDescent="0.15">
      <c r="A9894" s="323">
        <v>9893</v>
      </c>
      <c r="B9894" s="323" t="s">
        <v>6726</v>
      </c>
      <c r="C9894" s="323">
        <v>1.742</v>
      </c>
    </row>
    <row r="9895" spans="1:3" x14ac:dyDescent="0.15">
      <c r="A9895" s="323">
        <v>9894</v>
      </c>
      <c r="B9895" s="323" t="s">
        <v>3110</v>
      </c>
      <c r="C9895" s="323">
        <v>3.2109999999999999</v>
      </c>
    </row>
    <row r="9896" spans="1:3" x14ac:dyDescent="0.15">
      <c r="A9896" s="323">
        <v>9895</v>
      </c>
      <c r="B9896" s="323" t="s">
        <v>4816</v>
      </c>
      <c r="C9896" s="323">
        <v>2.363</v>
      </c>
    </row>
    <row r="9897" spans="1:3" x14ac:dyDescent="0.15">
      <c r="A9897" s="323">
        <v>9896</v>
      </c>
      <c r="B9897" s="323" t="s">
        <v>12154</v>
      </c>
      <c r="C9897" s="323">
        <v>0.27400000000000002</v>
      </c>
    </row>
    <row r="9898" spans="1:3" x14ac:dyDescent="0.15">
      <c r="A9898" s="323">
        <v>9897</v>
      </c>
      <c r="B9898" s="323" t="s">
        <v>4320</v>
      </c>
      <c r="C9898" s="323">
        <v>2.573</v>
      </c>
    </row>
    <row r="9899" spans="1:3" x14ac:dyDescent="0.15">
      <c r="A9899" s="323">
        <v>9898</v>
      </c>
      <c r="B9899" s="323" t="s">
        <v>2885</v>
      </c>
      <c r="C9899" s="323">
        <v>3.359</v>
      </c>
    </row>
    <row r="9900" spans="1:3" x14ac:dyDescent="0.15">
      <c r="A9900" s="323">
        <v>9899</v>
      </c>
      <c r="B9900" s="323" t="s">
        <v>2430</v>
      </c>
      <c r="C9900" s="323">
        <v>3.7</v>
      </c>
    </row>
    <row r="9901" spans="1:3" x14ac:dyDescent="0.15">
      <c r="A9901" s="323">
        <v>9900</v>
      </c>
      <c r="B9901" s="323" t="s">
        <v>3901</v>
      </c>
      <c r="C9901" s="323">
        <v>2.7669999999999999</v>
      </c>
    </row>
    <row r="9902" spans="1:3" x14ac:dyDescent="0.15">
      <c r="A9902" s="323">
        <v>9901</v>
      </c>
      <c r="B9902" s="323" t="s">
        <v>6557</v>
      </c>
      <c r="C9902" s="323">
        <v>1.792</v>
      </c>
    </row>
    <row r="9903" spans="1:3" x14ac:dyDescent="0.15">
      <c r="A9903" s="323">
        <v>9902</v>
      </c>
      <c r="B9903" s="323" t="s">
        <v>808</v>
      </c>
      <c r="C9903" s="323">
        <v>7.641</v>
      </c>
    </row>
    <row r="9904" spans="1:3" x14ac:dyDescent="0.15">
      <c r="A9904" s="323">
        <v>9903</v>
      </c>
      <c r="B9904" s="323" t="s">
        <v>988</v>
      </c>
      <c r="C9904" s="323">
        <v>6.5</v>
      </c>
    </row>
    <row r="9905" spans="1:3" x14ac:dyDescent="0.15">
      <c r="A9905" s="323">
        <v>9904</v>
      </c>
      <c r="B9905" s="323" t="s">
        <v>2105</v>
      </c>
      <c r="C9905" s="323">
        <v>4.0279999999999996</v>
      </c>
    </row>
    <row r="9906" spans="1:3" x14ac:dyDescent="0.15">
      <c r="A9906" s="323">
        <v>9905</v>
      </c>
      <c r="B9906" s="323" t="s">
        <v>12082</v>
      </c>
      <c r="C9906" s="323">
        <v>0.308</v>
      </c>
    </row>
    <row r="9907" spans="1:3" x14ac:dyDescent="0.15">
      <c r="A9907" s="323">
        <v>9906</v>
      </c>
      <c r="B9907" s="323" t="s">
        <v>2379</v>
      </c>
      <c r="C9907" s="323">
        <v>3.742</v>
      </c>
    </row>
    <row r="9908" spans="1:3" x14ac:dyDescent="0.15">
      <c r="A9908" s="323">
        <v>9907</v>
      </c>
      <c r="B9908" s="323" t="s">
        <v>2664</v>
      </c>
      <c r="C9908" s="323">
        <v>3.5139999999999998</v>
      </c>
    </row>
    <row r="9909" spans="1:3" x14ac:dyDescent="0.15">
      <c r="A9909" s="323">
        <v>9908</v>
      </c>
      <c r="B9909" s="323" t="s">
        <v>5658</v>
      </c>
      <c r="C9909" s="323">
        <v>2.0619999999999998</v>
      </c>
    </row>
    <row r="9910" spans="1:3" x14ac:dyDescent="0.15">
      <c r="A9910" s="323">
        <v>9909</v>
      </c>
      <c r="B9910" s="323" t="s">
        <v>847</v>
      </c>
      <c r="C9910" s="323">
        <v>7.31</v>
      </c>
    </row>
    <row r="9911" spans="1:3" x14ac:dyDescent="0.15">
      <c r="A9911" s="323">
        <v>9910</v>
      </c>
      <c r="B9911" s="323" t="s">
        <v>2802</v>
      </c>
      <c r="C9911" s="323">
        <v>3.4119999999999999</v>
      </c>
    </row>
    <row r="9912" spans="1:3" x14ac:dyDescent="0.15">
      <c r="A9912" s="323">
        <v>9911</v>
      </c>
      <c r="B9912" s="323" t="s">
        <v>11830</v>
      </c>
      <c r="C9912" s="323">
        <v>0.40699999999999997</v>
      </c>
    </row>
    <row r="9913" spans="1:3" x14ac:dyDescent="0.15">
      <c r="A9913" s="323">
        <v>9912</v>
      </c>
      <c r="B9913" s="323" t="s">
        <v>8490</v>
      </c>
      <c r="C9913" s="323">
        <v>1.282</v>
      </c>
    </row>
    <row r="9914" spans="1:3" x14ac:dyDescent="0.15">
      <c r="A9914" s="323">
        <v>9913</v>
      </c>
      <c r="B9914" s="323" t="s">
        <v>1238</v>
      </c>
      <c r="C9914" s="323">
        <v>5.524</v>
      </c>
    </row>
    <row r="9915" spans="1:3" x14ac:dyDescent="0.15">
      <c r="A9915" s="323">
        <v>9914</v>
      </c>
      <c r="B9915" s="323" t="s">
        <v>5545</v>
      </c>
      <c r="C9915" s="323">
        <v>2.1</v>
      </c>
    </row>
    <row r="9916" spans="1:3" x14ac:dyDescent="0.15">
      <c r="A9916" s="323">
        <v>9915</v>
      </c>
      <c r="B9916" s="323" t="s">
        <v>2291</v>
      </c>
      <c r="C9916" s="323">
        <v>3.8239999999999998</v>
      </c>
    </row>
    <row r="9917" spans="1:3" x14ac:dyDescent="0.15">
      <c r="A9917" s="323">
        <v>9916</v>
      </c>
      <c r="B9917" s="323" t="s">
        <v>7386</v>
      </c>
      <c r="C9917" s="323">
        <v>1.569</v>
      </c>
    </row>
    <row r="9918" spans="1:3" x14ac:dyDescent="0.15">
      <c r="A9918" s="323">
        <v>9917</v>
      </c>
      <c r="B9918" s="323" t="s">
        <v>10741</v>
      </c>
      <c r="C9918" s="323">
        <v>0.70899999999999996</v>
      </c>
    </row>
    <row r="9919" spans="1:3" x14ac:dyDescent="0.15">
      <c r="A9919" s="323">
        <v>9918</v>
      </c>
      <c r="B9919" s="323" t="s">
        <v>10741</v>
      </c>
      <c r="C9919" s="323">
        <v>0.70899999999999996</v>
      </c>
    </row>
    <row r="9920" spans="1:3" x14ac:dyDescent="0.15">
      <c r="A9920" s="323">
        <v>9919</v>
      </c>
      <c r="B9920" s="323" t="s">
        <v>4537</v>
      </c>
      <c r="C9920" s="323">
        <v>2.4820000000000002</v>
      </c>
    </row>
    <row r="9921" spans="1:3" x14ac:dyDescent="0.15">
      <c r="A9921" s="323">
        <v>9920</v>
      </c>
      <c r="B9921" s="323" t="s">
        <v>11308</v>
      </c>
      <c r="C9921" s="323">
        <v>0.56399999999999995</v>
      </c>
    </row>
    <row r="9922" spans="1:3" x14ac:dyDescent="0.15">
      <c r="A9922" s="323">
        <v>9921</v>
      </c>
      <c r="B9922" s="323" t="s">
        <v>6226</v>
      </c>
      <c r="C9922" s="323">
        <v>1.887</v>
      </c>
    </row>
    <row r="9923" spans="1:3" x14ac:dyDescent="0.15">
      <c r="A9923" s="323">
        <v>9922</v>
      </c>
      <c r="B9923" s="323" t="s">
        <v>3325</v>
      </c>
      <c r="C9923" s="323">
        <v>3.0680000000000001</v>
      </c>
    </row>
    <row r="9924" spans="1:3" x14ac:dyDescent="0.15">
      <c r="A9924" s="323">
        <v>9923</v>
      </c>
      <c r="B9924" s="323" t="s">
        <v>3101</v>
      </c>
      <c r="C9924" s="323">
        <v>3.2149999999999999</v>
      </c>
    </row>
    <row r="9925" spans="1:3" x14ac:dyDescent="0.15">
      <c r="A9925" s="323">
        <v>9924</v>
      </c>
      <c r="B9925" s="323" t="s">
        <v>3677</v>
      </c>
      <c r="C9925" s="323">
        <v>2.8639999999999999</v>
      </c>
    </row>
    <row r="9926" spans="1:3" x14ac:dyDescent="0.15">
      <c r="A9926" s="323">
        <v>9925</v>
      </c>
      <c r="B9926" s="323" t="s">
        <v>10679</v>
      </c>
      <c r="C9926" s="323">
        <v>0.72599999999999998</v>
      </c>
    </row>
    <row r="9927" spans="1:3" x14ac:dyDescent="0.15">
      <c r="A9927" s="323">
        <v>9926</v>
      </c>
      <c r="B9927" s="323" t="s">
        <v>11460</v>
      </c>
      <c r="C9927" s="323">
        <v>0.52600000000000002</v>
      </c>
    </row>
    <row r="9928" spans="1:3" x14ac:dyDescent="0.15">
      <c r="A9928" s="323">
        <v>9927</v>
      </c>
      <c r="B9928" s="323" t="s">
        <v>2769</v>
      </c>
      <c r="C9928" s="323">
        <v>3.431</v>
      </c>
    </row>
    <row r="9929" spans="1:3" x14ac:dyDescent="0.15">
      <c r="A9929" s="323">
        <v>9928</v>
      </c>
      <c r="B9929" s="323" t="s">
        <v>5253</v>
      </c>
      <c r="C9929" s="323">
        <v>2.198</v>
      </c>
    </row>
    <row r="9930" spans="1:3" x14ac:dyDescent="0.15">
      <c r="A9930" s="323">
        <v>9929</v>
      </c>
      <c r="B9930" s="323" t="s">
        <v>10572</v>
      </c>
      <c r="C9930" s="323">
        <v>0.753</v>
      </c>
    </row>
    <row r="9931" spans="1:3" x14ac:dyDescent="0.15">
      <c r="A9931" s="323">
        <v>9930</v>
      </c>
      <c r="B9931" s="323" t="s">
        <v>10224</v>
      </c>
      <c r="C9931" s="323">
        <v>0.83799999999999997</v>
      </c>
    </row>
    <row r="9932" spans="1:3" x14ac:dyDescent="0.15">
      <c r="A9932" s="323">
        <v>9931</v>
      </c>
      <c r="B9932" s="323" t="s">
        <v>11275</v>
      </c>
      <c r="C9932" s="323">
        <v>0.57599999999999996</v>
      </c>
    </row>
    <row r="9933" spans="1:3" x14ac:dyDescent="0.15">
      <c r="A9933" s="323">
        <v>9932</v>
      </c>
      <c r="B9933" s="323" t="s">
        <v>5509</v>
      </c>
      <c r="C9933" s="323">
        <v>2.1120000000000001</v>
      </c>
    </row>
    <row r="9934" spans="1:3" x14ac:dyDescent="0.15">
      <c r="A9934" s="323">
        <v>9933</v>
      </c>
      <c r="B9934" s="323" t="s">
        <v>531</v>
      </c>
      <c r="C9934" s="323">
        <v>12.336</v>
      </c>
    </row>
    <row r="9935" spans="1:3" x14ac:dyDescent="0.15">
      <c r="A9935" s="323">
        <v>9934</v>
      </c>
      <c r="B9935" s="323" t="s">
        <v>11744</v>
      </c>
      <c r="C9935" s="323">
        <v>0.439</v>
      </c>
    </row>
    <row r="9936" spans="1:3" x14ac:dyDescent="0.15">
      <c r="A9936" s="323">
        <v>9935</v>
      </c>
      <c r="B9936" s="323" t="s">
        <v>6376</v>
      </c>
      <c r="C9936" s="323">
        <v>1.84</v>
      </c>
    </row>
    <row r="9937" spans="1:3" x14ac:dyDescent="0.15">
      <c r="A9937" s="323">
        <v>9936</v>
      </c>
      <c r="B9937" s="323" t="s">
        <v>4117</v>
      </c>
      <c r="C9937" s="323">
        <v>2.6539999999999999</v>
      </c>
    </row>
    <row r="9938" spans="1:3" x14ac:dyDescent="0.15">
      <c r="A9938" s="323">
        <v>9937</v>
      </c>
      <c r="B9938" s="323" t="s">
        <v>5461</v>
      </c>
      <c r="C9938" s="323">
        <v>2.1280000000000001</v>
      </c>
    </row>
    <row r="9939" spans="1:3" x14ac:dyDescent="0.15">
      <c r="A9939" s="323">
        <v>9938</v>
      </c>
      <c r="B9939" s="323" t="s">
        <v>3747</v>
      </c>
      <c r="C9939" s="323">
        <v>2.831</v>
      </c>
    </row>
    <row r="9940" spans="1:3" x14ac:dyDescent="0.15">
      <c r="A9940" s="323">
        <v>9939</v>
      </c>
      <c r="B9940" s="323" t="s">
        <v>9830</v>
      </c>
      <c r="C9940" s="323">
        <v>0.94099999999999995</v>
      </c>
    </row>
    <row r="9941" spans="1:3" x14ac:dyDescent="0.15">
      <c r="A9941" s="323">
        <v>9940</v>
      </c>
      <c r="B9941" s="323" t="s">
        <v>2871</v>
      </c>
      <c r="C9941" s="323">
        <v>3.37</v>
      </c>
    </row>
    <row r="9942" spans="1:3" x14ac:dyDescent="0.15">
      <c r="A9942" s="323">
        <v>9941</v>
      </c>
      <c r="B9942" s="323" t="s">
        <v>12456</v>
      </c>
      <c r="C9942" s="323">
        <v>5.5E-2</v>
      </c>
    </row>
    <row r="9943" spans="1:3" x14ac:dyDescent="0.15">
      <c r="A9943" s="323">
        <v>9942</v>
      </c>
      <c r="B9943" s="323" t="s">
        <v>8055</v>
      </c>
      <c r="C9943" s="323">
        <v>1.395</v>
      </c>
    </row>
    <row r="9944" spans="1:3" x14ac:dyDescent="0.15">
      <c r="A9944" s="323">
        <v>9943</v>
      </c>
      <c r="B9944" s="323" t="s">
        <v>12095</v>
      </c>
      <c r="C9944" s="323">
        <v>0.30199999999999999</v>
      </c>
    </row>
    <row r="9945" spans="1:3" x14ac:dyDescent="0.15">
      <c r="A9945" s="323">
        <v>9944</v>
      </c>
      <c r="B9945" s="323" t="s">
        <v>8384</v>
      </c>
      <c r="C9945" s="323">
        <v>1.3140000000000001</v>
      </c>
    </row>
    <row r="9946" spans="1:3" x14ac:dyDescent="0.15">
      <c r="A9946" s="323">
        <v>9945</v>
      </c>
      <c r="B9946" s="323" t="s">
        <v>1305</v>
      </c>
      <c r="C9946" s="323">
        <v>5.3239999999999998</v>
      </c>
    </row>
    <row r="9947" spans="1:3" x14ac:dyDescent="0.15">
      <c r="A9947" s="323">
        <v>9946</v>
      </c>
      <c r="B9947" s="323" t="s">
        <v>1305</v>
      </c>
      <c r="C9947" s="323">
        <v>5.3239999999999998</v>
      </c>
    </row>
    <row r="9948" spans="1:3" x14ac:dyDescent="0.15">
      <c r="A9948" s="323">
        <v>9947</v>
      </c>
      <c r="B9948" s="323" t="s">
        <v>8249</v>
      </c>
      <c r="C9948" s="323">
        <v>1.347</v>
      </c>
    </row>
    <row r="9949" spans="1:3" x14ac:dyDescent="0.15">
      <c r="A9949" s="323">
        <v>9948</v>
      </c>
      <c r="B9949" s="323" t="s">
        <v>4468</v>
      </c>
      <c r="C9949" s="323">
        <v>2.5070000000000001</v>
      </c>
    </row>
    <row r="9950" spans="1:3" x14ac:dyDescent="0.15">
      <c r="A9950" s="323">
        <v>9949</v>
      </c>
      <c r="B9950" s="323" t="s">
        <v>770</v>
      </c>
      <c r="C9950" s="323">
        <v>7.9710000000000001</v>
      </c>
    </row>
    <row r="9951" spans="1:3" x14ac:dyDescent="0.15">
      <c r="A9951" s="323">
        <v>9950</v>
      </c>
      <c r="B9951" s="323" t="s">
        <v>1066</v>
      </c>
      <c r="C9951" s="323">
        <v>6.1189999999999998</v>
      </c>
    </row>
    <row r="9952" spans="1:3" x14ac:dyDescent="0.15">
      <c r="A9952" s="323">
        <v>9951</v>
      </c>
      <c r="B9952" s="323" t="s">
        <v>1132</v>
      </c>
      <c r="C9952" s="323">
        <v>5.8689999999999998</v>
      </c>
    </row>
    <row r="9953" spans="1:3" x14ac:dyDescent="0.15">
      <c r="A9953" s="323">
        <v>9952</v>
      </c>
      <c r="B9953" s="323" t="s">
        <v>12459</v>
      </c>
      <c r="C9953" s="323">
        <v>5.1999999999999998E-2</v>
      </c>
    </row>
    <row r="9954" spans="1:3" x14ac:dyDescent="0.15">
      <c r="A9954" s="323">
        <v>9953</v>
      </c>
      <c r="B9954" s="323" t="s">
        <v>1424</v>
      </c>
      <c r="C9954" s="323">
        <v>5.0250000000000004</v>
      </c>
    </row>
    <row r="9955" spans="1:3" x14ac:dyDescent="0.15">
      <c r="A9955" s="323">
        <v>9954</v>
      </c>
      <c r="B9955" s="323" t="s">
        <v>4153</v>
      </c>
      <c r="C9955" s="323">
        <v>2.6419999999999999</v>
      </c>
    </row>
    <row r="9956" spans="1:3" x14ac:dyDescent="0.15">
      <c r="A9956" s="323">
        <v>9955</v>
      </c>
      <c r="B9956" s="323" t="s">
        <v>4939</v>
      </c>
      <c r="C9956" s="323">
        <v>2.3109999999999999</v>
      </c>
    </row>
    <row r="9957" spans="1:3" x14ac:dyDescent="0.15">
      <c r="A9957" s="323">
        <v>9956</v>
      </c>
      <c r="B9957" s="323" t="s">
        <v>6773</v>
      </c>
      <c r="C9957" s="323">
        <v>1.728</v>
      </c>
    </row>
    <row r="9958" spans="1:3" x14ac:dyDescent="0.15">
      <c r="A9958" s="323">
        <v>9957</v>
      </c>
      <c r="B9958" s="323" t="s">
        <v>6773</v>
      </c>
      <c r="C9958" s="323">
        <v>1.728</v>
      </c>
    </row>
    <row r="9959" spans="1:3" x14ac:dyDescent="0.15">
      <c r="A9959" s="323">
        <v>9958</v>
      </c>
      <c r="B9959" s="323" t="s">
        <v>2793</v>
      </c>
      <c r="C9959" s="323">
        <v>3.4169999999999998</v>
      </c>
    </row>
    <row r="9960" spans="1:3" x14ac:dyDescent="0.15">
      <c r="A9960" s="323">
        <v>9959</v>
      </c>
      <c r="B9960" s="323" t="s">
        <v>1463</v>
      </c>
      <c r="C9960" s="323">
        <v>4.9489999999999998</v>
      </c>
    </row>
    <row r="9961" spans="1:3" x14ac:dyDescent="0.15">
      <c r="A9961" s="323">
        <v>9960</v>
      </c>
      <c r="B9961" s="323" t="s">
        <v>5960</v>
      </c>
      <c r="C9961" s="323">
        <v>1.9670000000000001</v>
      </c>
    </row>
    <row r="9962" spans="1:3" x14ac:dyDescent="0.15">
      <c r="A9962" s="323">
        <v>9961</v>
      </c>
      <c r="B9962" s="323" t="s">
        <v>4716</v>
      </c>
      <c r="C9962" s="323">
        <v>2.4079999999999999</v>
      </c>
    </row>
    <row r="9963" spans="1:3" x14ac:dyDescent="0.15">
      <c r="A9963" s="323">
        <v>9962</v>
      </c>
      <c r="B9963" s="323" t="s">
        <v>2918</v>
      </c>
      <c r="C9963" s="323">
        <v>3.3370000000000002</v>
      </c>
    </row>
    <row r="9964" spans="1:3" x14ac:dyDescent="0.15">
      <c r="A9964" s="323">
        <v>9963</v>
      </c>
      <c r="B9964" s="323" t="s">
        <v>9682</v>
      </c>
      <c r="C9964" s="323">
        <v>0.97899999999999998</v>
      </c>
    </row>
    <row r="9965" spans="1:3" x14ac:dyDescent="0.15">
      <c r="A9965" s="323">
        <v>9964</v>
      </c>
      <c r="B9965" s="323" t="s">
        <v>1613</v>
      </c>
      <c r="C9965" s="323">
        <v>4.694</v>
      </c>
    </row>
    <row r="9966" spans="1:3" x14ac:dyDescent="0.15">
      <c r="A9966" s="323">
        <v>9965</v>
      </c>
      <c r="B9966" s="323" t="s">
        <v>12386</v>
      </c>
      <c r="C9966" s="323">
        <v>0.13700000000000001</v>
      </c>
    </row>
    <row r="9967" spans="1:3" x14ac:dyDescent="0.15">
      <c r="A9967" s="323">
        <v>9966</v>
      </c>
      <c r="B9967" s="323" t="s">
        <v>6512</v>
      </c>
      <c r="C9967" s="323">
        <v>1.8049999999999999</v>
      </c>
    </row>
    <row r="9968" spans="1:3" x14ac:dyDescent="0.15">
      <c r="A9968" s="323">
        <v>9967</v>
      </c>
      <c r="B9968" s="323" t="s">
        <v>6512</v>
      </c>
      <c r="C9968" s="323">
        <v>1.8049999999999999</v>
      </c>
    </row>
    <row r="9969" spans="1:3" x14ac:dyDescent="0.15">
      <c r="A9969" s="323">
        <v>9968</v>
      </c>
      <c r="B9969" s="323" t="s">
        <v>11772</v>
      </c>
      <c r="C9969" s="323">
        <v>0.42899999999999999</v>
      </c>
    </row>
    <row r="9970" spans="1:3" x14ac:dyDescent="0.15">
      <c r="A9970" s="323">
        <v>9969</v>
      </c>
      <c r="B9970" s="323" t="s">
        <v>10254</v>
      </c>
      <c r="C9970" s="323">
        <v>0.83099999999999996</v>
      </c>
    </row>
    <row r="9971" spans="1:3" x14ac:dyDescent="0.15">
      <c r="A9971" s="323">
        <v>9970</v>
      </c>
      <c r="B9971" s="323" t="s">
        <v>1473</v>
      </c>
      <c r="C9971" s="323">
        <v>4.931</v>
      </c>
    </row>
    <row r="9972" spans="1:3" x14ac:dyDescent="0.15">
      <c r="A9972" s="323">
        <v>9971</v>
      </c>
      <c r="B9972" s="323" t="s">
        <v>8775</v>
      </c>
      <c r="C9972" s="323">
        <v>1.216</v>
      </c>
    </row>
    <row r="9973" spans="1:3" x14ac:dyDescent="0.15">
      <c r="A9973" s="323">
        <v>9972</v>
      </c>
      <c r="B9973" s="323" t="s">
        <v>9467</v>
      </c>
      <c r="C9973" s="323">
        <v>1.0349999999999999</v>
      </c>
    </row>
    <row r="9974" spans="1:3" x14ac:dyDescent="0.15">
      <c r="A9974" s="323">
        <v>9973</v>
      </c>
      <c r="B9974" s="323" t="s">
        <v>2487</v>
      </c>
      <c r="C9974" s="323">
        <v>3.6560000000000001</v>
      </c>
    </row>
    <row r="9975" spans="1:3" x14ac:dyDescent="0.15">
      <c r="A9975" s="323">
        <v>9974</v>
      </c>
      <c r="B9975" s="323" t="s">
        <v>9661</v>
      </c>
      <c r="C9975" s="323">
        <v>0.98499999999999999</v>
      </c>
    </row>
    <row r="9976" spans="1:3" x14ac:dyDescent="0.15">
      <c r="A9976" s="323">
        <v>9975</v>
      </c>
      <c r="B9976" s="323" t="s">
        <v>12324</v>
      </c>
      <c r="C9976" s="323">
        <v>0.183</v>
      </c>
    </row>
    <row r="9977" spans="1:3" x14ac:dyDescent="0.15">
      <c r="A9977" s="323">
        <v>9976</v>
      </c>
      <c r="B9977" s="323" t="s">
        <v>10807</v>
      </c>
      <c r="C9977" s="323">
        <v>0.69</v>
      </c>
    </row>
    <row r="9978" spans="1:3" x14ac:dyDescent="0.15">
      <c r="A9978" s="323">
        <v>9977</v>
      </c>
      <c r="B9978" s="323" t="s">
        <v>10488</v>
      </c>
      <c r="C9978" s="323">
        <v>0.77300000000000002</v>
      </c>
    </row>
    <row r="9979" spans="1:3" x14ac:dyDescent="0.15">
      <c r="A9979" s="323">
        <v>9978</v>
      </c>
      <c r="B9979" s="323" t="s">
        <v>8821</v>
      </c>
      <c r="C9979" s="323">
        <v>1.204</v>
      </c>
    </row>
    <row r="9980" spans="1:3" x14ac:dyDescent="0.15">
      <c r="A9980" s="323">
        <v>9979</v>
      </c>
      <c r="B9980" s="323" t="s">
        <v>9754</v>
      </c>
      <c r="C9980" s="323">
        <v>0.96299999999999997</v>
      </c>
    </row>
    <row r="9981" spans="1:3" x14ac:dyDescent="0.15">
      <c r="A9981" s="323">
        <v>9980</v>
      </c>
      <c r="B9981" s="323" t="s">
        <v>5980</v>
      </c>
      <c r="C9981" s="323">
        <v>1.96</v>
      </c>
    </row>
    <row r="9982" spans="1:3" x14ac:dyDescent="0.15">
      <c r="A9982" s="323">
        <v>9981</v>
      </c>
      <c r="B9982" s="323" t="s">
        <v>6666</v>
      </c>
      <c r="C9982" s="323">
        <v>1.7589999999999999</v>
      </c>
    </row>
    <row r="9983" spans="1:3" x14ac:dyDescent="0.15">
      <c r="A9983" s="323">
        <v>9982</v>
      </c>
      <c r="B9983" s="323" t="s">
        <v>5847</v>
      </c>
      <c r="C9983" s="323">
        <v>2</v>
      </c>
    </row>
    <row r="9984" spans="1:3" x14ac:dyDescent="0.15">
      <c r="A9984" s="323">
        <v>9983</v>
      </c>
      <c r="B9984" s="323" t="s">
        <v>4657</v>
      </c>
      <c r="C9984" s="323">
        <v>2.4300000000000002</v>
      </c>
    </row>
    <row r="9985" spans="1:3" x14ac:dyDescent="0.15">
      <c r="A9985" s="323">
        <v>9984</v>
      </c>
      <c r="B9985" s="323" t="s">
        <v>4657</v>
      </c>
      <c r="C9985" s="323">
        <v>2.4300000000000002</v>
      </c>
    </row>
    <row r="9986" spans="1:3" x14ac:dyDescent="0.15">
      <c r="A9986" s="323">
        <v>9985</v>
      </c>
      <c r="B9986" s="323" t="s">
        <v>10557</v>
      </c>
      <c r="C9986" s="323">
        <v>0.75700000000000001</v>
      </c>
    </row>
    <row r="9987" spans="1:3" x14ac:dyDescent="0.15">
      <c r="A9987" s="323">
        <v>9986</v>
      </c>
      <c r="B9987" s="323" t="s">
        <v>5212</v>
      </c>
      <c r="C9987" s="323">
        <v>2.2130000000000001</v>
      </c>
    </row>
    <row r="9988" spans="1:3" x14ac:dyDescent="0.15">
      <c r="A9988" s="323">
        <v>9987</v>
      </c>
      <c r="B9988" s="323" t="s">
        <v>6229</v>
      </c>
      <c r="C9988" s="323">
        <v>1.8859999999999999</v>
      </c>
    </row>
    <row r="9989" spans="1:3" x14ac:dyDescent="0.15">
      <c r="A9989" s="323">
        <v>9988</v>
      </c>
      <c r="B9989" s="323" t="s">
        <v>10248</v>
      </c>
      <c r="C9989" s="323">
        <v>0.83299999999999996</v>
      </c>
    </row>
    <row r="9990" spans="1:3" x14ac:dyDescent="0.15">
      <c r="A9990" s="323">
        <v>9989</v>
      </c>
      <c r="B9990" s="323" t="s">
        <v>11960</v>
      </c>
      <c r="C9990" s="323">
        <v>0.35</v>
      </c>
    </row>
    <row r="9991" spans="1:3" x14ac:dyDescent="0.15">
      <c r="A9991" s="323">
        <v>9990</v>
      </c>
      <c r="B9991" s="323" t="s">
        <v>11803</v>
      </c>
      <c r="C9991" s="323">
        <v>0.41699999999999998</v>
      </c>
    </row>
    <row r="9992" spans="1:3" x14ac:dyDescent="0.15">
      <c r="A9992" s="323">
        <v>9991</v>
      </c>
      <c r="B9992" s="323" t="s">
        <v>4197</v>
      </c>
      <c r="C9992" s="323">
        <v>2.6240000000000001</v>
      </c>
    </row>
    <row r="9993" spans="1:3" x14ac:dyDescent="0.15">
      <c r="A9993" s="323">
        <v>9992</v>
      </c>
      <c r="B9993" s="323" t="s">
        <v>7670</v>
      </c>
      <c r="C9993" s="323">
        <v>1.5</v>
      </c>
    </row>
    <row r="9994" spans="1:3" x14ac:dyDescent="0.15">
      <c r="A9994" s="323">
        <v>9993</v>
      </c>
      <c r="B9994" s="323" t="s">
        <v>8400</v>
      </c>
      <c r="C9994" s="323">
        <v>1.3080000000000001</v>
      </c>
    </row>
    <row r="9995" spans="1:3" x14ac:dyDescent="0.15">
      <c r="A9995" s="323">
        <v>9994</v>
      </c>
      <c r="B9995" s="323" t="s">
        <v>8311</v>
      </c>
      <c r="C9995" s="323">
        <v>1.331</v>
      </c>
    </row>
    <row r="9996" spans="1:3" x14ac:dyDescent="0.15">
      <c r="A9996" s="323">
        <v>9995</v>
      </c>
      <c r="B9996" s="323" t="s">
        <v>5975</v>
      </c>
      <c r="C9996" s="323">
        <v>1.9610000000000001</v>
      </c>
    </row>
    <row r="9997" spans="1:3" x14ac:dyDescent="0.15">
      <c r="A9997" s="323">
        <v>9996</v>
      </c>
      <c r="B9997" s="323" t="s">
        <v>9657</v>
      </c>
      <c r="C9997" s="323">
        <v>0.98599999999999999</v>
      </c>
    </row>
    <row r="9998" spans="1:3" x14ac:dyDescent="0.15">
      <c r="A9998" s="323">
        <v>9997</v>
      </c>
      <c r="B9998" s="323" t="s">
        <v>10774</v>
      </c>
      <c r="C9998" s="323">
        <v>0.69799999999999995</v>
      </c>
    </row>
    <row r="9999" spans="1:3" x14ac:dyDescent="0.15">
      <c r="A9999" s="323">
        <v>9998</v>
      </c>
      <c r="B9999" s="323" t="s">
        <v>6082</v>
      </c>
      <c r="C9999" s="323">
        <v>1.9259999999999999</v>
      </c>
    </row>
    <row r="10000" spans="1:3" x14ac:dyDescent="0.15">
      <c r="A10000" s="323">
        <v>9999</v>
      </c>
      <c r="B10000" s="323" t="s">
        <v>722</v>
      </c>
      <c r="C10000" s="323">
        <v>8.4700000000000006</v>
      </c>
    </row>
    <row r="10001" spans="1:3" x14ac:dyDescent="0.15">
      <c r="A10001" s="323">
        <v>10000</v>
      </c>
      <c r="B10001" s="323" t="s">
        <v>632</v>
      </c>
      <c r="C10001" s="323">
        <v>9.7780000000000005</v>
      </c>
    </row>
    <row r="10002" spans="1:3" x14ac:dyDescent="0.15">
      <c r="A10002" s="323">
        <v>10001</v>
      </c>
      <c r="B10002" s="323" t="s">
        <v>10898</v>
      </c>
      <c r="C10002" s="323">
        <v>0.67300000000000004</v>
      </c>
    </row>
    <row r="10003" spans="1:3" x14ac:dyDescent="0.15">
      <c r="A10003" s="323">
        <v>10002</v>
      </c>
      <c r="B10003" s="323" t="s">
        <v>6368</v>
      </c>
      <c r="C10003" s="323">
        <v>1.8420000000000001</v>
      </c>
    </row>
    <row r="10004" spans="1:3" x14ac:dyDescent="0.15">
      <c r="A10004" s="323">
        <v>10003</v>
      </c>
      <c r="B10004" s="323" t="s">
        <v>9175</v>
      </c>
      <c r="C10004" s="323">
        <v>1.113</v>
      </c>
    </row>
    <row r="10005" spans="1:3" x14ac:dyDescent="0.15">
      <c r="A10005" s="323">
        <v>10004</v>
      </c>
      <c r="B10005" s="323" t="s">
        <v>5215</v>
      </c>
      <c r="C10005" s="323">
        <v>2.2120000000000002</v>
      </c>
    </row>
    <row r="10006" spans="1:3" x14ac:dyDescent="0.15">
      <c r="A10006" s="323">
        <v>10005</v>
      </c>
      <c r="B10006" s="323" t="s">
        <v>3873</v>
      </c>
      <c r="C10006" s="323">
        <v>2.7789999999999999</v>
      </c>
    </row>
    <row r="10007" spans="1:3" x14ac:dyDescent="0.15">
      <c r="A10007" s="323">
        <v>10006</v>
      </c>
      <c r="B10007" s="323" t="s">
        <v>3342</v>
      </c>
      <c r="C10007" s="323">
        <v>3.0640000000000001</v>
      </c>
    </row>
    <row r="10008" spans="1:3" x14ac:dyDescent="0.15">
      <c r="A10008" s="323">
        <v>10007</v>
      </c>
      <c r="B10008" s="323" t="s">
        <v>9343</v>
      </c>
      <c r="C10008" s="323">
        <v>1.0680000000000001</v>
      </c>
    </row>
    <row r="10009" spans="1:3" x14ac:dyDescent="0.15">
      <c r="A10009" s="323">
        <v>10008</v>
      </c>
      <c r="B10009" s="323" t="s">
        <v>4302</v>
      </c>
      <c r="C10009" s="323">
        <v>2.577</v>
      </c>
    </row>
    <row r="10010" spans="1:3" x14ac:dyDescent="0.15">
      <c r="A10010" s="323">
        <v>10009</v>
      </c>
      <c r="B10010" s="323" t="s">
        <v>3070</v>
      </c>
      <c r="C10010" s="323">
        <v>3.2330000000000001</v>
      </c>
    </row>
    <row r="10011" spans="1:3" x14ac:dyDescent="0.15">
      <c r="A10011" s="323">
        <v>10010</v>
      </c>
      <c r="B10011" s="323" t="s">
        <v>1893</v>
      </c>
      <c r="C10011" s="323">
        <v>4.2729999999999997</v>
      </c>
    </row>
    <row r="10012" spans="1:3" x14ac:dyDescent="0.15">
      <c r="A10012" s="323">
        <v>10011</v>
      </c>
      <c r="B10012" s="323" t="s">
        <v>10591</v>
      </c>
      <c r="C10012" s="323">
        <v>0.748</v>
      </c>
    </row>
    <row r="10013" spans="1:3" x14ac:dyDescent="0.15">
      <c r="A10013" s="323">
        <v>10012</v>
      </c>
      <c r="B10013" s="323" t="s">
        <v>5476</v>
      </c>
      <c r="C10013" s="323">
        <v>2.125</v>
      </c>
    </row>
    <row r="10014" spans="1:3" x14ac:dyDescent="0.15">
      <c r="A10014" s="323">
        <v>10013</v>
      </c>
      <c r="B10014" s="323" t="s">
        <v>2464</v>
      </c>
      <c r="C10014" s="323">
        <v>3.669</v>
      </c>
    </row>
    <row r="10015" spans="1:3" x14ac:dyDescent="0.15">
      <c r="A10015" s="323">
        <v>10014</v>
      </c>
      <c r="B10015" s="323" t="s">
        <v>2408</v>
      </c>
      <c r="C10015" s="323">
        <v>3.714</v>
      </c>
    </row>
    <row r="10016" spans="1:3" x14ac:dyDescent="0.15">
      <c r="A10016" s="323">
        <v>10015</v>
      </c>
      <c r="B10016" s="323" t="s">
        <v>5295</v>
      </c>
      <c r="C10016" s="323">
        <v>2.1869999999999998</v>
      </c>
    </row>
    <row r="10017" spans="1:3" x14ac:dyDescent="0.15">
      <c r="A10017" s="323">
        <v>10016</v>
      </c>
      <c r="B10017" s="323" t="s">
        <v>8615</v>
      </c>
      <c r="C10017" s="323">
        <v>1.252</v>
      </c>
    </row>
    <row r="10018" spans="1:3" x14ac:dyDescent="0.15">
      <c r="A10018" s="323">
        <v>10017</v>
      </c>
      <c r="B10018" s="323" t="s">
        <v>7569</v>
      </c>
      <c r="C10018" s="323">
        <v>1.52</v>
      </c>
    </row>
    <row r="10019" spans="1:3" x14ac:dyDescent="0.15">
      <c r="A10019" s="323">
        <v>10018</v>
      </c>
      <c r="B10019" s="323" t="s">
        <v>6418</v>
      </c>
      <c r="C10019" s="323">
        <v>1.829</v>
      </c>
    </row>
    <row r="10020" spans="1:3" x14ac:dyDescent="0.15">
      <c r="A10020" s="323">
        <v>10019</v>
      </c>
      <c r="B10020" s="323" t="s">
        <v>7648</v>
      </c>
      <c r="C10020" s="323">
        <v>1.502</v>
      </c>
    </row>
    <row r="10021" spans="1:3" x14ac:dyDescent="0.15">
      <c r="A10021" s="323">
        <v>10020</v>
      </c>
      <c r="B10021" s="323" t="s">
        <v>7918</v>
      </c>
      <c r="C10021" s="323">
        <v>1.431</v>
      </c>
    </row>
    <row r="10022" spans="1:3" x14ac:dyDescent="0.15">
      <c r="A10022" s="323">
        <v>10021</v>
      </c>
      <c r="B10022" s="323" t="s">
        <v>11720</v>
      </c>
      <c r="C10022" s="323">
        <v>0.44500000000000001</v>
      </c>
    </row>
    <row r="10023" spans="1:3" x14ac:dyDescent="0.15">
      <c r="A10023" s="323">
        <v>10022</v>
      </c>
      <c r="B10023" s="323" t="s">
        <v>5709</v>
      </c>
      <c r="C10023" s="323">
        <v>2.0449999999999999</v>
      </c>
    </row>
    <row r="10024" spans="1:3" x14ac:dyDescent="0.15">
      <c r="A10024" s="323">
        <v>10023</v>
      </c>
      <c r="B10024" s="323" t="s">
        <v>7824</v>
      </c>
      <c r="C10024" s="323">
        <v>1.458</v>
      </c>
    </row>
    <row r="10025" spans="1:3" x14ac:dyDescent="0.15">
      <c r="A10025" s="323">
        <v>10024</v>
      </c>
      <c r="B10025" s="323" t="s">
        <v>8524</v>
      </c>
      <c r="C10025" s="323">
        <v>1.274</v>
      </c>
    </row>
    <row r="10026" spans="1:3" x14ac:dyDescent="0.15">
      <c r="A10026" s="323">
        <v>10025</v>
      </c>
      <c r="B10026" s="323" t="s">
        <v>7428</v>
      </c>
      <c r="C10026" s="323">
        <v>1.554</v>
      </c>
    </row>
    <row r="10027" spans="1:3" x14ac:dyDescent="0.15">
      <c r="A10027" s="323">
        <v>10026</v>
      </c>
      <c r="B10027" s="323" t="s">
        <v>4221</v>
      </c>
      <c r="C10027" s="323">
        <v>2.613</v>
      </c>
    </row>
    <row r="10028" spans="1:3" x14ac:dyDescent="0.15">
      <c r="A10028" s="323">
        <v>10027</v>
      </c>
      <c r="B10028" s="323" t="s">
        <v>9915</v>
      </c>
      <c r="C10028" s="323">
        <v>0.92</v>
      </c>
    </row>
    <row r="10029" spans="1:3" x14ac:dyDescent="0.15">
      <c r="A10029" s="323">
        <v>10028</v>
      </c>
      <c r="B10029" s="323" t="s">
        <v>10504</v>
      </c>
      <c r="C10029" s="323">
        <v>0.76900000000000002</v>
      </c>
    </row>
    <row r="10030" spans="1:3" x14ac:dyDescent="0.15">
      <c r="A10030" s="323">
        <v>10029</v>
      </c>
      <c r="B10030" s="323" t="s">
        <v>2157</v>
      </c>
      <c r="C10030" s="323">
        <v>3.9790000000000001</v>
      </c>
    </row>
    <row r="10031" spans="1:3" x14ac:dyDescent="0.15">
      <c r="A10031" s="323">
        <v>10030</v>
      </c>
      <c r="B10031" s="323" t="s">
        <v>11404</v>
      </c>
      <c r="C10031" s="323">
        <v>0.54</v>
      </c>
    </row>
    <row r="10032" spans="1:3" x14ac:dyDescent="0.15">
      <c r="A10032" s="323">
        <v>10031</v>
      </c>
      <c r="B10032" s="323" t="s">
        <v>7255</v>
      </c>
      <c r="C10032" s="323">
        <v>1.601</v>
      </c>
    </row>
    <row r="10033" spans="1:3" x14ac:dyDescent="0.15">
      <c r="A10033" s="323">
        <v>10032</v>
      </c>
      <c r="B10033" s="323" t="s">
        <v>11274</v>
      </c>
      <c r="C10033" s="323">
        <v>0.57599999999999996</v>
      </c>
    </row>
    <row r="10034" spans="1:3" x14ac:dyDescent="0.15">
      <c r="A10034" s="323">
        <v>10033</v>
      </c>
      <c r="B10034" s="323" t="s">
        <v>2250</v>
      </c>
      <c r="C10034" s="323">
        <v>3.8679999999999999</v>
      </c>
    </row>
    <row r="10035" spans="1:3" x14ac:dyDescent="0.15">
      <c r="A10035" s="323">
        <v>10034</v>
      </c>
      <c r="B10035" s="323" t="s">
        <v>2803</v>
      </c>
      <c r="C10035" s="323">
        <v>3.4119999999999999</v>
      </c>
    </row>
    <row r="10036" spans="1:3" x14ac:dyDescent="0.15">
      <c r="A10036" s="323">
        <v>10035</v>
      </c>
      <c r="B10036" s="323" t="s">
        <v>1368</v>
      </c>
      <c r="C10036" s="323">
        <v>5.1550000000000002</v>
      </c>
    </row>
    <row r="10037" spans="1:3" x14ac:dyDescent="0.15">
      <c r="A10037" s="323">
        <v>10036</v>
      </c>
      <c r="B10037" s="323" t="s">
        <v>2963</v>
      </c>
      <c r="C10037" s="323">
        <v>3.31</v>
      </c>
    </row>
    <row r="10038" spans="1:3" x14ac:dyDescent="0.15">
      <c r="A10038" s="323">
        <v>10037</v>
      </c>
      <c r="B10038" s="323" t="s">
        <v>3081</v>
      </c>
      <c r="C10038" s="323">
        <v>3.2280000000000002</v>
      </c>
    </row>
    <row r="10039" spans="1:3" x14ac:dyDescent="0.15">
      <c r="A10039" s="323">
        <v>10038</v>
      </c>
      <c r="B10039" s="323" t="s">
        <v>1079</v>
      </c>
      <c r="C10039" s="323">
        <v>6.0910000000000002</v>
      </c>
    </row>
    <row r="10040" spans="1:3" x14ac:dyDescent="0.15">
      <c r="A10040" s="323">
        <v>10039</v>
      </c>
      <c r="B10040" s="323" t="s">
        <v>10193</v>
      </c>
      <c r="C10040" s="323">
        <v>0.84699999999999998</v>
      </c>
    </row>
    <row r="10041" spans="1:3" x14ac:dyDescent="0.15">
      <c r="A10041" s="323">
        <v>10040</v>
      </c>
      <c r="B10041" s="323" t="s">
        <v>3414</v>
      </c>
      <c r="C10041" s="323">
        <v>3.0230000000000001</v>
      </c>
    </row>
    <row r="10042" spans="1:3" x14ac:dyDescent="0.15">
      <c r="A10042" s="323">
        <v>10041</v>
      </c>
      <c r="B10042" s="323" t="s">
        <v>5397</v>
      </c>
      <c r="C10042" s="323">
        <v>2.153</v>
      </c>
    </row>
    <row r="10043" spans="1:3" x14ac:dyDescent="0.15">
      <c r="A10043" s="323">
        <v>10042</v>
      </c>
      <c r="B10043" s="323" t="s">
        <v>4207</v>
      </c>
      <c r="C10043" s="323">
        <v>2.6190000000000002</v>
      </c>
    </row>
    <row r="10044" spans="1:3" x14ac:dyDescent="0.15">
      <c r="A10044" s="323">
        <v>10043</v>
      </c>
      <c r="B10044" s="323" t="s">
        <v>2931</v>
      </c>
      <c r="C10044" s="323">
        <v>3.3330000000000002</v>
      </c>
    </row>
    <row r="10045" spans="1:3" x14ac:dyDescent="0.15">
      <c r="A10045" s="323">
        <v>10044</v>
      </c>
      <c r="B10045" s="323" t="s">
        <v>3849</v>
      </c>
      <c r="C10045" s="323">
        <v>2.79</v>
      </c>
    </row>
    <row r="10046" spans="1:3" x14ac:dyDescent="0.15">
      <c r="A10046" s="323">
        <v>10045</v>
      </c>
      <c r="B10046" s="323" t="s">
        <v>2185</v>
      </c>
      <c r="C10046" s="323">
        <v>3.9409999999999998</v>
      </c>
    </row>
    <row r="10047" spans="1:3" x14ac:dyDescent="0.15">
      <c r="A10047" s="323">
        <v>10046</v>
      </c>
      <c r="B10047" s="323" t="s">
        <v>4965</v>
      </c>
      <c r="C10047" s="323">
        <v>2.3039999999999998</v>
      </c>
    </row>
    <row r="10048" spans="1:3" x14ac:dyDescent="0.15">
      <c r="A10048" s="323">
        <v>10047</v>
      </c>
      <c r="B10048" s="323" t="s">
        <v>6339</v>
      </c>
      <c r="C10048" s="323">
        <v>1.8520000000000001</v>
      </c>
    </row>
    <row r="10049" spans="1:3" x14ac:dyDescent="0.15">
      <c r="A10049" s="323">
        <v>10048</v>
      </c>
      <c r="B10049" s="323" t="s">
        <v>3678</v>
      </c>
      <c r="C10049" s="323">
        <v>2.8639999999999999</v>
      </c>
    </row>
    <row r="10050" spans="1:3" x14ac:dyDescent="0.15">
      <c r="A10050" s="323">
        <v>10049</v>
      </c>
      <c r="B10050" s="323" t="s">
        <v>1184</v>
      </c>
      <c r="C10050" s="323">
        <v>5.7050000000000001</v>
      </c>
    </row>
    <row r="10051" spans="1:3" x14ac:dyDescent="0.15">
      <c r="A10051" s="323">
        <v>10050</v>
      </c>
      <c r="B10051" s="323" t="s">
        <v>4908</v>
      </c>
      <c r="C10051" s="323">
        <v>2.3210000000000002</v>
      </c>
    </row>
    <row r="10052" spans="1:3" x14ac:dyDescent="0.15">
      <c r="A10052" s="323">
        <v>10051</v>
      </c>
      <c r="B10052" s="323" t="s">
        <v>2314</v>
      </c>
      <c r="C10052" s="323">
        <v>3.8039999999999998</v>
      </c>
    </row>
    <row r="10053" spans="1:3" x14ac:dyDescent="0.15">
      <c r="A10053" s="323">
        <v>10052</v>
      </c>
      <c r="B10053" s="323" t="s">
        <v>12010</v>
      </c>
      <c r="C10053" s="323">
        <v>0.33300000000000002</v>
      </c>
    </row>
    <row r="10054" spans="1:3" x14ac:dyDescent="0.15">
      <c r="A10054" s="323">
        <v>10053</v>
      </c>
      <c r="B10054" s="323" t="s">
        <v>6472</v>
      </c>
      <c r="C10054" s="323">
        <v>1.8140000000000001</v>
      </c>
    </row>
    <row r="10055" spans="1:3" x14ac:dyDescent="0.15">
      <c r="A10055" s="323">
        <v>10054</v>
      </c>
      <c r="B10055" s="323" t="s">
        <v>9313</v>
      </c>
      <c r="C10055" s="323">
        <v>1.08</v>
      </c>
    </row>
    <row r="10056" spans="1:3" x14ac:dyDescent="0.15">
      <c r="A10056" s="323">
        <v>10055</v>
      </c>
      <c r="B10056" s="323" t="s">
        <v>10495</v>
      </c>
      <c r="C10056" s="323">
        <v>0.77100000000000002</v>
      </c>
    </row>
    <row r="10057" spans="1:3" x14ac:dyDescent="0.15">
      <c r="A10057" s="323">
        <v>10056</v>
      </c>
      <c r="B10057" s="323" t="s">
        <v>10753</v>
      </c>
      <c r="C10057" s="323">
        <v>0.70499999999999996</v>
      </c>
    </row>
    <row r="10058" spans="1:3" x14ac:dyDescent="0.15">
      <c r="A10058" s="323">
        <v>10057</v>
      </c>
      <c r="B10058" s="323" t="s">
        <v>12121</v>
      </c>
      <c r="C10058" s="323">
        <v>0.29299999999999998</v>
      </c>
    </row>
    <row r="10059" spans="1:3" x14ac:dyDescent="0.15">
      <c r="A10059" s="323">
        <v>10058</v>
      </c>
      <c r="B10059" s="323" t="s">
        <v>2652</v>
      </c>
      <c r="C10059" s="323">
        <v>3.5230000000000001</v>
      </c>
    </row>
    <row r="10060" spans="1:3" x14ac:dyDescent="0.15">
      <c r="A10060" s="323">
        <v>10059</v>
      </c>
      <c r="B10060" s="323" t="s">
        <v>7831</v>
      </c>
      <c r="C10060" s="323">
        <v>1.4550000000000001</v>
      </c>
    </row>
    <row r="10061" spans="1:3" x14ac:dyDescent="0.15">
      <c r="A10061" s="323">
        <v>10060</v>
      </c>
      <c r="B10061" s="323" t="s">
        <v>10316</v>
      </c>
      <c r="C10061" s="323">
        <v>0.81299999999999994</v>
      </c>
    </row>
    <row r="10062" spans="1:3" x14ac:dyDescent="0.15">
      <c r="A10062" s="323">
        <v>10061</v>
      </c>
      <c r="B10062" s="323" t="s">
        <v>4515</v>
      </c>
      <c r="C10062" s="323">
        <v>2.492</v>
      </c>
    </row>
    <row r="10063" spans="1:3" x14ac:dyDescent="0.15">
      <c r="A10063" s="323">
        <v>10062</v>
      </c>
      <c r="B10063" s="323" t="s">
        <v>9650</v>
      </c>
      <c r="C10063" s="323">
        <v>0.98799999999999999</v>
      </c>
    </row>
    <row r="10064" spans="1:3" x14ac:dyDescent="0.15">
      <c r="A10064" s="323">
        <v>10063</v>
      </c>
      <c r="B10064" s="323" t="s">
        <v>9650</v>
      </c>
      <c r="C10064" s="323">
        <v>0.98799999999999999</v>
      </c>
    </row>
    <row r="10065" spans="1:3" x14ac:dyDescent="0.15">
      <c r="A10065" s="323">
        <v>10064</v>
      </c>
      <c r="B10065" s="323" t="s">
        <v>6817</v>
      </c>
      <c r="C10065" s="323">
        <v>1.718</v>
      </c>
    </row>
    <row r="10066" spans="1:3" x14ac:dyDescent="0.15">
      <c r="A10066" s="323">
        <v>10065</v>
      </c>
      <c r="B10066" s="323" t="s">
        <v>6494</v>
      </c>
      <c r="C10066" s="323">
        <v>1.8089999999999999</v>
      </c>
    </row>
    <row r="10067" spans="1:3" x14ac:dyDescent="0.15">
      <c r="A10067" s="323">
        <v>10066</v>
      </c>
      <c r="B10067" s="323" t="s">
        <v>4828</v>
      </c>
      <c r="C10067" s="323">
        <v>2.3559999999999999</v>
      </c>
    </row>
    <row r="10068" spans="1:3" x14ac:dyDescent="0.15">
      <c r="A10068" s="323">
        <v>10067</v>
      </c>
      <c r="B10068" s="323" t="s">
        <v>8001</v>
      </c>
      <c r="C10068" s="323">
        <v>1.409</v>
      </c>
    </row>
    <row r="10069" spans="1:3" x14ac:dyDescent="0.15">
      <c r="A10069" s="323">
        <v>10068</v>
      </c>
      <c r="B10069" s="323" t="s">
        <v>11559</v>
      </c>
      <c r="C10069" s="323">
        <v>0.497</v>
      </c>
    </row>
    <row r="10070" spans="1:3" x14ac:dyDescent="0.15">
      <c r="A10070" s="323">
        <v>10069</v>
      </c>
      <c r="B10070" s="323" t="s">
        <v>5250</v>
      </c>
      <c r="C10070" s="323">
        <v>2.1989999999999998</v>
      </c>
    </row>
    <row r="10071" spans="1:3" x14ac:dyDescent="0.15">
      <c r="A10071" s="323">
        <v>10070</v>
      </c>
      <c r="B10071" s="323" t="s">
        <v>11649</v>
      </c>
      <c r="C10071" s="323">
        <v>0.46899999999999997</v>
      </c>
    </row>
    <row r="10072" spans="1:3" x14ac:dyDescent="0.15">
      <c r="A10072" s="323">
        <v>10071</v>
      </c>
      <c r="B10072" s="323" t="s">
        <v>8866</v>
      </c>
      <c r="C10072" s="323">
        <v>1.194</v>
      </c>
    </row>
    <row r="10073" spans="1:3" x14ac:dyDescent="0.15">
      <c r="A10073" s="323">
        <v>10072</v>
      </c>
      <c r="B10073" s="323" t="s">
        <v>8866</v>
      </c>
      <c r="C10073" s="323">
        <v>1.194</v>
      </c>
    </row>
    <row r="10074" spans="1:3" x14ac:dyDescent="0.15">
      <c r="A10074" s="323">
        <v>10073</v>
      </c>
      <c r="B10074" s="323" t="s">
        <v>1556</v>
      </c>
      <c r="C10074" s="323">
        <v>4.7930000000000001</v>
      </c>
    </row>
    <row r="10075" spans="1:3" x14ac:dyDescent="0.15">
      <c r="A10075" s="323">
        <v>10074</v>
      </c>
      <c r="B10075" s="323" t="s">
        <v>2254</v>
      </c>
      <c r="C10075" s="323">
        <v>3.8639999999999999</v>
      </c>
    </row>
    <row r="10076" spans="1:3" x14ac:dyDescent="0.15">
      <c r="A10076" s="323">
        <v>10075</v>
      </c>
      <c r="B10076" s="323" t="s">
        <v>12369</v>
      </c>
      <c r="C10076" s="323">
        <v>0.14899999999999999</v>
      </c>
    </row>
    <row r="10077" spans="1:3" x14ac:dyDescent="0.15">
      <c r="A10077" s="323">
        <v>10076</v>
      </c>
      <c r="B10077" s="323" t="s">
        <v>7746</v>
      </c>
      <c r="C10077" s="323">
        <v>1.4810000000000001</v>
      </c>
    </row>
    <row r="10078" spans="1:3" x14ac:dyDescent="0.15">
      <c r="A10078" s="323">
        <v>10077</v>
      </c>
      <c r="B10078" s="323" t="s">
        <v>11066</v>
      </c>
      <c r="C10078" s="323">
        <v>0.628</v>
      </c>
    </row>
    <row r="10079" spans="1:3" x14ac:dyDescent="0.15">
      <c r="A10079" s="323">
        <v>10078</v>
      </c>
      <c r="B10079" s="323" t="s">
        <v>8761</v>
      </c>
      <c r="C10079" s="323">
        <v>1.22</v>
      </c>
    </row>
    <row r="10080" spans="1:3" x14ac:dyDescent="0.15">
      <c r="A10080" s="323">
        <v>10079</v>
      </c>
      <c r="B10080" s="323" t="s">
        <v>6567</v>
      </c>
      <c r="C10080" s="323">
        <v>1.7909999999999999</v>
      </c>
    </row>
    <row r="10081" spans="1:3" x14ac:dyDescent="0.15">
      <c r="A10081" s="323">
        <v>10080</v>
      </c>
      <c r="B10081" s="323" t="s">
        <v>4866</v>
      </c>
      <c r="C10081" s="323">
        <v>2.3410000000000002</v>
      </c>
    </row>
    <row r="10082" spans="1:3" x14ac:dyDescent="0.15">
      <c r="A10082" s="323">
        <v>10081</v>
      </c>
      <c r="B10082" s="323" t="s">
        <v>6841</v>
      </c>
      <c r="C10082" s="323">
        <v>1.712</v>
      </c>
    </row>
    <row r="10083" spans="1:3" x14ac:dyDescent="0.15">
      <c r="A10083" s="323">
        <v>10082</v>
      </c>
      <c r="B10083" s="323" t="s">
        <v>9344</v>
      </c>
      <c r="C10083" s="323">
        <v>1.0680000000000001</v>
      </c>
    </row>
    <row r="10084" spans="1:3" x14ac:dyDescent="0.15">
      <c r="A10084" s="323">
        <v>10083</v>
      </c>
      <c r="B10084" s="323" t="s">
        <v>9924</v>
      </c>
      <c r="C10084" s="323">
        <v>0.91800000000000004</v>
      </c>
    </row>
    <row r="10085" spans="1:3" x14ac:dyDescent="0.15">
      <c r="A10085" s="323">
        <v>10084</v>
      </c>
      <c r="B10085" s="323" t="s">
        <v>9924</v>
      </c>
      <c r="C10085" s="323">
        <v>0.91800000000000004</v>
      </c>
    </row>
    <row r="10086" spans="1:3" x14ac:dyDescent="0.15">
      <c r="A10086" s="323">
        <v>10085</v>
      </c>
      <c r="B10086" s="323" t="s">
        <v>9975</v>
      </c>
      <c r="C10086" s="323">
        <v>0.90400000000000003</v>
      </c>
    </row>
    <row r="10087" spans="1:3" x14ac:dyDescent="0.15">
      <c r="A10087" s="323">
        <v>10086</v>
      </c>
      <c r="B10087" s="323" t="s">
        <v>8581</v>
      </c>
      <c r="C10087" s="323">
        <v>1.26</v>
      </c>
    </row>
    <row r="10088" spans="1:3" x14ac:dyDescent="0.15">
      <c r="A10088" s="323">
        <v>10087</v>
      </c>
      <c r="B10088" s="323" t="s">
        <v>2762</v>
      </c>
      <c r="C10088" s="323">
        <v>3.4380000000000002</v>
      </c>
    </row>
    <row r="10089" spans="1:3" x14ac:dyDescent="0.15">
      <c r="A10089" s="323">
        <v>10088</v>
      </c>
      <c r="B10089" s="323" t="s">
        <v>7956</v>
      </c>
      <c r="C10089" s="323">
        <v>1.421</v>
      </c>
    </row>
    <row r="10090" spans="1:3" x14ac:dyDescent="0.15">
      <c r="A10090" s="323">
        <v>10089</v>
      </c>
      <c r="B10090" s="323" t="s">
        <v>7830</v>
      </c>
      <c r="C10090" s="323">
        <v>1.4550000000000001</v>
      </c>
    </row>
    <row r="10091" spans="1:3" x14ac:dyDescent="0.15">
      <c r="A10091" s="323">
        <v>10090</v>
      </c>
      <c r="B10091" s="323" t="s">
        <v>1396</v>
      </c>
      <c r="C10091" s="323">
        <v>5.0759999999999996</v>
      </c>
    </row>
    <row r="10092" spans="1:3" x14ac:dyDescent="0.15">
      <c r="A10092" s="323">
        <v>10091</v>
      </c>
      <c r="B10092" s="323" t="s">
        <v>5595</v>
      </c>
      <c r="C10092" s="323">
        <v>2.0819999999999999</v>
      </c>
    </row>
    <row r="10093" spans="1:3" x14ac:dyDescent="0.15">
      <c r="A10093" s="323">
        <v>10092</v>
      </c>
      <c r="B10093" s="323" t="s">
        <v>8417</v>
      </c>
      <c r="C10093" s="323">
        <v>1.3029999999999999</v>
      </c>
    </row>
    <row r="10094" spans="1:3" x14ac:dyDescent="0.15">
      <c r="A10094" s="323">
        <v>10093</v>
      </c>
      <c r="B10094" s="323" t="s">
        <v>11850</v>
      </c>
      <c r="C10094" s="323">
        <v>0.4</v>
      </c>
    </row>
    <row r="10095" spans="1:3" x14ac:dyDescent="0.15">
      <c r="A10095" s="323">
        <v>10094</v>
      </c>
      <c r="B10095" s="323" t="s">
        <v>8972</v>
      </c>
      <c r="C10095" s="323">
        <v>1.171</v>
      </c>
    </row>
    <row r="10096" spans="1:3" x14ac:dyDescent="0.15">
      <c r="A10096" s="323">
        <v>10095</v>
      </c>
      <c r="B10096" s="323" t="s">
        <v>11551</v>
      </c>
      <c r="C10096" s="323">
        <v>0.5</v>
      </c>
    </row>
    <row r="10097" spans="1:3" x14ac:dyDescent="0.15">
      <c r="A10097" s="323">
        <v>10096</v>
      </c>
      <c r="B10097" s="323" t="s">
        <v>11983</v>
      </c>
      <c r="C10097" s="323">
        <v>0.34200000000000003</v>
      </c>
    </row>
    <row r="10098" spans="1:3" x14ac:dyDescent="0.15">
      <c r="A10098" s="323">
        <v>10097</v>
      </c>
      <c r="B10098" s="323" t="s">
        <v>10778</v>
      </c>
      <c r="C10098" s="323">
        <v>0.69699999999999995</v>
      </c>
    </row>
    <row r="10099" spans="1:3" x14ac:dyDescent="0.15">
      <c r="A10099" s="323">
        <v>10098</v>
      </c>
      <c r="B10099" s="323" t="s">
        <v>10889</v>
      </c>
      <c r="C10099" s="323">
        <v>0.67500000000000004</v>
      </c>
    </row>
    <row r="10100" spans="1:3" x14ac:dyDescent="0.15">
      <c r="A10100" s="323">
        <v>10099</v>
      </c>
      <c r="B10100" s="323" t="s">
        <v>7142</v>
      </c>
      <c r="C10100" s="323">
        <v>1.633</v>
      </c>
    </row>
    <row r="10101" spans="1:3" x14ac:dyDescent="0.15">
      <c r="A10101" s="323">
        <v>10100</v>
      </c>
      <c r="B10101" s="323" t="s">
        <v>10278</v>
      </c>
      <c r="C10101" s="323">
        <v>0.82399999999999995</v>
      </c>
    </row>
    <row r="10102" spans="1:3" x14ac:dyDescent="0.15">
      <c r="A10102" s="323">
        <v>10101</v>
      </c>
      <c r="B10102" s="323" t="s">
        <v>4767</v>
      </c>
      <c r="C10102" s="323">
        <v>2.3820000000000001</v>
      </c>
    </row>
    <row r="10103" spans="1:3" x14ac:dyDescent="0.15">
      <c r="A10103" s="323">
        <v>10102</v>
      </c>
      <c r="B10103" s="323" t="s">
        <v>8894</v>
      </c>
      <c r="C10103" s="323">
        <v>1.1870000000000001</v>
      </c>
    </row>
    <row r="10104" spans="1:3" x14ac:dyDescent="0.15">
      <c r="A10104" s="323">
        <v>10103</v>
      </c>
      <c r="B10104" s="323" t="s">
        <v>8576</v>
      </c>
      <c r="C10104" s="323">
        <v>1.262</v>
      </c>
    </row>
    <row r="10105" spans="1:3" x14ac:dyDescent="0.15">
      <c r="A10105" s="323">
        <v>10104</v>
      </c>
      <c r="B10105" s="323" t="s">
        <v>11461</v>
      </c>
      <c r="C10105" s="323">
        <v>0.52600000000000002</v>
      </c>
    </row>
    <row r="10106" spans="1:3" x14ac:dyDescent="0.15">
      <c r="A10106" s="323">
        <v>10105</v>
      </c>
      <c r="B10106" s="323" t="s">
        <v>3584</v>
      </c>
      <c r="C10106" s="323">
        <v>2.9169999999999998</v>
      </c>
    </row>
    <row r="10107" spans="1:3" x14ac:dyDescent="0.15">
      <c r="A10107" s="323">
        <v>10106</v>
      </c>
      <c r="B10107" s="323" t="s">
        <v>3993</v>
      </c>
      <c r="C10107" s="323">
        <v>2.7160000000000002</v>
      </c>
    </row>
    <row r="10108" spans="1:3" x14ac:dyDescent="0.15">
      <c r="A10108" s="323">
        <v>10107</v>
      </c>
      <c r="B10108" s="323" t="s">
        <v>7631</v>
      </c>
      <c r="C10108" s="323">
        <v>1.5069999999999999</v>
      </c>
    </row>
    <row r="10109" spans="1:3" x14ac:dyDescent="0.15">
      <c r="A10109" s="323">
        <v>10108</v>
      </c>
      <c r="B10109" s="323" t="s">
        <v>7245</v>
      </c>
      <c r="C10109" s="323">
        <v>1.6040000000000001</v>
      </c>
    </row>
    <row r="10110" spans="1:3" x14ac:dyDescent="0.15">
      <c r="A10110" s="323">
        <v>10109</v>
      </c>
      <c r="B10110" s="323" t="s">
        <v>1248</v>
      </c>
      <c r="C10110" s="323">
        <v>5.4829999999999997</v>
      </c>
    </row>
    <row r="10111" spans="1:3" x14ac:dyDescent="0.15">
      <c r="A10111" s="323">
        <v>10110</v>
      </c>
      <c r="B10111" s="323" t="s">
        <v>1237</v>
      </c>
      <c r="C10111" s="323">
        <v>5.5259999999999998</v>
      </c>
    </row>
    <row r="10112" spans="1:3" x14ac:dyDescent="0.15">
      <c r="A10112" s="323">
        <v>10111</v>
      </c>
      <c r="B10112" s="323" t="s">
        <v>7283</v>
      </c>
      <c r="C10112" s="323">
        <v>1.595</v>
      </c>
    </row>
    <row r="10113" spans="1:3" x14ac:dyDescent="0.15">
      <c r="A10113" s="323">
        <v>10112</v>
      </c>
      <c r="B10113" s="323" t="s">
        <v>7283</v>
      </c>
      <c r="C10113" s="323">
        <v>1.595</v>
      </c>
    </row>
    <row r="10114" spans="1:3" x14ac:dyDescent="0.15">
      <c r="A10114" s="323">
        <v>10113</v>
      </c>
      <c r="B10114" s="323" t="s">
        <v>4449</v>
      </c>
      <c r="C10114" s="323">
        <v>2.5129999999999999</v>
      </c>
    </row>
    <row r="10115" spans="1:3" x14ac:dyDescent="0.15">
      <c r="A10115" s="323">
        <v>10114</v>
      </c>
      <c r="B10115" s="323" t="s">
        <v>3043</v>
      </c>
      <c r="C10115" s="323">
        <v>3.2509999999999999</v>
      </c>
    </row>
    <row r="10116" spans="1:3" x14ac:dyDescent="0.15">
      <c r="A10116" s="323">
        <v>10115</v>
      </c>
      <c r="B10116" s="323" t="s">
        <v>5088</v>
      </c>
      <c r="C10116" s="323">
        <v>2.258</v>
      </c>
    </row>
    <row r="10117" spans="1:3" x14ac:dyDescent="0.15">
      <c r="A10117" s="323">
        <v>10116</v>
      </c>
      <c r="B10117" s="323" t="s">
        <v>5398</v>
      </c>
      <c r="C10117" s="323">
        <v>2.153</v>
      </c>
    </row>
    <row r="10118" spans="1:3" x14ac:dyDescent="0.15">
      <c r="A10118" s="323">
        <v>10117</v>
      </c>
      <c r="B10118" s="323" t="s">
        <v>10942</v>
      </c>
      <c r="C10118" s="323">
        <v>0.66300000000000003</v>
      </c>
    </row>
    <row r="10119" spans="1:3" x14ac:dyDescent="0.15">
      <c r="A10119" s="323">
        <v>10118</v>
      </c>
      <c r="B10119" s="323" t="s">
        <v>10372</v>
      </c>
      <c r="C10119" s="323">
        <v>0.8</v>
      </c>
    </row>
    <row r="10120" spans="1:3" x14ac:dyDescent="0.15">
      <c r="A10120" s="323">
        <v>10119</v>
      </c>
      <c r="B10120" s="323" t="s">
        <v>10568</v>
      </c>
      <c r="C10120" s="323">
        <v>0.754</v>
      </c>
    </row>
    <row r="10121" spans="1:3" x14ac:dyDescent="0.15">
      <c r="A10121" s="323">
        <v>10120</v>
      </c>
      <c r="B10121" s="323" t="s">
        <v>11315</v>
      </c>
      <c r="C10121" s="323">
        <v>0.56200000000000006</v>
      </c>
    </row>
    <row r="10122" spans="1:3" x14ac:dyDescent="0.15">
      <c r="A10122" s="323">
        <v>10121</v>
      </c>
      <c r="B10122" s="323" t="s">
        <v>8954</v>
      </c>
      <c r="C10122" s="323">
        <v>1.175</v>
      </c>
    </row>
    <row r="10123" spans="1:3" x14ac:dyDescent="0.15">
      <c r="A10123" s="323">
        <v>10122</v>
      </c>
      <c r="B10123" s="323" t="s">
        <v>7373</v>
      </c>
      <c r="C10123" s="323">
        <v>1.573</v>
      </c>
    </row>
    <row r="10124" spans="1:3" x14ac:dyDescent="0.15">
      <c r="A10124" s="323">
        <v>10123</v>
      </c>
      <c r="B10124" s="323" t="s">
        <v>3739</v>
      </c>
      <c r="C10124" s="323">
        <v>2.8330000000000002</v>
      </c>
    </row>
    <row r="10125" spans="1:3" x14ac:dyDescent="0.15">
      <c r="A10125" s="323">
        <v>10124</v>
      </c>
      <c r="B10125" s="323" t="s">
        <v>4294</v>
      </c>
      <c r="C10125" s="323">
        <v>2.5790000000000002</v>
      </c>
    </row>
    <row r="10126" spans="1:3" x14ac:dyDescent="0.15">
      <c r="A10126" s="323">
        <v>10125</v>
      </c>
      <c r="B10126" s="323" t="s">
        <v>7672</v>
      </c>
      <c r="C10126" s="323">
        <v>1.5</v>
      </c>
    </row>
    <row r="10127" spans="1:3" x14ac:dyDescent="0.15">
      <c r="A10127" s="323">
        <v>10126</v>
      </c>
      <c r="B10127" s="323" t="s">
        <v>7208</v>
      </c>
      <c r="C10127" s="323">
        <v>1.6160000000000001</v>
      </c>
    </row>
    <row r="10128" spans="1:3" x14ac:dyDescent="0.15">
      <c r="A10128" s="323">
        <v>10127</v>
      </c>
      <c r="B10128" s="323" t="s">
        <v>3348</v>
      </c>
      <c r="C10128" s="323">
        <v>3.06</v>
      </c>
    </row>
    <row r="10129" spans="1:3" x14ac:dyDescent="0.15">
      <c r="A10129" s="323">
        <v>10128</v>
      </c>
      <c r="B10129" s="323" t="s">
        <v>7853</v>
      </c>
      <c r="C10129" s="323">
        <v>1.4470000000000001</v>
      </c>
    </row>
    <row r="10130" spans="1:3" x14ac:dyDescent="0.15">
      <c r="A10130" s="323">
        <v>10129</v>
      </c>
      <c r="B10130" s="323" t="s">
        <v>6427</v>
      </c>
      <c r="C10130" s="323">
        <v>1.827</v>
      </c>
    </row>
    <row r="10131" spans="1:3" x14ac:dyDescent="0.15">
      <c r="A10131" s="323">
        <v>10130</v>
      </c>
      <c r="B10131" s="323" t="s">
        <v>6012</v>
      </c>
      <c r="C10131" s="323">
        <v>1.9510000000000001</v>
      </c>
    </row>
    <row r="10132" spans="1:3" x14ac:dyDescent="0.15">
      <c r="A10132" s="323">
        <v>10131</v>
      </c>
      <c r="B10132" s="323" t="s">
        <v>2956</v>
      </c>
      <c r="C10132" s="323">
        <v>3.3130000000000002</v>
      </c>
    </row>
    <row r="10133" spans="1:3" x14ac:dyDescent="0.15">
      <c r="A10133" s="323">
        <v>10132</v>
      </c>
      <c r="B10133" s="323" t="s">
        <v>3641</v>
      </c>
      <c r="C10133" s="323">
        <v>2.8879999999999999</v>
      </c>
    </row>
    <row r="10134" spans="1:3" x14ac:dyDescent="0.15">
      <c r="A10134" s="323">
        <v>10133</v>
      </c>
      <c r="B10134" s="323" t="s">
        <v>11548</v>
      </c>
      <c r="C10134" s="323">
        <v>0.5</v>
      </c>
    </row>
    <row r="10135" spans="1:3" x14ac:dyDescent="0.15">
      <c r="A10135" s="323">
        <v>10134</v>
      </c>
      <c r="B10135" s="323" t="s">
        <v>10866</v>
      </c>
      <c r="C10135" s="323">
        <v>0.67900000000000005</v>
      </c>
    </row>
    <row r="10136" spans="1:3" x14ac:dyDescent="0.15">
      <c r="A10136" s="323">
        <v>10135</v>
      </c>
      <c r="B10136" s="323" t="s">
        <v>5957</v>
      </c>
      <c r="C10136" s="323">
        <v>1.968</v>
      </c>
    </row>
    <row r="10137" spans="1:3" x14ac:dyDescent="0.15">
      <c r="A10137" s="323">
        <v>10136</v>
      </c>
      <c r="B10137" s="323" t="s">
        <v>2384</v>
      </c>
      <c r="C10137" s="323">
        <v>3.7389999999999999</v>
      </c>
    </row>
    <row r="10138" spans="1:3" x14ac:dyDescent="0.15">
      <c r="A10138" s="323">
        <v>10137</v>
      </c>
      <c r="B10138" s="323" t="s">
        <v>8316</v>
      </c>
      <c r="C10138" s="323">
        <v>1.33</v>
      </c>
    </row>
    <row r="10139" spans="1:3" x14ac:dyDescent="0.15">
      <c r="A10139" s="323">
        <v>10138</v>
      </c>
      <c r="B10139" s="323" t="s">
        <v>7960</v>
      </c>
      <c r="C10139" s="323">
        <v>1.42</v>
      </c>
    </row>
    <row r="10140" spans="1:3" x14ac:dyDescent="0.15">
      <c r="A10140" s="323">
        <v>10139</v>
      </c>
      <c r="B10140" s="323" t="s">
        <v>3579</v>
      </c>
      <c r="C10140" s="323">
        <v>2.92</v>
      </c>
    </row>
    <row r="10141" spans="1:3" x14ac:dyDescent="0.15">
      <c r="A10141" s="323">
        <v>10140</v>
      </c>
      <c r="B10141" s="323" t="s">
        <v>2528</v>
      </c>
      <c r="C10141" s="323">
        <v>3.629</v>
      </c>
    </row>
    <row r="10142" spans="1:3" x14ac:dyDescent="0.15">
      <c r="A10142" s="323">
        <v>10141</v>
      </c>
      <c r="B10142" s="323" t="s">
        <v>2732</v>
      </c>
      <c r="C10142" s="323">
        <v>3.4670000000000001</v>
      </c>
    </row>
    <row r="10143" spans="1:3" x14ac:dyDescent="0.15">
      <c r="A10143" s="323">
        <v>10142</v>
      </c>
      <c r="B10143" s="323" t="s">
        <v>11525</v>
      </c>
      <c r="C10143" s="323">
        <v>0.50800000000000001</v>
      </c>
    </row>
    <row r="10144" spans="1:3" x14ac:dyDescent="0.15">
      <c r="A10144" s="323">
        <v>10143</v>
      </c>
      <c r="B10144" s="323" t="s">
        <v>10677</v>
      </c>
      <c r="C10144" s="323">
        <v>0.72699999999999998</v>
      </c>
    </row>
    <row r="10145" spans="1:3" x14ac:dyDescent="0.15">
      <c r="A10145" s="323">
        <v>10144</v>
      </c>
      <c r="B10145" s="323" t="s">
        <v>12291</v>
      </c>
      <c r="C10145" s="323">
        <v>0.20799999999999999</v>
      </c>
    </row>
    <row r="10146" spans="1:3" x14ac:dyDescent="0.15">
      <c r="A10146" s="323">
        <v>10145</v>
      </c>
      <c r="B10146" s="323" t="s">
        <v>5083</v>
      </c>
      <c r="C10146" s="323">
        <v>2.2589999999999999</v>
      </c>
    </row>
    <row r="10147" spans="1:3" x14ac:dyDescent="0.15">
      <c r="A10147" s="323">
        <v>10146</v>
      </c>
      <c r="B10147" s="323" t="s">
        <v>5188</v>
      </c>
      <c r="C10147" s="323">
        <v>2.2200000000000002</v>
      </c>
    </row>
    <row r="10148" spans="1:3" x14ac:dyDescent="0.15">
      <c r="A10148" s="323">
        <v>10147</v>
      </c>
      <c r="B10148" s="323" t="s">
        <v>11768</v>
      </c>
      <c r="C10148" s="323">
        <v>0.43099999999999999</v>
      </c>
    </row>
    <row r="10149" spans="1:3" x14ac:dyDescent="0.15">
      <c r="A10149" s="323">
        <v>10148</v>
      </c>
      <c r="B10149" s="323" t="s">
        <v>9160</v>
      </c>
      <c r="C10149" s="323">
        <v>1.119</v>
      </c>
    </row>
    <row r="10150" spans="1:3" x14ac:dyDescent="0.15">
      <c r="A10150" s="323">
        <v>10149</v>
      </c>
      <c r="B10150" s="323" t="s">
        <v>5695</v>
      </c>
      <c r="C10150" s="323">
        <v>2.0499999999999998</v>
      </c>
    </row>
    <row r="10151" spans="1:3" x14ac:dyDescent="0.15">
      <c r="A10151" s="323">
        <v>10150</v>
      </c>
      <c r="B10151" s="323" t="s">
        <v>5677</v>
      </c>
      <c r="C10151" s="323">
        <v>2.0539999999999998</v>
      </c>
    </row>
    <row r="10152" spans="1:3" x14ac:dyDescent="0.15">
      <c r="A10152" s="323">
        <v>10151</v>
      </c>
      <c r="B10152" s="323" t="s">
        <v>3772</v>
      </c>
      <c r="C10152" s="323">
        <v>2.8239999999999998</v>
      </c>
    </row>
    <row r="10153" spans="1:3" x14ac:dyDescent="0.15">
      <c r="A10153" s="323">
        <v>10152</v>
      </c>
      <c r="B10153" s="323" t="s">
        <v>3860</v>
      </c>
      <c r="C10153" s="323">
        <v>2.7829999999999999</v>
      </c>
    </row>
    <row r="10154" spans="1:3" x14ac:dyDescent="0.15">
      <c r="A10154" s="323">
        <v>10153</v>
      </c>
      <c r="B10154" s="323" t="s">
        <v>6295</v>
      </c>
      <c r="C10154" s="323">
        <v>1.8660000000000001</v>
      </c>
    </row>
    <row r="10155" spans="1:3" x14ac:dyDescent="0.15">
      <c r="A10155" s="323">
        <v>10154</v>
      </c>
      <c r="B10155" s="323" t="s">
        <v>7112</v>
      </c>
      <c r="C10155" s="323">
        <v>1.641</v>
      </c>
    </row>
    <row r="10156" spans="1:3" x14ac:dyDescent="0.15">
      <c r="A10156" s="323">
        <v>10155</v>
      </c>
      <c r="B10156" s="323" t="s">
        <v>9027</v>
      </c>
      <c r="C10156" s="323">
        <v>1.1559999999999999</v>
      </c>
    </row>
    <row r="10157" spans="1:3" x14ac:dyDescent="0.15">
      <c r="A10157" s="323">
        <v>10156</v>
      </c>
      <c r="B10157" s="323" t="s">
        <v>2196</v>
      </c>
      <c r="C10157" s="323">
        <v>3.9260000000000002</v>
      </c>
    </row>
    <row r="10158" spans="1:3" x14ac:dyDescent="0.15">
      <c r="A10158" s="323">
        <v>10157</v>
      </c>
      <c r="B10158" s="323" t="s">
        <v>6671</v>
      </c>
      <c r="C10158" s="323">
        <v>1.758</v>
      </c>
    </row>
    <row r="10159" spans="1:3" x14ac:dyDescent="0.15">
      <c r="A10159" s="323">
        <v>10158</v>
      </c>
      <c r="B10159" s="323" t="s">
        <v>7486</v>
      </c>
      <c r="C10159" s="323">
        <v>1.54</v>
      </c>
    </row>
    <row r="10160" spans="1:3" x14ac:dyDescent="0.15">
      <c r="A10160" s="323">
        <v>10159</v>
      </c>
      <c r="B10160" s="323" t="s">
        <v>3272</v>
      </c>
      <c r="C10160" s="323">
        <v>3.0990000000000002</v>
      </c>
    </row>
    <row r="10161" spans="1:3" x14ac:dyDescent="0.15">
      <c r="A10161" s="323">
        <v>10160</v>
      </c>
      <c r="B10161" s="323" t="s">
        <v>817</v>
      </c>
      <c r="C10161" s="323">
        <v>7.5460000000000003</v>
      </c>
    </row>
    <row r="10162" spans="1:3" x14ac:dyDescent="0.15">
      <c r="A10162" s="323">
        <v>10161</v>
      </c>
      <c r="B10162" s="323" t="s">
        <v>7198</v>
      </c>
      <c r="C10162" s="323">
        <v>1.619</v>
      </c>
    </row>
    <row r="10163" spans="1:3" x14ac:dyDescent="0.15">
      <c r="A10163" s="323">
        <v>10162</v>
      </c>
      <c r="B10163" s="323" t="s">
        <v>3855</v>
      </c>
      <c r="C10163" s="323">
        <v>2.7869999999999999</v>
      </c>
    </row>
    <row r="10164" spans="1:3" x14ac:dyDescent="0.15">
      <c r="A10164" s="323">
        <v>10163</v>
      </c>
      <c r="B10164" s="323" t="s">
        <v>3789</v>
      </c>
      <c r="C10164" s="323">
        <v>2.8170000000000002</v>
      </c>
    </row>
    <row r="10165" spans="1:3" x14ac:dyDescent="0.15">
      <c r="A10165" s="323">
        <v>10164</v>
      </c>
      <c r="B10165" s="323" t="s">
        <v>10255</v>
      </c>
      <c r="C10165" s="323">
        <v>0.83099999999999996</v>
      </c>
    </row>
    <row r="10166" spans="1:3" x14ac:dyDescent="0.15">
      <c r="A10166" s="323">
        <v>10165</v>
      </c>
      <c r="B10166" s="323" t="s">
        <v>5894</v>
      </c>
      <c r="C10166" s="323">
        <v>1.9850000000000001</v>
      </c>
    </row>
    <row r="10167" spans="1:3" x14ac:dyDescent="0.15">
      <c r="A10167" s="323">
        <v>10166</v>
      </c>
      <c r="B10167" s="323" t="s">
        <v>3421</v>
      </c>
      <c r="C10167" s="323">
        <v>3.0179999999999998</v>
      </c>
    </row>
    <row r="10168" spans="1:3" x14ac:dyDescent="0.15">
      <c r="A10168" s="323">
        <v>10167</v>
      </c>
      <c r="B10168" s="323" t="s">
        <v>5357</v>
      </c>
      <c r="C10168" s="323">
        <v>2.1659999999999999</v>
      </c>
    </row>
    <row r="10169" spans="1:3" x14ac:dyDescent="0.15">
      <c r="A10169" s="323">
        <v>10168</v>
      </c>
      <c r="B10169" s="323" t="s">
        <v>4682</v>
      </c>
      <c r="C10169" s="323">
        <v>2.42</v>
      </c>
    </row>
    <row r="10170" spans="1:3" x14ac:dyDescent="0.15">
      <c r="A10170" s="323">
        <v>10169</v>
      </c>
      <c r="B10170" s="323" t="s">
        <v>11234</v>
      </c>
      <c r="C10170" s="323">
        <v>0.58599999999999997</v>
      </c>
    </row>
    <row r="10171" spans="1:3" x14ac:dyDescent="0.15">
      <c r="A10171" s="323">
        <v>10170</v>
      </c>
      <c r="B10171" s="323" t="s">
        <v>2374</v>
      </c>
      <c r="C10171" s="323">
        <v>3.7440000000000002</v>
      </c>
    </row>
    <row r="10172" spans="1:3" x14ac:dyDescent="0.15">
      <c r="A10172" s="323">
        <v>10171</v>
      </c>
      <c r="B10172" s="323" t="s">
        <v>3762</v>
      </c>
      <c r="C10172" s="323">
        <v>2.8260000000000001</v>
      </c>
    </row>
    <row r="10173" spans="1:3" x14ac:dyDescent="0.15">
      <c r="A10173" s="323">
        <v>10172</v>
      </c>
      <c r="B10173" s="323" t="s">
        <v>5516</v>
      </c>
      <c r="C10173" s="323">
        <v>2.11</v>
      </c>
    </row>
    <row r="10174" spans="1:3" x14ac:dyDescent="0.15">
      <c r="A10174" s="323">
        <v>10173</v>
      </c>
      <c r="B10174" s="323" t="s">
        <v>5694</v>
      </c>
      <c r="C10174" s="323">
        <v>2.0499999999999998</v>
      </c>
    </row>
    <row r="10175" spans="1:3" x14ac:dyDescent="0.15">
      <c r="A10175" s="323">
        <v>10174</v>
      </c>
      <c r="B10175" s="323" t="s">
        <v>4235</v>
      </c>
      <c r="C10175" s="323">
        <v>2.6070000000000002</v>
      </c>
    </row>
    <row r="10176" spans="1:3" x14ac:dyDescent="0.15">
      <c r="A10176" s="323">
        <v>10175</v>
      </c>
      <c r="B10176" s="323" t="s">
        <v>4235</v>
      </c>
      <c r="C10176" s="323">
        <v>2.6070000000000002</v>
      </c>
    </row>
    <row r="10177" spans="1:3" x14ac:dyDescent="0.15">
      <c r="A10177" s="323">
        <v>10176</v>
      </c>
      <c r="B10177" s="323" t="s">
        <v>6029</v>
      </c>
      <c r="C10177" s="323">
        <v>1.946</v>
      </c>
    </row>
    <row r="10178" spans="1:3" x14ac:dyDescent="0.15">
      <c r="A10178" s="323">
        <v>10177</v>
      </c>
      <c r="B10178" s="323" t="s">
        <v>3082</v>
      </c>
      <c r="C10178" s="323">
        <v>3.226</v>
      </c>
    </row>
    <row r="10179" spans="1:3" x14ac:dyDescent="0.15">
      <c r="A10179" s="323">
        <v>10178</v>
      </c>
      <c r="B10179" s="323" t="s">
        <v>3082</v>
      </c>
      <c r="C10179" s="323">
        <v>3.226</v>
      </c>
    </row>
    <row r="10180" spans="1:3" x14ac:dyDescent="0.15">
      <c r="A10180" s="323">
        <v>10179</v>
      </c>
      <c r="B10180" s="323" t="s">
        <v>7603</v>
      </c>
      <c r="C10180" s="323">
        <v>1.512</v>
      </c>
    </row>
    <row r="10181" spans="1:3" x14ac:dyDescent="0.15">
      <c r="A10181" s="323">
        <v>10180</v>
      </c>
      <c r="B10181" s="323" t="s">
        <v>864</v>
      </c>
      <c r="C10181" s="323">
        <v>7.1959999999999997</v>
      </c>
    </row>
    <row r="10182" spans="1:3" x14ac:dyDescent="0.15">
      <c r="A10182" s="323">
        <v>10181</v>
      </c>
      <c r="B10182" s="323" t="s">
        <v>3039</v>
      </c>
      <c r="C10182" s="323">
        <v>3.2549999999999999</v>
      </c>
    </row>
    <row r="10183" spans="1:3" x14ac:dyDescent="0.15">
      <c r="A10183" s="323">
        <v>10182</v>
      </c>
      <c r="B10183" s="323" t="s">
        <v>11387</v>
      </c>
      <c r="C10183" s="323">
        <v>0.54300000000000004</v>
      </c>
    </row>
    <row r="10184" spans="1:3" x14ac:dyDescent="0.15">
      <c r="A10184" s="323">
        <v>10183</v>
      </c>
      <c r="B10184" s="323" t="s">
        <v>10175</v>
      </c>
      <c r="C10184" s="323">
        <v>0.85099999999999998</v>
      </c>
    </row>
    <row r="10185" spans="1:3" x14ac:dyDescent="0.15">
      <c r="A10185" s="323">
        <v>10184</v>
      </c>
      <c r="B10185" s="323" t="s">
        <v>9615</v>
      </c>
      <c r="C10185" s="323">
        <v>1</v>
      </c>
    </row>
    <row r="10186" spans="1:3" x14ac:dyDescent="0.15">
      <c r="A10186" s="323">
        <v>10185</v>
      </c>
      <c r="B10186" s="323" t="s">
        <v>12227</v>
      </c>
      <c r="C10186" s="323">
        <v>0.245</v>
      </c>
    </row>
    <row r="10187" spans="1:3" x14ac:dyDescent="0.15">
      <c r="A10187" s="323">
        <v>10186</v>
      </c>
      <c r="B10187" s="323" t="s">
        <v>1609</v>
      </c>
      <c r="C10187" s="323">
        <v>4.6989999999999998</v>
      </c>
    </row>
    <row r="10188" spans="1:3" x14ac:dyDescent="0.15">
      <c r="A10188" s="323">
        <v>10187</v>
      </c>
      <c r="B10188" s="323" t="s">
        <v>10424</v>
      </c>
      <c r="C10188" s="323">
        <v>0.78500000000000003</v>
      </c>
    </row>
    <row r="10189" spans="1:3" x14ac:dyDescent="0.15">
      <c r="A10189" s="323">
        <v>10188</v>
      </c>
      <c r="B10189" s="323" t="s">
        <v>10043</v>
      </c>
      <c r="C10189" s="323">
        <v>0.88500000000000001</v>
      </c>
    </row>
    <row r="10190" spans="1:3" x14ac:dyDescent="0.15">
      <c r="A10190" s="323">
        <v>10189</v>
      </c>
      <c r="B10190" s="323" t="s">
        <v>4940</v>
      </c>
      <c r="C10190" s="323">
        <v>2.3109999999999999</v>
      </c>
    </row>
    <row r="10191" spans="1:3" x14ac:dyDescent="0.15">
      <c r="A10191" s="323">
        <v>10190</v>
      </c>
      <c r="B10191" s="323" t="s">
        <v>9235</v>
      </c>
      <c r="C10191" s="323">
        <v>1.101</v>
      </c>
    </row>
    <row r="10192" spans="1:3" x14ac:dyDescent="0.15">
      <c r="A10192" s="323">
        <v>10191</v>
      </c>
      <c r="B10192" s="323" t="s">
        <v>4829</v>
      </c>
      <c r="C10192" s="323">
        <v>2.355</v>
      </c>
    </row>
    <row r="10193" spans="1:3" x14ac:dyDescent="0.15">
      <c r="A10193" s="323">
        <v>10192</v>
      </c>
      <c r="B10193" s="323" t="s">
        <v>7401</v>
      </c>
      <c r="C10193" s="323">
        <v>1.5640000000000001</v>
      </c>
    </row>
    <row r="10194" spans="1:3" x14ac:dyDescent="0.15">
      <c r="A10194" s="323">
        <v>10193</v>
      </c>
      <c r="B10194" s="323" t="s">
        <v>5723</v>
      </c>
      <c r="C10194" s="323">
        <v>2.0419999999999998</v>
      </c>
    </row>
    <row r="10195" spans="1:3" x14ac:dyDescent="0.15">
      <c r="A10195" s="323">
        <v>10194</v>
      </c>
      <c r="B10195" s="323" t="s">
        <v>3698</v>
      </c>
      <c r="C10195" s="323">
        <v>2.8540000000000001</v>
      </c>
    </row>
    <row r="10196" spans="1:3" x14ac:dyDescent="0.15">
      <c r="A10196" s="323">
        <v>10195</v>
      </c>
      <c r="B10196" s="323" t="s">
        <v>7288</v>
      </c>
      <c r="C10196" s="323">
        <v>1.5940000000000001</v>
      </c>
    </row>
    <row r="10197" spans="1:3" x14ac:dyDescent="0.15">
      <c r="A10197" s="323">
        <v>10196</v>
      </c>
      <c r="B10197" s="323" t="s">
        <v>8994</v>
      </c>
      <c r="C10197" s="323">
        <v>1.1639999999999999</v>
      </c>
    </row>
    <row r="10198" spans="1:3" x14ac:dyDescent="0.15">
      <c r="A10198" s="323">
        <v>10197</v>
      </c>
      <c r="B10198" s="323" t="s">
        <v>3363</v>
      </c>
      <c r="C10198" s="323">
        <v>3.052</v>
      </c>
    </row>
    <row r="10199" spans="1:3" x14ac:dyDescent="0.15">
      <c r="A10199" s="323">
        <v>10198</v>
      </c>
      <c r="B10199" s="323" t="s">
        <v>4436</v>
      </c>
      <c r="C10199" s="323">
        <v>2.5190000000000001</v>
      </c>
    </row>
    <row r="10200" spans="1:3" x14ac:dyDescent="0.15">
      <c r="A10200" s="323">
        <v>10199</v>
      </c>
      <c r="B10200" s="323" t="s">
        <v>8976</v>
      </c>
      <c r="C10200" s="323">
        <v>1.17</v>
      </c>
    </row>
    <row r="10201" spans="1:3" x14ac:dyDescent="0.15">
      <c r="A10201" s="323">
        <v>10200</v>
      </c>
      <c r="B10201" s="323" t="s">
        <v>7713</v>
      </c>
      <c r="C10201" s="323">
        <v>1.4890000000000001</v>
      </c>
    </row>
    <row r="10202" spans="1:3" x14ac:dyDescent="0.15">
      <c r="A10202" s="323">
        <v>10201</v>
      </c>
      <c r="B10202" s="323" t="s">
        <v>8701</v>
      </c>
      <c r="C10202" s="323">
        <v>1.232</v>
      </c>
    </row>
    <row r="10203" spans="1:3" x14ac:dyDescent="0.15">
      <c r="A10203" s="323">
        <v>10202</v>
      </c>
      <c r="B10203" s="323" t="s">
        <v>5467</v>
      </c>
      <c r="C10203" s="323">
        <v>2.1259999999999999</v>
      </c>
    </row>
    <row r="10204" spans="1:3" x14ac:dyDescent="0.15">
      <c r="A10204" s="323">
        <v>10203</v>
      </c>
      <c r="B10204" s="323" t="s">
        <v>4069</v>
      </c>
      <c r="C10204" s="323">
        <v>2.6760000000000002</v>
      </c>
    </row>
    <row r="10205" spans="1:3" x14ac:dyDescent="0.15">
      <c r="A10205" s="323">
        <v>10204</v>
      </c>
      <c r="B10205" s="323" t="s">
        <v>3634</v>
      </c>
      <c r="C10205" s="323">
        <v>2.89</v>
      </c>
    </row>
    <row r="10206" spans="1:3" x14ac:dyDescent="0.15">
      <c r="A10206" s="323">
        <v>10205</v>
      </c>
      <c r="B10206" s="323" t="s">
        <v>9662</v>
      </c>
      <c r="C10206" s="323">
        <v>0.98499999999999999</v>
      </c>
    </row>
    <row r="10207" spans="1:3" x14ac:dyDescent="0.15">
      <c r="A10207" s="323">
        <v>10206</v>
      </c>
      <c r="B10207" s="323" t="s">
        <v>2774</v>
      </c>
      <c r="C10207" s="323">
        <v>3.4289999999999998</v>
      </c>
    </row>
    <row r="10208" spans="1:3" x14ac:dyDescent="0.15">
      <c r="A10208" s="323">
        <v>10207</v>
      </c>
      <c r="B10208" s="323" t="s">
        <v>8858</v>
      </c>
      <c r="C10208" s="323">
        <v>1.196</v>
      </c>
    </row>
    <row r="10209" spans="1:3" x14ac:dyDescent="0.15">
      <c r="A10209" s="323">
        <v>10208</v>
      </c>
      <c r="B10209" s="323" t="s">
        <v>4400</v>
      </c>
      <c r="C10209" s="323">
        <v>2.5339999999999998</v>
      </c>
    </row>
    <row r="10210" spans="1:3" x14ac:dyDescent="0.15">
      <c r="A10210" s="323">
        <v>10209</v>
      </c>
      <c r="B10210" s="323" t="s">
        <v>5342</v>
      </c>
      <c r="C10210" s="323">
        <v>2.169</v>
      </c>
    </row>
    <row r="10211" spans="1:3" x14ac:dyDescent="0.15">
      <c r="A10211" s="323">
        <v>10210</v>
      </c>
      <c r="B10211" s="323" t="s">
        <v>3941</v>
      </c>
      <c r="C10211" s="323">
        <v>2.7469999999999999</v>
      </c>
    </row>
    <row r="10212" spans="1:3" x14ac:dyDescent="0.15">
      <c r="A10212" s="323">
        <v>10211</v>
      </c>
      <c r="B10212" s="323" t="s">
        <v>4268</v>
      </c>
      <c r="C10212" s="323">
        <v>2.5950000000000002</v>
      </c>
    </row>
    <row r="10213" spans="1:3" x14ac:dyDescent="0.15">
      <c r="A10213" s="323">
        <v>10212</v>
      </c>
      <c r="B10213" s="323" t="s">
        <v>6991</v>
      </c>
      <c r="C10213" s="323">
        <v>1.6679999999999999</v>
      </c>
    </row>
    <row r="10214" spans="1:3" x14ac:dyDescent="0.15">
      <c r="A10214" s="323">
        <v>10213</v>
      </c>
      <c r="B10214" s="323" t="s">
        <v>7940</v>
      </c>
      <c r="C10214" s="323">
        <v>1.425</v>
      </c>
    </row>
    <row r="10215" spans="1:3" x14ac:dyDescent="0.15">
      <c r="A10215" s="323">
        <v>10214</v>
      </c>
      <c r="B10215" s="323" t="s">
        <v>1289</v>
      </c>
      <c r="C10215" s="323">
        <v>5.359</v>
      </c>
    </row>
    <row r="10216" spans="1:3" x14ac:dyDescent="0.15">
      <c r="A10216" s="323">
        <v>10215</v>
      </c>
      <c r="B10216" s="323" t="s">
        <v>6625</v>
      </c>
      <c r="C10216" s="323">
        <v>1.7729999999999999</v>
      </c>
    </row>
    <row r="10217" spans="1:3" x14ac:dyDescent="0.15">
      <c r="A10217" s="323">
        <v>10216</v>
      </c>
      <c r="B10217" s="323" t="s">
        <v>9090</v>
      </c>
      <c r="C10217" s="323">
        <v>1.139</v>
      </c>
    </row>
    <row r="10218" spans="1:3" x14ac:dyDescent="0.15">
      <c r="A10218" s="323">
        <v>10217</v>
      </c>
      <c r="B10218" s="323" t="s">
        <v>5848</v>
      </c>
      <c r="C10218" s="323">
        <v>2</v>
      </c>
    </row>
    <row r="10219" spans="1:3" x14ac:dyDescent="0.15">
      <c r="A10219" s="323">
        <v>10218</v>
      </c>
      <c r="B10219" s="323" t="s">
        <v>2386</v>
      </c>
      <c r="C10219" s="323">
        <v>3.7360000000000002</v>
      </c>
    </row>
    <row r="10220" spans="1:3" x14ac:dyDescent="0.15">
      <c r="A10220" s="323">
        <v>10219</v>
      </c>
      <c r="B10220" s="323" t="s">
        <v>4777</v>
      </c>
      <c r="C10220" s="323">
        <v>2.379</v>
      </c>
    </row>
    <row r="10221" spans="1:3" x14ac:dyDescent="0.15">
      <c r="A10221" s="323">
        <v>10220</v>
      </c>
      <c r="B10221" s="323" t="s">
        <v>3291</v>
      </c>
      <c r="C10221" s="323">
        <v>3.0910000000000002</v>
      </c>
    </row>
    <row r="10222" spans="1:3" x14ac:dyDescent="0.15">
      <c r="A10222" s="323">
        <v>10221</v>
      </c>
      <c r="B10222" s="323" t="s">
        <v>3841</v>
      </c>
      <c r="C10222" s="323">
        <v>2.7930000000000001</v>
      </c>
    </row>
    <row r="10223" spans="1:3" x14ac:dyDescent="0.15">
      <c r="A10223" s="323">
        <v>10222</v>
      </c>
      <c r="B10223" s="323" t="s">
        <v>6299</v>
      </c>
      <c r="C10223" s="323">
        <v>1.865</v>
      </c>
    </row>
    <row r="10224" spans="1:3" x14ac:dyDescent="0.15">
      <c r="A10224" s="323">
        <v>10223</v>
      </c>
      <c r="B10224" s="323" t="s">
        <v>3714</v>
      </c>
      <c r="C10224" s="323">
        <v>2.843</v>
      </c>
    </row>
    <row r="10225" spans="1:3" x14ac:dyDescent="0.15">
      <c r="A10225" s="323">
        <v>10224</v>
      </c>
      <c r="B10225" s="323" t="s">
        <v>8772</v>
      </c>
      <c r="C10225" s="323">
        <v>1.2170000000000001</v>
      </c>
    </row>
    <row r="10226" spans="1:3" x14ac:dyDescent="0.15">
      <c r="A10226" s="323">
        <v>10225</v>
      </c>
      <c r="B10226" s="323" t="s">
        <v>8772</v>
      </c>
      <c r="C10226" s="323">
        <v>1.2170000000000001</v>
      </c>
    </row>
    <row r="10227" spans="1:3" x14ac:dyDescent="0.15">
      <c r="A10227" s="323">
        <v>10226</v>
      </c>
      <c r="B10227" s="323" t="s">
        <v>8645</v>
      </c>
      <c r="C10227" s="323">
        <v>1.2450000000000001</v>
      </c>
    </row>
    <row r="10228" spans="1:3" x14ac:dyDescent="0.15">
      <c r="A10228" s="323">
        <v>10227</v>
      </c>
      <c r="B10228" s="323" t="s">
        <v>12122</v>
      </c>
      <c r="C10228" s="323">
        <v>0.29299999999999998</v>
      </c>
    </row>
    <row r="10229" spans="1:3" x14ac:dyDescent="0.15">
      <c r="A10229" s="323">
        <v>10228</v>
      </c>
      <c r="B10229" s="323" t="s">
        <v>7388</v>
      </c>
      <c r="C10229" s="323">
        <v>1.5669999999999999</v>
      </c>
    </row>
    <row r="10230" spans="1:3" x14ac:dyDescent="0.15">
      <c r="A10230" s="323">
        <v>10229</v>
      </c>
      <c r="B10230" s="323" t="s">
        <v>8691</v>
      </c>
      <c r="C10230" s="323">
        <v>1.234</v>
      </c>
    </row>
    <row r="10231" spans="1:3" x14ac:dyDescent="0.15">
      <c r="A10231" s="323">
        <v>10230</v>
      </c>
      <c r="B10231" s="323" t="s">
        <v>10788</v>
      </c>
      <c r="C10231" s="323">
        <v>0.69299999999999995</v>
      </c>
    </row>
    <row r="10232" spans="1:3" x14ac:dyDescent="0.15">
      <c r="A10232" s="323">
        <v>10231</v>
      </c>
      <c r="B10232" s="323" t="s">
        <v>8591</v>
      </c>
      <c r="C10232" s="323">
        <v>1.2569999999999999</v>
      </c>
    </row>
    <row r="10233" spans="1:3" x14ac:dyDescent="0.15">
      <c r="A10233" s="323">
        <v>10232</v>
      </c>
      <c r="B10233" s="323" t="s">
        <v>9087</v>
      </c>
      <c r="C10233" s="323">
        <v>1.1399999999999999</v>
      </c>
    </row>
    <row r="10234" spans="1:3" x14ac:dyDescent="0.15">
      <c r="A10234" s="323">
        <v>10233</v>
      </c>
      <c r="B10234" s="323" t="s">
        <v>9820</v>
      </c>
      <c r="C10234" s="323">
        <v>0.94299999999999995</v>
      </c>
    </row>
    <row r="10235" spans="1:3" x14ac:dyDescent="0.15">
      <c r="A10235" s="323">
        <v>10234</v>
      </c>
      <c r="B10235" s="323" t="s">
        <v>797</v>
      </c>
      <c r="C10235" s="323">
        <v>7.718</v>
      </c>
    </row>
    <row r="10236" spans="1:3" x14ac:dyDescent="0.15">
      <c r="A10236" s="323">
        <v>10235</v>
      </c>
      <c r="B10236" s="323" t="s">
        <v>3952</v>
      </c>
      <c r="C10236" s="323">
        <v>2.74</v>
      </c>
    </row>
    <row r="10237" spans="1:3" x14ac:dyDescent="0.15">
      <c r="A10237" s="323">
        <v>10236</v>
      </c>
      <c r="B10237" s="323" t="s">
        <v>6639</v>
      </c>
      <c r="C10237" s="323">
        <v>1.768</v>
      </c>
    </row>
    <row r="10238" spans="1:3" x14ac:dyDescent="0.15">
      <c r="A10238" s="323">
        <v>10237</v>
      </c>
      <c r="B10238" s="323" t="s">
        <v>4027</v>
      </c>
      <c r="C10238" s="323">
        <v>2.7010000000000001</v>
      </c>
    </row>
    <row r="10239" spans="1:3" x14ac:dyDescent="0.15">
      <c r="A10239" s="323">
        <v>10238</v>
      </c>
      <c r="B10239" s="323" t="s">
        <v>5851</v>
      </c>
      <c r="C10239" s="323">
        <v>2</v>
      </c>
    </row>
    <row r="10240" spans="1:3" x14ac:dyDescent="0.15">
      <c r="A10240" s="323">
        <v>10239</v>
      </c>
      <c r="B10240" s="323" t="s">
        <v>7559</v>
      </c>
      <c r="C10240" s="323">
        <v>1.522</v>
      </c>
    </row>
    <row r="10241" spans="1:3" x14ac:dyDescent="0.15">
      <c r="A10241" s="323">
        <v>10240</v>
      </c>
      <c r="B10241" s="323" t="s">
        <v>4941</v>
      </c>
      <c r="C10241" s="323">
        <v>2.3109999999999999</v>
      </c>
    </row>
    <row r="10242" spans="1:3" x14ac:dyDescent="0.15">
      <c r="A10242" s="323">
        <v>10241</v>
      </c>
      <c r="B10242" s="323" t="s">
        <v>6078</v>
      </c>
      <c r="C10242" s="323">
        <v>1.929</v>
      </c>
    </row>
    <row r="10243" spans="1:3" x14ac:dyDescent="0.15">
      <c r="A10243" s="323">
        <v>10242</v>
      </c>
      <c r="B10243" s="323" t="s">
        <v>3501</v>
      </c>
      <c r="C10243" s="323">
        <v>2.97</v>
      </c>
    </row>
    <row r="10244" spans="1:3" x14ac:dyDescent="0.15">
      <c r="A10244" s="323">
        <v>10243</v>
      </c>
      <c r="B10244" s="323" t="s">
        <v>532</v>
      </c>
      <c r="C10244" s="323">
        <v>12.321</v>
      </c>
    </row>
    <row r="10245" spans="1:3" x14ac:dyDescent="0.15">
      <c r="A10245" s="323">
        <v>10244</v>
      </c>
      <c r="B10245" s="323" t="s">
        <v>2786</v>
      </c>
      <c r="C10245" s="323">
        <v>3.4209999999999998</v>
      </c>
    </row>
    <row r="10246" spans="1:3" x14ac:dyDescent="0.15">
      <c r="A10246" s="323">
        <v>10245</v>
      </c>
      <c r="B10246" s="323" t="s">
        <v>4920</v>
      </c>
      <c r="C10246" s="323">
        <v>2.3180000000000001</v>
      </c>
    </row>
    <row r="10247" spans="1:3" x14ac:dyDescent="0.15">
      <c r="A10247" s="323">
        <v>10246</v>
      </c>
      <c r="B10247" s="323" t="s">
        <v>974</v>
      </c>
      <c r="C10247" s="323">
        <v>6.5709999999999997</v>
      </c>
    </row>
    <row r="10248" spans="1:3" x14ac:dyDescent="0.15">
      <c r="A10248" s="323">
        <v>10247</v>
      </c>
      <c r="B10248" s="323" t="s">
        <v>5617</v>
      </c>
      <c r="C10248" s="323">
        <v>2.0739999999999998</v>
      </c>
    </row>
    <row r="10249" spans="1:3" x14ac:dyDescent="0.15">
      <c r="A10249" s="323">
        <v>10248</v>
      </c>
      <c r="B10249" s="323" t="s">
        <v>751</v>
      </c>
      <c r="C10249" s="323">
        <v>8.2270000000000003</v>
      </c>
    </row>
    <row r="10250" spans="1:3" x14ac:dyDescent="0.15">
      <c r="A10250" s="323">
        <v>10249</v>
      </c>
      <c r="B10250" s="323" t="s">
        <v>9771</v>
      </c>
      <c r="C10250" s="323">
        <v>0.95899999999999996</v>
      </c>
    </row>
    <row r="10251" spans="1:3" x14ac:dyDescent="0.15">
      <c r="A10251" s="323">
        <v>10250</v>
      </c>
      <c r="B10251" s="323" t="s">
        <v>2597</v>
      </c>
      <c r="C10251" s="323">
        <v>3.5630000000000002</v>
      </c>
    </row>
    <row r="10252" spans="1:3" x14ac:dyDescent="0.15">
      <c r="A10252" s="323">
        <v>10251</v>
      </c>
      <c r="B10252" s="323" t="s">
        <v>4385</v>
      </c>
      <c r="C10252" s="323">
        <v>2.54</v>
      </c>
    </row>
    <row r="10253" spans="1:3" x14ac:dyDescent="0.15">
      <c r="A10253" s="323">
        <v>10252</v>
      </c>
      <c r="B10253" s="323" t="s">
        <v>8530</v>
      </c>
      <c r="C10253" s="323">
        <v>1.2729999999999999</v>
      </c>
    </row>
    <row r="10254" spans="1:3" x14ac:dyDescent="0.15">
      <c r="A10254" s="323">
        <v>10253</v>
      </c>
      <c r="B10254" s="323" t="s">
        <v>8530</v>
      </c>
      <c r="C10254" s="323">
        <v>1.2729999999999999</v>
      </c>
    </row>
    <row r="10255" spans="1:3" x14ac:dyDescent="0.15">
      <c r="A10255" s="323">
        <v>10254</v>
      </c>
      <c r="B10255" s="323" t="s">
        <v>2064</v>
      </c>
      <c r="C10255" s="323">
        <v>4.0730000000000004</v>
      </c>
    </row>
    <row r="10256" spans="1:3" x14ac:dyDescent="0.15">
      <c r="A10256" s="323">
        <v>10255</v>
      </c>
      <c r="B10256" s="323" t="s">
        <v>8765</v>
      </c>
      <c r="C10256" s="323">
        <v>1.2190000000000001</v>
      </c>
    </row>
    <row r="10257" spans="1:3" x14ac:dyDescent="0.15">
      <c r="A10257" s="323">
        <v>10256</v>
      </c>
      <c r="B10257" s="323" t="s">
        <v>4737</v>
      </c>
      <c r="C10257" s="323">
        <v>2.3980000000000001</v>
      </c>
    </row>
    <row r="10258" spans="1:3" x14ac:dyDescent="0.15">
      <c r="A10258" s="323">
        <v>10257</v>
      </c>
      <c r="B10258" s="323" t="s">
        <v>746</v>
      </c>
      <c r="C10258" s="323">
        <v>8.2750000000000004</v>
      </c>
    </row>
    <row r="10259" spans="1:3" x14ac:dyDescent="0.15">
      <c r="A10259" s="323">
        <v>10258</v>
      </c>
      <c r="B10259" s="323" t="s">
        <v>2518</v>
      </c>
      <c r="C10259" s="323">
        <v>3.6360000000000001</v>
      </c>
    </row>
    <row r="10260" spans="1:3" x14ac:dyDescent="0.15">
      <c r="A10260" s="323">
        <v>10259</v>
      </c>
      <c r="B10260" s="323" t="s">
        <v>11328</v>
      </c>
      <c r="C10260" s="323">
        <v>0.55800000000000005</v>
      </c>
    </row>
    <row r="10261" spans="1:3" x14ac:dyDescent="0.15">
      <c r="A10261" s="323">
        <v>10260</v>
      </c>
      <c r="B10261" s="323" t="s">
        <v>3982</v>
      </c>
      <c r="C10261" s="323">
        <v>2.7250000000000001</v>
      </c>
    </row>
    <row r="10262" spans="1:3" x14ac:dyDescent="0.15">
      <c r="A10262" s="323">
        <v>10261</v>
      </c>
      <c r="B10262" s="323" t="s">
        <v>11018</v>
      </c>
      <c r="C10262" s="323">
        <v>0.64400000000000002</v>
      </c>
    </row>
    <row r="10263" spans="1:3" x14ac:dyDescent="0.15">
      <c r="A10263" s="323">
        <v>10262</v>
      </c>
      <c r="B10263" s="323" t="s">
        <v>11738</v>
      </c>
      <c r="C10263" s="323">
        <v>0.44</v>
      </c>
    </row>
    <row r="10264" spans="1:3" x14ac:dyDescent="0.15">
      <c r="A10264" s="323">
        <v>10263</v>
      </c>
      <c r="B10264" s="323" t="s">
        <v>2365</v>
      </c>
      <c r="C10264" s="323">
        <v>3.75</v>
      </c>
    </row>
    <row r="10265" spans="1:3" x14ac:dyDescent="0.15">
      <c r="A10265" s="323">
        <v>10264</v>
      </c>
      <c r="B10265" s="323" t="s">
        <v>3929</v>
      </c>
      <c r="C10265" s="323">
        <v>2.7509999999999999</v>
      </c>
    </row>
    <row r="10266" spans="1:3" x14ac:dyDescent="0.15">
      <c r="A10266" s="323">
        <v>10265</v>
      </c>
      <c r="B10266" s="323" t="s">
        <v>9456</v>
      </c>
      <c r="C10266" s="323">
        <v>1.038</v>
      </c>
    </row>
    <row r="10267" spans="1:3" x14ac:dyDescent="0.15">
      <c r="A10267" s="323">
        <v>10266</v>
      </c>
      <c r="B10267" s="323" t="s">
        <v>3710</v>
      </c>
      <c r="C10267" s="323">
        <v>2.8450000000000002</v>
      </c>
    </row>
    <row r="10268" spans="1:3" x14ac:dyDescent="0.15">
      <c r="A10268" s="323">
        <v>10267</v>
      </c>
      <c r="B10268" s="323" t="s">
        <v>8123</v>
      </c>
      <c r="C10268" s="323">
        <v>1.377</v>
      </c>
    </row>
    <row r="10269" spans="1:3" x14ac:dyDescent="0.15">
      <c r="A10269" s="323">
        <v>10268</v>
      </c>
      <c r="B10269" s="323" t="s">
        <v>5555</v>
      </c>
      <c r="C10269" s="323">
        <v>2.0960000000000001</v>
      </c>
    </row>
    <row r="10270" spans="1:3" x14ac:dyDescent="0.15">
      <c r="A10270" s="323">
        <v>10269</v>
      </c>
      <c r="B10270" s="323" t="s">
        <v>9695</v>
      </c>
      <c r="C10270" s="323">
        <v>0.97599999999999998</v>
      </c>
    </row>
    <row r="10271" spans="1:3" x14ac:dyDescent="0.15">
      <c r="A10271" s="323">
        <v>10270</v>
      </c>
      <c r="B10271" s="323" t="s">
        <v>8073</v>
      </c>
      <c r="C10271" s="323">
        <v>1.391</v>
      </c>
    </row>
    <row r="10272" spans="1:3" x14ac:dyDescent="0.15">
      <c r="A10272" s="323">
        <v>10271</v>
      </c>
      <c r="B10272" s="323" t="s">
        <v>9564</v>
      </c>
      <c r="C10272" s="323">
        <v>1.0109999999999999</v>
      </c>
    </row>
    <row r="10273" spans="1:3" x14ac:dyDescent="0.15">
      <c r="A10273" s="323">
        <v>10272</v>
      </c>
      <c r="B10273" s="323" t="s">
        <v>12176</v>
      </c>
      <c r="C10273" s="323">
        <v>0.26800000000000002</v>
      </c>
    </row>
    <row r="10274" spans="1:3" x14ac:dyDescent="0.15">
      <c r="A10274" s="323">
        <v>10273</v>
      </c>
      <c r="B10274" s="323" t="s">
        <v>8056</v>
      </c>
      <c r="C10274" s="323">
        <v>1.395</v>
      </c>
    </row>
    <row r="10275" spans="1:3" x14ac:dyDescent="0.15">
      <c r="A10275" s="323">
        <v>10274</v>
      </c>
      <c r="B10275" s="323" t="s">
        <v>12194</v>
      </c>
      <c r="C10275" s="323">
        <v>0.25800000000000001</v>
      </c>
    </row>
    <row r="10276" spans="1:3" x14ac:dyDescent="0.15">
      <c r="A10276" s="323">
        <v>10275</v>
      </c>
      <c r="B10276" s="323" t="s">
        <v>12194</v>
      </c>
      <c r="C10276" s="323">
        <v>0.25800000000000001</v>
      </c>
    </row>
    <row r="10277" spans="1:3" x14ac:dyDescent="0.15">
      <c r="A10277" s="323">
        <v>10276</v>
      </c>
      <c r="B10277" s="323" t="s">
        <v>3175</v>
      </c>
      <c r="C10277" s="323">
        <v>3.1579999999999999</v>
      </c>
    </row>
    <row r="10278" spans="1:3" x14ac:dyDescent="0.15">
      <c r="A10278" s="323">
        <v>10277</v>
      </c>
      <c r="B10278" s="323" t="s">
        <v>3500</v>
      </c>
      <c r="C10278" s="323">
        <v>2.9710000000000001</v>
      </c>
    </row>
    <row r="10279" spans="1:3" x14ac:dyDescent="0.15">
      <c r="A10279" s="323">
        <v>10278</v>
      </c>
      <c r="B10279" s="323" t="s">
        <v>11416</v>
      </c>
      <c r="C10279" s="323">
        <v>0.53800000000000003</v>
      </c>
    </row>
    <row r="10280" spans="1:3" x14ac:dyDescent="0.15">
      <c r="A10280" s="323">
        <v>10279</v>
      </c>
      <c r="B10280" s="323" t="s">
        <v>5343</v>
      </c>
      <c r="C10280" s="323">
        <v>2.169</v>
      </c>
    </row>
    <row r="10281" spans="1:3" x14ac:dyDescent="0.15">
      <c r="A10281" s="323">
        <v>10280</v>
      </c>
      <c r="B10281" s="323" t="s">
        <v>3058</v>
      </c>
      <c r="C10281" s="323">
        <v>3.242</v>
      </c>
    </row>
    <row r="10282" spans="1:3" x14ac:dyDescent="0.15">
      <c r="A10282" s="323">
        <v>10281</v>
      </c>
      <c r="B10282" s="323" t="s">
        <v>8145</v>
      </c>
      <c r="C10282" s="323">
        <v>1.3740000000000001</v>
      </c>
    </row>
    <row r="10283" spans="1:3" x14ac:dyDescent="0.15">
      <c r="A10283" s="323">
        <v>10282</v>
      </c>
      <c r="B10283" s="323" t="s">
        <v>1885</v>
      </c>
      <c r="C10283" s="323">
        <v>4.2859999999999996</v>
      </c>
    </row>
    <row r="10284" spans="1:3" x14ac:dyDescent="0.15">
      <c r="A10284" s="323">
        <v>10283</v>
      </c>
      <c r="B10284" s="323" t="s">
        <v>1789</v>
      </c>
      <c r="C10284" s="323">
        <v>4.4210000000000003</v>
      </c>
    </row>
    <row r="10285" spans="1:3" x14ac:dyDescent="0.15">
      <c r="A10285" s="323">
        <v>10284</v>
      </c>
      <c r="B10285" s="323" t="s">
        <v>2596</v>
      </c>
      <c r="C10285" s="323">
        <v>3.5630000000000002</v>
      </c>
    </row>
    <row r="10286" spans="1:3" x14ac:dyDescent="0.15">
      <c r="A10286" s="323">
        <v>10285</v>
      </c>
      <c r="B10286" s="323" t="s">
        <v>2596</v>
      </c>
      <c r="C10286" s="323">
        <v>3.5630000000000002</v>
      </c>
    </row>
    <row r="10287" spans="1:3" x14ac:dyDescent="0.15">
      <c r="A10287" s="323">
        <v>10286</v>
      </c>
      <c r="B10287" s="323" t="s">
        <v>3581</v>
      </c>
      <c r="C10287" s="323">
        <v>2.9180000000000001</v>
      </c>
    </row>
    <row r="10288" spans="1:3" x14ac:dyDescent="0.15">
      <c r="A10288" s="323">
        <v>10287</v>
      </c>
      <c r="B10288" s="323" t="s">
        <v>4190</v>
      </c>
      <c r="C10288" s="323">
        <v>2.6280000000000001</v>
      </c>
    </row>
    <row r="10289" spans="1:3" x14ac:dyDescent="0.15">
      <c r="A10289" s="323">
        <v>10288</v>
      </c>
      <c r="B10289" s="323" t="s">
        <v>4873</v>
      </c>
      <c r="C10289" s="323">
        <v>2.339</v>
      </c>
    </row>
    <row r="10290" spans="1:3" x14ac:dyDescent="0.15">
      <c r="A10290" s="323">
        <v>10289</v>
      </c>
      <c r="B10290" s="323" t="s">
        <v>3028</v>
      </c>
      <c r="C10290" s="323">
        <v>3.2639999999999998</v>
      </c>
    </row>
    <row r="10291" spans="1:3" x14ac:dyDescent="0.15">
      <c r="A10291" s="323">
        <v>10290</v>
      </c>
      <c r="B10291" s="323" t="s">
        <v>3591</v>
      </c>
      <c r="C10291" s="323">
        <v>2.91</v>
      </c>
    </row>
    <row r="10292" spans="1:3" x14ac:dyDescent="0.15">
      <c r="A10292" s="323">
        <v>10291</v>
      </c>
      <c r="B10292" s="323" t="s">
        <v>8394</v>
      </c>
      <c r="C10292" s="323">
        <v>1.31</v>
      </c>
    </row>
    <row r="10293" spans="1:3" x14ac:dyDescent="0.15">
      <c r="A10293" s="323">
        <v>10292</v>
      </c>
      <c r="B10293" s="323" t="s">
        <v>3921</v>
      </c>
      <c r="C10293" s="323">
        <v>2.754</v>
      </c>
    </row>
    <row r="10294" spans="1:3" x14ac:dyDescent="0.15">
      <c r="A10294" s="323">
        <v>10293</v>
      </c>
      <c r="B10294" s="323" t="s">
        <v>1124</v>
      </c>
      <c r="C10294" s="323">
        <v>5.8929999999999998</v>
      </c>
    </row>
    <row r="10295" spans="1:3" x14ac:dyDescent="0.15">
      <c r="A10295" s="323">
        <v>10294</v>
      </c>
      <c r="B10295" s="323" t="s">
        <v>428</v>
      </c>
      <c r="C10295" s="323">
        <v>17.395</v>
      </c>
    </row>
    <row r="10296" spans="1:3" x14ac:dyDescent="0.15">
      <c r="A10296" s="323">
        <v>10295</v>
      </c>
      <c r="B10296" s="323" t="s">
        <v>7173</v>
      </c>
      <c r="C10296" s="323">
        <v>1.625</v>
      </c>
    </row>
    <row r="10297" spans="1:3" x14ac:dyDescent="0.15">
      <c r="A10297" s="323">
        <v>10296</v>
      </c>
      <c r="B10297" s="323" t="s">
        <v>598</v>
      </c>
      <c r="C10297" s="323">
        <v>10.557</v>
      </c>
    </row>
    <row r="10298" spans="1:3" x14ac:dyDescent="0.15">
      <c r="A10298" s="323">
        <v>10297</v>
      </c>
      <c r="B10298" s="323" t="s">
        <v>4437</v>
      </c>
      <c r="C10298" s="323">
        <v>2.5190000000000001</v>
      </c>
    </row>
    <row r="10299" spans="1:3" x14ac:dyDescent="0.15">
      <c r="A10299" s="323">
        <v>10298</v>
      </c>
      <c r="B10299" s="323" t="s">
        <v>5682</v>
      </c>
      <c r="C10299" s="323">
        <v>2.052</v>
      </c>
    </row>
    <row r="10300" spans="1:3" x14ac:dyDescent="0.15">
      <c r="A10300" s="323">
        <v>10299</v>
      </c>
      <c r="B10300" s="323" t="s">
        <v>1843</v>
      </c>
      <c r="C10300" s="323">
        <v>4.34</v>
      </c>
    </row>
    <row r="10301" spans="1:3" x14ac:dyDescent="0.15">
      <c r="A10301" s="323">
        <v>10300</v>
      </c>
      <c r="B10301" s="323" t="s">
        <v>2720</v>
      </c>
      <c r="C10301" s="323">
        <v>3.4729999999999999</v>
      </c>
    </row>
    <row r="10302" spans="1:3" x14ac:dyDescent="0.15">
      <c r="A10302" s="323">
        <v>10301</v>
      </c>
      <c r="B10302" s="323" t="s">
        <v>8844</v>
      </c>
      <c r="C10302" s="323">
        <v>1.198</v>
      </c>
    </row>
    <row r="10303" spans="1:3" x14ac:dyDescent="0.15">
      <c r="A10303" s="323">
        <v>10302</v>
      </c>
      <c r="B10303" s="323" t="s">
        <v>9577</v>
      </c>
      <c r="C10303" s="323">
        <v>1.004</v>
      </c>
    </row>
    <row r="10304" spans="1:3" x14ac:dyDescent="0.15">
      <c r="A10304" s="323">
        <v>10303</v>
      </c>
      <c r="B10304" s="323" t="s">
        <v>11345</v>
      </c>
      <c r="C10304" s="323">
        <v>0.55600000000000005</v>
      </c>
    </row>
    <row r="10305" spans="1:3" x14ac:dyDescent="0.15">
      <c r="A10305" s="323">
        <v>10304</v>
      </c>
      <c r="B10305" s="323" t="s">
        <v>12033</v>
      </c>
      <c r="C10305" s="323">
        <v>0.32600000000000001</v>
      </c>
    </row>
    <row r="10306" spans="1:3" x14ac:dyDescent="0.15">
      <c r="A10306" s="323">
        <v>10305</v>
      </c>
      <c r="B10306" s="323" t="s">
        <v>12393</v>
      </c>
      <c r="C10306" s="323">
        <v>0.13200000000000001</v>
      </c>
    </row>
    <row r="10307" spans="1:3" x14ac:dyDescent="0.15">
      <c r="A10307" s="323">
        <v>10306</v>
      </c>
      <c r="B10307" s="323" t="s">
        <v>10649</v>
      </c>
      <c r="C10307" s="323">
        <v>0.73299999999999998</v>
      </c>
    </row>
    <row r="10308" spans="1:3" x14ac:dyDescent="0.15">
      <c r="A10308" s="323">
        <v>10307</v>
      </c>
      <c r="B10308" s="323" t="s">
        <v>6607</v>
      </c>
      <c r="C10308" s="323">
        <v>1.778</v>
      </c>
    </row>
    <row r="10309" spans="1:3" x14ac:dyDescent="0.15">
      <c r="A10309" s="323">
        <v>10308</v>
      </c>
      <c r="B10309" s="323" t="s">
        <v>10235</v>
      </c>
      <c r="C10309" s="323">
        <v>0.83599999999999997</v>
      </c>
    </row>
    <row r="10310" spans="1:3" x14ac:dyDescent="0.15">
      <c r="A10310" s="323">
        <v>10309</v>
      </c>
      <c r="B10310" s="323" t="s">
        <v>10423</v>
      </c>
      <c r="C10310" s="323">
        <v>0.78500000000000003</v>
      </c>
    </row>
    <row r="10311" spans="1:3" x14ac:dyDescent="0.15">
      <c r="A10311" s="323">
        <v>10310</v>
      </c>
      <c r="B10311" s="323" t="s">
        <v>3012</v>
      </c>
      <c r="C10311" s="323">
        <v>3.2749999999999999</v>
      </c>
    </row>
    <row r="10312" spans="1:3" x14ac:dyDescent="0.15">
      <c r="A10312" s="323">
        <v>10311</v>
      </c>
      <c r="B10312" s="323" t="s">
        <v>1192</v>
      </c>
      <c r="C10312" s="323">
        <v>5.68</v>
      </c>
    </row>
    <row r="10313" spans="1:3" x14ac:dyDescent="0.15">
      <c r="A10313" s="323">
        <v>10312</v>
      </c>
      <c r="B10313" s="323" t="s">
        <v>9169</v>
      </c>
      <c r="C10313" s="323">
        <v>1.115</v>
      </c>
    </row>
    <row r="10314" spans="1:3" x14ac:dyDescent="0.15">
      <c r="A10314" s="323">
        <v>10313</v>
      </c>
      <c r="B10314" s="323" t="s">
        <v>7673</v>
      </c>
      <c r="C10314" s="323">
        <v>1.5</v>
      </c>
    </row>
    <row r="10315" spans="1:3" x14ac:dyDescent="0.15">
      <c r="A10315" s="323">
        <v>10314</v>
      </c>
      <c r="B10315" s="323" t="s">
        <v>7673</v>
      </c>
      <c r="C10315" s="323">
        <v>1.5</v>
      </c>
    </row>
    <row r="10316" spans="1:3" x14ac:dyDescent="0.15">
      <c r="A10316" s="323">
        <v>10315</v>
      </c>
      <c r="B10316" s="323" t="s">
        <v>8433</v>
      </c>
      <c r="C10316" s="323">
        <v>1.296</v>
      </c>
    </row>
    <row r="10317" spans="1:3" x14ac:dyDescent="0.15">
      <c r="A10317" s="323">
        <v>10316</v>
      </c>
      <c r="B10317" s="323" t="s">
        <v>8433</v>
      </c>
      <c r="C10317" s="323">
        <v>1.296</v>
      </c>
    </row>
    <row r="10318" spans="1:3" x14ac:dyDescent="0.15">
      <c r="A10318" s="323">
        <v>10317</v>
      </c>
      <c r="B10318" s="323" t="s">
        <v>10685</v>
      </c>
      <c r="C10318" s="323">
        <v>0.72499999999999998</v>
      </c>
    </row>
    <row r="10319" spans="1:3" x14ac:dyDescent="0.15">
      <c r="A10319" s="323">
        <v>10318</v>
      </c>
      <c r="B10319" s="323" t="s">
        <v>6119</v>
      </c>
      <c r="C10319" s="323">
        <v>1.9139999999999999</v>
      </c>
    </row>
    <row r="10320" spans="1:3" x14ac:dyDescent="0.15">
      <c r="A10320" s="323">
        <v>10319</v>
      </c>
      <c r="B10320" s="323" t="s">
        <v>9612</v>
      </c>
      <c r="C10320" s="323">
        <v>1</v>
      </c>
    </row>
    <row r="10321" spans="1:3" x14ac:dyDescent="0.15">
      <c r="A10321" s="323">
        <v>10320</v>
      </c>
      <c r="B10321" s="323" t="s">
        <v>9612</v>
      </c>
      <c r="C10321" s="323">
        <v>1</v>
      </c>
    </row>
    <row r="10322" spans="1:3" x14ac:dyDescent="0.15">
      <c r="A10322" s="323">
        <v>10321</v>
      </c>
      <c r="B10322" s="323" t="s">
        <v>10478</v>
      </c>
      <c r="C10322" s="323">
        <v>0.77500000000000002</v>
      </c>
    </row>
    <row r="10323" spans="1:3" x14ac:dyDescent="0.15">
      <c r="A10323" s="323">
        <v>10322</v>
      </c>
      <c r="B10323" s="323" t="s">
        <v>9437</v>
      </c>
      <c r="C10323" s="323">
        <v>1.046</v>
      </c>
    </row>
    <row r="10324" spans="1:3" x14ac:dyDescent="0.15">
      <c r="A10324" s="323">
        <v>10323</v>
      </c>
      <c r="B10324" s="323" t="s">
        <v>1130</v>
      </c>
      <c r="C10324" s="323">
        <v>5.87</v>
      </c>
    </row>
    <row r="10325" spans="1:3" x14ac:dyDescent="0.15">
      <c r="A10325" s="323">
        <v>10324</v>
      </c>
      <c r="B10325" s="323" t="s">
        <v>3748</v>
      </c>
      <c r="C10325" s="323">
        <v>2.831</v>
      </c>
    </row>
    <row r="10326" spans="1:3" x14ac:dyDescent="0.15">
      <c r="A10326" s="323">
        <v>10325</v>
      </c>
      <c r="B10326" s="323" t="s">
        <v>3984</v>
      </c>
      <c r="C10326" s="323">
        <v>2.7210000000000001</v>
      </c>
    </row>
    <row r="10327" spans="1:3" x14ac:dyDescent="0.15">
      <c r="A10327" s="323">
        <v>10326</v>
      </c>
      <c r="B10327" s="323" t="s">
        <v>4758</v>
      </c>
      <c r="C10327" s="323">
        <v>2.387</v>
      </c>
    </row>
    <row r="10328" spans="1:3" x14ac:dyDescent="0.15">
      <c r="A10328" s="323">
        <v>10327</v>
      </c>
      <c r="B10328" s="323" t="s">
        <v>3624</v>
      </c>
      <c r="C10328" s="323">
        <v>2.8940000000000001</v>
      </c>
    </row>
    <row r="10329" spans="1:3" x14ac:dyDescent="0.15">
      <c r="A10329" s="323">
        <v>10328</v>
      </c>
      <c r="B10329" s="323" t="s">
        <v>8563</v>
      </c>
      <c r="C10329" s="323">
        <v>1.2649999999999999</v>
      </c>
    </row>
    <row r="10330" spans="1:3" x14ac:dyDescent="0.15">
      <c r="A10330" s="323">
        <v>10329</v>
      </c>
      <c r="B10330" s="323" t="s">
        <v>6292</v>
      </c>
      <c r="C10330" s="323">
        <v>1.867</v>
      </c>
    </row>
    <row r="10331" spans="1:3" x14ac:dyDescent="0.15">
      <c r="A10331" s="323">
        <v>10330</v>
      </c>
      <c r="B10331" s="323" t="s">
        <v>6104</v>
      </c>
      <c r="C10331" s="323">
        <v>1.9179999999999999</v>
      </c>
    </row>
    <row r="10332" spans="1:3" x14ac:dyDescent="0.15">
      <c r="A10332" s="323">
        <v>10331</v>
      </c>
      <c r="B10332" s="323" t="s">
        <v>6699</v>
      </c>
      <c r="C10332" s="323">
        <v>1.75</v>
      </c>
    </row>
    <row r="10333" spans="1:3" x14ac:dyDescent="0.15">
      <c r="A10333" s="323">
        <v>10332</v>
      </c>
      <c r="B10333" s="323" t="s">
        <v>5621</v>
      </c>
      <c r="C10333" s="323">
        <v>2.073</v>
      </c>
    </row>
    <row r="10334" spans="1:3" x14ac:dyDescent="0.15">
      <c r="A10334" s="323">
        <v>10333</v>
      </c>
      <c r="B10334" s="323" t="s">
        <v>5435</v>
      </c>
      <c r="C10334" s="323">
        <v>2.14</v>
      </c>
    </row>
    <row r="10335" spans="1:3" x14ac:dyDescent="0.15">
      <c r="A10335" s="323">
        <v>10334</v>
      </c>
      <c r="B10335" s="323" t="s">
        <v>4604</v>
      </c>
      <c r="C10335" s="323">
        <v>2.4529999999999998</v>
      </c>
    </row>
    <row r="10336" spans="1:3" x14ac:dyDescent="0.15">
      <c r="A10336" s="323">
        <v>10335</v>
      </c>
      <c r="B10336" s="323" t="s">
        <v>1071</v>
      </c>
      <c r="C10336" s="323">
        <v>6.0990000000000002</v>
      </c>
    </row>
    <row r="10337" spans="1:3" x14ac:dyDescent="0.15">
      <c r="A10337" s="323">
        <v>10336</v>
      </c>
      <c r="B10337" s="323" t="s">
        <v>3098</v>
      </c>
      <c r="C10337" s="323">
        <v>3.2160000000000002</v>
      </c>
    </row>
    <row r="10338" spans="1:3" x14ac:dyDescent="0.15">
      <c r="A10338" s="323">
        <v>10337</v>
      </c>
      <c r="B10338" s="323" t="s">
        <v>4346</v>
      </c>
      <c r="C10338" s="323">
        <v>2.5619999999999998</v>
      </c>
    </row>
    <row r="10339" spans="1:3" x14ac:dyDescent="0.15">
      <c r="A10339" s="323">
        <v>10338</v>
      </c>
      <c r="B10339" s="323" t="s">
        <v>5043</v>
      </c>
      <c r="C10339" s="323">
        <v>2.2759999999999998</v>
      </c>
    </row>
    <row r="10340" spans="1:3" x14ac:dyDescent="0.15">
      <c r="A10340" s="323">
        <v>10339</v>
      </c>
      <c r="B10340" s="323" t="s">
        <v>9065</v>
      </c>
      <c r="C10340" s="323">
        <v>1.147</v>
      </c>
    </row>
    <row r="10341" spans="1:3" x14ac:dyDescent="0.15">
      <c r="A10341" s="323">
        <v>10340</v>
      </c>
      <c r="B10341" s="323" t="s">
        <v>11894</v>
      </c>
      <c r="C10341" s="323">
        <v>0.38300000000000001</v>
      </c>
    </row>
    <row r="10342" spans="1:3" x14ac:dyDescent="0.15">
      <c r="A10342" s="323">
        <v>10341</v>
      </c>
      <c r="B10342" s="323" t="s">
        <v>3570</v>
      </c>
      <c r="C10342" s="323">
        <v>2.9239999999999999</v>
      </c>
    </row>
    <row r="10343" spans="1:3" x14ac:dyDescent="0.15">
      <c r="A10343" s="323">
        <v>10342</v>
      </c>
      <c r="B10343" s="323" t="s">
        <v>6171</v>
      </c>
      <c r="C10343" s="323">
        <v>1.9019999999999999</v>
      </c>
    </row>
    <row r="10344" spans="1:3" x14ac:dyDescent="0.15">
      <c r="A10344" s="323">
        <v>10343</v>
      </c>
      <c r="B10344" s="323" t="s">
        <v>8663</v>
      </c>
      <c r="C10344" s="323">
        <v>1.2410000000000001</v>
      </c>
    </row>
    <row r="10345" spans="1:3" x14ac:dyDescent="0.15">
      <c r="A10345" s="323">
        <v>10344</v>
      </c>
      <c r="B10345" s="323" t="s">
        <v>6500</v>
      </c>
      <c r="C10345" s="323">
        <v>1.8069999999999999</v>
      </c>
    </row>
    <row r="10346" spans="1:3" x14ac:dyDescent="0.15">
      <c r="A10346" s="323">
        <v>10345</v>
      </c>
      <c r="B10346" s="323" t="s">
        <v>2593</v>
      </c>
      <c r="C10346" s="323">
        <v>3.57</v>
      </c>
    </row>
    <row r="10347" spans="1:3" x14ac:dyDescent="0.15">
      <c r="A10347" s="323">
        <v>10346</v>
      </c>
      <c r="B10347" s="323" t="s">
        <v>4531</v>
      </c>
      <c r="C10347" s="323">
        <v>2.4849999999999999</v>
      </c>
    </row>
    <row r="10348" spans="1:3" x14ac:dyDescent="0.15">
      <c r="A10348" s="323">
        <v>10347</v>
      </c>
      <c r="B10348" s="323" t="s">
        <v>5895</v>
      </c>
      <c r="C10348" s="323">
        <v>1.9850000000000001</v>
      </c>
    </row>
    <row r="10349" spans="1:3" x14ac:dyDescent="0.15">
      <c r="A10349" s="323">
        <v>10348</v>
      </c>
      <c r="B10349" s="323" t="s">
        <v>6667</v>
      </c>
      <c r="C10349" s="323">
        <v>1.7589999999999999</v>
      </c>
    </row>
    <row r="10350" spans="1:3" x14ac:dyDescent="0.15">
      <c r="A10350" s="323">
        <v>10349</v>
      </c>
      <c r="B10350" s="323" t="s">
        <v>7747</v>
      </c>
      <c r="C10350" s="323">
        <v>1.4810000000000001</v>
      </c>
    </row>
    <row r="10351" spans="1:3" x14ac:dyDescent="0.15">
      <c r="A10351" s="323">
        <v>10350</v>
      </c>
      <c r="B10351" s="323" t="s">
        <v>4996</v>
      </c>
      <c r="C10351" s="323">
        <v>2.2909999999999999</v>
      </c>
    </row>
    <row r="10352" spans="1:3" x14ac:dyDescent="0.15">
      <c r="A10352" s="323">
        <v>10351</v>
      </c>
      <c r="B10352" s="323" t="s">
        <v>7720</v>
      </c>
      <c r="C10352" s="323">
        <v>1.4870000000000001</v>
      </c>
    </row>
    <row r="10353" spans="1:3" x14ac:dyDescent="0.15">
      <c r="A10353" s="323">
        <v>10352</v>
      </c>
      <c r="B10353" s="323" t="s">
        <v>7720</v>
      </c>
      <c r="C10353" s="323">
        <v>1.4870000000000001</v>
      </c>
    </row>
    <row r="10354" spans="1:3" x14ac:dyDescent="0.15">
      <c r="A10354" s="323">
        <v>10353</v>
      </c>
      <c r="B10354" s="323" t="s">
        <v>5849</v>
      </c>
      <c r="C10354" s="323">
        <v>2</v>
      </c>
    </row>
    <row r="10355" spans="1:3" x14ac:dyDescent="0.15">
      <c r="A10355" s="323">
        <v>10354</v>
      </c>
      <c r="B10355" s="323" t="s">
        <v>2771</v>
      </c>
      <c r="C10355" s="323">
        <v>3.43</v>
      </c>
    </row>
    <row r="10356" spans="1:3" x14ac:dyDescent="0.15">
      <c r="A10356" s="323">
        <v>10355</v>
      </c>
      <c r="B10356" s="323" t="s">
        <v>7289</v>
      </c>
      <c r="C10356" s="323">
        <v>1.5940000000000001</v>
      </c>
    </row>
    <row r="10357" spans="1:3" x14ac:dyDescent="0.15">
      <c r="A10357" s="323">
        <v>10356</v>
      </c>
      <c r="B10357" s="323" t="s">
        <v>4209</v>
      </c>
      <c r="C10357" s="323">
        <v>2.6179999999999999</v>
      </c>
    </row>
    <row r="10358" spans="1:3" x14ac:dyDescent="0.15">
      <c r="A10358" s="323">
        <v>10357</v>
      </c>
      <c r="B10358" s="323" t="s">
        <v>7898</v>
      </c>
      <c r="C10358" s="323">
        <v>1.4350000000000001</v>
      </c>
    </row>
    <row r="10359" spans="1:3" x14ac:dyDescent="0.15">
      <c r="A10359" s="323">
        <v>10358</v>
      </c>
      <c r="B10359" s="323" t="s">
        <v>6913</v>
      </c>
      <c r="C10359" s="323">
        <v>1.6919999999999999</v>
      </c>
    </row>
    <row r="10360" spans="1:3" x14ac:dyDescent="0.15">
      <c r="A10360" s="323">
        <v>10359</v>
      </c>
      <c r="B10360" s="323" t="s">
        <v>8166</v>
      </c>
      <c r="C10360" s="323">
        <v>1.3680000000000001</v>
      </c>
    </row>
    <row r="10361" spans="1:3" x14ac:dyDescent="0.15">
      <c r="A10361" s="323">
        <v>10360</v>
      </c>
      <c r="B10361" s="323" t="s">
        <v>3878</v>
      </c>
      <c r="C10361" s="323">
        <v>2.7770000000000001</v>
      </c>
    </row>
    <row r="10362" spans="1:3" x14ac:dyDescent="0.15">
      <c r="A10362" s="323">
        <v>10361</v>
      </c>
      <c r="B10362" s="323" t="s">
        <v>7184</v>
      </c>
      <c r="C10362" s="323">
        <v>1.623</v>
      </c>
    </row>
    <row r="10363" spans="1:3" x14ac:dyDescent="0.15">
      <c r="A10363" s="323">
        <v>10362</v>
      </c>
      <c r="B10363" s="323" t="s">
        <v>1953</v>
      </c>
      <c r="C10363" s="323">
        <v>4.194</v>
      </c>
    </row>
    <row r="10364" spans="1:3" x14ac:dyDescent="0.15">
      <c r="A10364" s="323">
        <v>10363</v>
      </c>
      <c r="B10364" s="323" t="s">
        <v>2586</v>
      </c>
      <c r="C10364" s="323">
        <v>3.5750000000000002</v>
      </c>
    </row>
    <row r="10365" spans="1:3" x14ac:dyDescent="0.15">
      <c r="A10365" s="323">
        <v>10364</v>
      </c>
      <c r="B10365" s="323" t="s">
        <v>3474</v>
      </c>
      <c r="C10365" s="323">
        <v>2.988</v>
      </c>
    </row>
    <row r="10366" spans="1:3" x14ac:dyDescent="0.15">
      <c r="A10366" s="323">
        <v>10365</v>
      </c>
      <c r="B10366" s="323" t="s">
        <v>1531</v>
      </c>
      <c r="C10366" s="323">
        <v>4.8330000000000002</v>
      </c>
    </row>
    <row r="10367" spans="1:3" x14ac:dyDescent="0.15">
      <c r="A10367" s="323">
        <v>10366</v>
      </c>
      <c r="B10367" s="323" t="s">
        <v>4984</v>
      </c>
      <c r="C10367" s="323">
        <v>2.2959999999999998</v>
      </c>
    </row>
    <row r="10368" spans="1:3" x14ac:dyDescent="0.15">
      <c r="A10368" s="323">
        <v>10367</v>
      </c>
      <c r="B10368" s="323" t="s">
        <v>4452</v>
      </c>
      <c r="C10368" s="323">
        <v>2.512</v>
      </c>
    </row>
    <row r="10369" spans="1:3" x14ac:dyDescent="0.15">
      <c r="A10369" s="323">
        <v>10368</v>
      </c>
      <c r="B10369" s="323" t="s">
        <v>729</v>
      </c>
      <c r="C10369" s="323">
        <v>8.3849999999999998</v>
      </c>
    </row>
    <row r="10370" spans="1:3" x14ac:dyDescent="0.15">
      <c r="A10370" s="323">
        <v>10369</v>
      </c>
      <c r="B10370" s="323" t="s">
        <v>2919</v>
      </c>
      <c r="C10370" s="323">
        <v>3.3370000000000002</v>
      </c>
    </row>
    <row r="10371" spans="1:3" x14ac:dyDescent="0.15">
      <c r="A10371" s="323">
        <v>10370</v>
      </c>
      <c r="B10371" s="323" t="s">
        <v>6483</v>
      </c>
      <c r="C10371" s="323">
        <v>1.8109999999999999</v>
      </c>
    </row>
    <row r="10372" spans="1:3" x14ac:dyDescent="0.15">
      <c r="A10372" s="323">
        <v>10371</v>
      </c>
      <c r="B10372" s="323" t="s">
        <v>6483</v>
      </c>
      <c r="C10372" s="323">
        <v>1.8109999999999999</v>
      </c>
    </row>
    <row r="10373" spans="1:3" x14ac:dyDescent="0.15">
      <c r="A10373" s="323">
        <v>10372</v>
      </c>
      <c r="B10373" s="323" t="s">
        <v>523</v>
      </c>
      <c r="C10373" s="323">
        <v>12.577</v>
      </c>
    </row>
    <row r="10374" spans="1:3" x14ac:dyDescent="0.15">
      <c r="A10374" s="323">
        <v>10373</v>
      </c>
      <c r="B10374" s="323" t="s">
        <v>3203</v>
      </c>
      <c r="C10374" s="323">
        <v>3.14</v>
      </c>
    </row>
    <row r="10375" spans="1:3" x14ac:dyDescent="0.15">
      <c r="A10375" s="323">
        <v>10374</v>
      </c>
      <c r="B10375" s="323" t="s">
        <v>6083</v>
      </c>
      <c r="C10375" s="323">
        <v>1.9259999999999999</v>
      </c>
    </row>
    <row r="10376" spans="1:3" x14ac:dyDescent="0.15">
      <c r="A10376" s="323">
        <v>10375</v>
      </c>
      <c r="B10376" s="323" t="s">
        <v>7018</v>
      </c>
      <c r="C10376" s="323">
        <v>1.6619999999999999</v>
      </c>
    </row>
    <row r="10377" spans="1:3" x14ac:dyDescent="0.15">
      <c r="A10377" s="323">
        <v>10376</v>
      </c>
      <c r="B10377" s="323" t="s">
        <v>8600</v>
      </c>
      <c r="C10377" s="323">
        <v>1.256</v>
      </c>
    </row>
    <row r="10378" spans="1:3" x14ac:dyDescent="0.15">
      <c r="A10378" s="323">
        <v>10377</v>
      </c>
      <c r="B10378" s="323" t="s">
        <v>9616</v>
      </c>
      <c r="C10378" s="323">
        <v>1</v>
      </c>
    </row>
    <row r="10379" spans="1:3" x14ac:dyDescent="0.15">
      <c r="A10379" s="323">
        <v>10378</v>
      </c>
      <c r="B10379" s="323" t="s">
        <v>6862</v>
      </c>
      <c r="C10379" s="323">
        <v>1.7070000000000001</v>
      </c>
    </row>
    <row r="10380" spans="1:3" x14ac:dyDescent="0.15">
      <c r="A10380" s="323">
        <v>10379</v>
      </c>
      <c r="B10380" s="323" t="s">
        <v>7040</v>
      </c>
      <c r="C10380" s="323">
        <v>1.657</v>
      </c>
    </row>
    <row r="10381" spans="1:3" x14ac:dyDescent="0.15">
      <c r="A10381" s="323">
        <v>10380</v>
      </c>
      <c r="B10381" s="323" t="s">
        <v>4954</v>
      </c>
      <c r="C10381" s="323">
        <v>2.3079999999999998</v>
      </c>
    </row>
    <row r="10382" spans="1:3" x14ac:dyDescent="0.15">
      <c r="A10382" s="323">
        <v>10381</v>
      </c>
      <c r="B10382" s="323" t="s">
        <v>3647</v>
      </c>
      <c r="C10382" s="323">
        <v>2.883</v>
      </c>
    </row>
    <row r="10383" spans="1:3" x14ac:dyDescent="0.15">
      <c r="A10383" s="323">
        <v>10382</v>
      </c>
      <c r="B10383" s="323" t="s">
        <v>11176</v>
      </c>
      <c r="C10383" s="323">
        <v>0.6</v>
      </c>
    </row>
    <row r="10384" spans="1:3" x14ac:dyDescent="0.15">
      <c r="A10384" s="323">
        <v>10383</v>
      </c>
      <c r="B10384" s="323" t="s">
        <v>11176</v>
      </c>
      <c r="C10384" s="323">
        <v>0.6</v>
      </c>
    </row>
    <row r="10385" spans="1:3" x14ac:dyDescent="0.15">
      <c r="A10385" s="323">
        <v>10384</v>
      </c>
      <c r="B10385" s="323" t="s">
        <v>5036</v>
      </c>
      <c r="C10385" s="323">
        <v>2.278</v>
      </c>
    </row>
    <row r="10386" spans="1:3" x14ac:dyDescent="0.15">
      <c r="A10386" s="323">
        <v>10385</v>
      </c>
      <c r="B10386" s="323" t="s">
        <v>1814</v>
      </c>
      <c r="C10386" s="323">
        <v>4.3840000000000003</v>
      </c>
    </row>
    <row r="10387" spans="1:3" x14ac:dyDescent="0.15">
      <c r="A10387" s="323">
        <v>10386</v>
      </c>
      <c r="B10387" s="323" t="s">
        <v>12023</v>
      </c>
      <c r="C10387" s="323">
        <v>0.32800000000000001</v>
      </c>
    </row>
    <row r="10388" spans="1:3" x14ac:dyDescent="0.15">
      <c r="A10388" s="323">
        <v>10387</v>
      </c>
      <c r="B10388" s="323" t="s">
        <v>2665</v>
      </c>
      <c r="C10388" s="323">
        <v>3.5139999999999998</v>
      </c>
    </row>
    <row r="10389" spans="1:3" x14ac:dyDescent="0.15">
      <c r="A10389" s="323">
        <v>10388</v>
      </c>
      <c r="B10389" s="323" t="s">
        <v>470</v>
      </c>
      <c r="C10389" s="323">
        <v>14.789</v>
      </c>
    </row>
    <row r="10390" spans="1:3" x14ac:dyDescent="0.15">
      <c r="A10390" s="323">
        <v>10389</v>
      </c>
      <c r="B10390" s="323" t="s">
        <v>9360</v>
      </c>
      <c r="C10390" s="323">
        <v>1.0640000000000001</v>
      </c>
    </row>
    <row r="10391" spans="1:3" x14ac:dyDescent="0.15">
      <c r="A10391" s="323">
        <v>10390</v>
      </c>
      <c r="B10391" s="323" t="s">
        <v>12054</v>
      </c>
      <c r="C10391" s="323">
        <v>0.318</v>
      </c>
    </row>
    <row r="10392" spans="1:3" x14ac:dyDescent="0.15">
      <c r="A10392" s="323">
        <v>10391</v>
      </c>
      <c r="B10392" s="323" t="s">
        <v>6416</v>
      </c>
      <c r="C10392" s="323">
        <v>1.83</v>
      </c>
    </row>
    <row r="10393" spans="1:3" x14ac:dyDescent="0.15">
      <c r="A10393" s="323">
        <v>10392</v>
      </c>
      <c r="B10393" s="323" t="s">
        <v>1764</v>
      </c>
      <c r="C10393" s="323">
        <v>4.4729999999999999</v>
      </c>
    </row>
    <row r="10394" spans="1:3" x14ac:dyDescent="0.15">
      <c r="A10394" s="323">
        <v>10393</v>
      </c>
      <c r="B10394" s="323" t="s">
        <v>5141</v>
      </c>
      <c r="C10394" s="323">
        <v>2.2370000000000001</v>
      </c>
    </row>
    <row r="10395" spans="1:3" x14ac:dyDescent="0.15">
      <c r="A10395" s="323">
        <v>10394</v>
      </c>
      <c r="B10395" s="323" t="s">
        <v>9869</v>
      </c>
      <c r="C10395" s="323">
        <v>0.93100000000000005</v>
      </c>
    </row>
    <row r="10396" spans="1:3" x14ac:dyDescent="0.15">
      <c r="A10396" s="323">
        <v>10395</v>
      </c>
      <c r="B10396" s="323" t="s">
        <v>10600</v>
      </c>
      <c r="C10396" s="323">
        <v>0.745</v>
      </c>
    </row>
    <row r="10397" spans="1:3" x14ac:dyDescent="0.15">
      <c r="A10397" s="323">
        <v>10396</v>
      </c>
      <c r="B10397" s="323" t="s">
        <v>377</v>
      </c>
      <c r="C10397" s="323">
        <v>25.797999999999998</v>
      </c>
    </row>
    <row r="10398" spans="1:3" x14ac:dyDescent="0.15">
      <c r="A10398" s="323">
        <v>10397</v>
      </c>
      <c r="B10398" s="323" t="s">
        <v>10906</v>
      </c>
      <c r="C10398" s="323">
        <v>0.67100000000000004</v>
      </c>
    </row>
    <row r="10399" spans="1:3" x14ac:dyDescent="0.15">
      <c r="A10399" s="323">
        <v>10398</v>
      </c>
      <c r="B10399" s="323" t="s">
        <v>2241</v>
      </c>
      <c r="C10399" s="323">
        <v>3.875</v>
      </c>
    </row>
    <row r="10400" spans="1:3" x14ac:dyDescent="0.15">
      <c r="A10400" s="323">
        <v>10399</v>
      </c>
      <c r="B10400" s="323" t="s">
        <v>12420</v>
      </c>
      <c r="C10400" s="323">
        <v>0.105</v>
      </c>
    </row>
    <row r="10401" spans="1:3" x14ac:dyDescent="0.15">
      <c r="A10401" s="323">
        <v>10400</v>
      </c>
      <c r="B10401" s="323" t="s">
        <v>3779</v>
      </c>
      <c r="C10401" s="323">
        <v>2.8210000000000002</v>
      </c>
    </row>
    <row r="10402" spans="1:3" x14ac:dyDescent="0.15">
      <c r="A10402" s="323">
        <v>10401</v>
      </c>
      <c r="B10402" s="323" t="s">
        <v>11811</v>
      </c>
      <c r="C10402" s="323">
        <v>0.41399999999999998</v>
      </c>
    </row>
    <row r="10403" spans="1:3" x14ac:dyDescent="0.15">
      <c r="A10403" s="323">
        <v>10402</v>
      </c>
      <c r="B10403" s="323" t="s">
        <v>1994</v>
      </c>
      <c r="C10403" s="323">
        <v>4.1479999999999997</v>
      </c>
    </row>
    <row r="10404" spans="1:3" x14ac:dyDescent="0.15">
      <c r="A10404" s="323">
        <v>10403</v>
      </c>
      <c r="B10404" s="323" t="s">
        <v>5108</v>
      </c>
      <c r="C10404" s="323">
        <v>2.25</v>
      </c>
    </row>
    <row r="10405" spans="1:3" x14ac:dyDescent="0.15">
      <c r="A10405" s="323">
        <v>10404</v>
      </c>
      <c r="B10405" s="323" t="s">
        <v>7089</v>
      </c>
      <c r="C10405" s="323">
        <v>1.6459999999999999</v>
      </c>
    </row>
    <row r="10406" spans="1:3" x14ac:dyDescent="0.15">
      <c r="A10406" s="323">
        <v>10405</v>
      </c>
      <c r="B10406" s="323" t="s">
        <v>6774</v>
      </c>
      <c r="C10406" s="323">
        <v>1.728</v>
      </c>
    </row>
    <row r="10407" spans="1:3" x14ac:dyDescent="0.15">
      <c r="A10407" s="323">
        <v>10406</v>
      </c>
      <c r="B10407" s="323" t="s">
        <v>3938</v>
      </c>
      <c r="C10407" s="323">
        <v>2.7490000000000001</v>
      </c>
    </row>
    <row r="10408" spans="1:3" x14ac:dyDescent="0.15">
      <c r="A10408" s="323">
        <v>10407</v>
      </c>
      <c r="B10408" s="323" t="s">
        <v>4952</v>
      </c>
      <c r="C10408" s="323">
        <v>2.3090000000000002</v>
      </c>
    </row>
    <row r="10409" spans="1:3" x14ac:dyDescent="0.15">
      <c r="A10409" s="323">
        <v>10408</v>
      </c>
      <c r="B10409" s="323" t="s">
        <v>7048</v>
      </c>
      <c r="C10409" s="323">
        <v>1.655</v>
      </c>
    </row>
    <row r="10410" spans="1:3" x14ac:dyDescent="0.15">
      <c r="A10410" s="323">
        <v>10409</v>
      </c>
      <c r="B10410" s="323" t="s">
        <v>379</v>
      </c>
      <c r="C10410" s="323">
        <v>25.588000000000001</v>
      </c>
    </row>
    <row r="10411" spans="1:3" x14ac:dyDescent="0.15">
      <c r="A10411" s="323">
        <v>10410</v>
      </c>
      <c r="B10411" s="323" t="s">
        <v>862</v>
      </c>
      <c r="C10411" s="323">
        <v>7.2119999999999997</v>
      </c>
    </row>
    <row r="10412" spans="1:3" x14ac:dyDescent="0.15">
      <c r="A10412" s="323">
        <v>10411</v>
      </c>
      <c r="B10412" s="323" t="s">
        <v>3763</v>
      </c>
      <c r="C10412" s="323">
        <v>2.8260000000000001</v>
      </c>
    </row>
    <row r="10413" spans="1:3" x14ac:dyDescent="0.15">
      <c r="A10413" s="323">
        <v>10412</v>
      </c>
      <c r="B10413" s="323" t="s">
        <v>3763</v>
      </c>
      <c r="C10413" s="323">
        <v>2.8260000000000001</v>
      </c>
    </row>
    <row r="10414" spans="1:3" x14ac:dyDescent="0.15">
      <c r="A10414" s="323">
        <v>10413</v>
      </c>
      <c r="B10414" s="323" t="s">
        <v>5826</v>
      </c>
      <c r="C10414" s="323">
        <v>2.0049999999999999</v>
      </c>
    </row>
    <row r="10415" spans="1:3" x14ac:dyDescent="0.15">
      <c r="A10415" s="323">
        <v>10414</v>
      </c>
      <c r="B10415" s="323" t="s">
        <v>7998</v>
      </c>
      <c r="C10415" s="323">
        <v>1.41</v>
      </c>
    </row>
    <row r="10416" spans="1:3" x14ac:dyDescent="0.15">
      <c r="A10416" s="323">
        <v>10415</v>
      </c>
      <c r="B10416" s="323" t="s">
        <v>4551</v>
      </c>
      <c r="C10416" s="323">
        <v>2.4780000000000002</v>
      </c>
    </row>
    <row r="10417" spans="1:3" x14ac:dyDescent="0.15">
      <c r="A10417" s="323">
        <v>10416</v>
      </c>
      <c r="B10417" s="323" t="s">
        <v>10066</v>
      </c>
      <c r="C10417" s="323">
        <v>0.88</v>
      </c>
    </row>
    <row r="10418" spans="1:3" x14ac:dyDescent="0.15">
      <c r="A10418" s="323">
        <v>10417</v>
      </c>
      <c r="B10418" s="323" t="s">
        <v>7181</v>
      </c>
      <c r="C10418" s="323">
        <v>1.6240000000000001</v>
      </c>
    </row>
    <row r="10419" spans="1:3" x14ac:dyDescent="0.15">
      <c r="A10419" s="323">
        <v>10418</v>
      </c>
      <c r="B10419" s="323" t="s">
        <v>3888</v>
      </c>
      <c r="C10419" s="323">
        <v>2.7719999999999998</v>
      </c>
    </row>
    <row r="10420" spans="1:3" x14ac:dyDescent="0.15">
      <c r="A10420" s="323">
        <v>10419</v>
      </c>
      <c r="B10420" s="323" t="s">
        <v>3377</v>
      </c>
      <c r="C10420" s="323">
        <v>3.044</v>
      </c>
    </row>
    <row r="10421" spans="1:3" x14ac:dyDescent="0.15">
      <c r="A10421" s="323">
        <v>10420</v>
      </c>
      <c r="B10421" s="323" t="s">
        <v>7820</v>
      </c>
      <c r="C10421" s="323">
        <v>1.4590000000000001</v>
      </c>
    </row>
    <row r="10422" spans="1:3" x14ac:dyDescent="0.15">
      <c r="A10422" s="323">
        <v>10421</v>
      </c>
      <c r="B10422" s="323" t="s">
        <v>1882</v>
      </c>
      <c r="C10422" s="323">
        <v>4.298</v>
      </c>
    </row>
    <row r="10423" spans="1:3" x14ac:dyDescent="0.15">
      <c r="A10423" s="323">
        <v>10422</v>
      </c>
      <c r="B10423" s="323" t="s">
        <v>8027</v>
      </c>
      <c r="C10423" s="323">
        <v>1.4039999999999999</v>
      </c>
    </row>
    <row r="10424" spans="1:3" x14ac:dyDescent="0.15">
      <c r="A10424" s="323">
        <v>10423</v>
      </c>
      <c r="B10424" s="323" t="s">
        <v>8735</v>
      </c>
      <c r="C10424" s="323">
        <v>1.2250000000000001</v>
      </c>
    </row>
    <row r="10425" spans="1:3" x14ac:dyDescent="0.15">
      <c r="A10425" s="323">
        <v>10424</v>
      </c>
      <c r="B10425" s="323" t="s">
        <v>1898</v>
      </c>
      <c r="C10425" s="323">
        <v>4.2679999999999998</v>
      </c>
    </row>
    <row r="10426" spans="1:3" x14ac:dyDescent="0.15">
      <c r="A10426" s="323">
        <v>10425</v>
      </c>
      <c r="B10426" s="323" t="s">
        <v>10975</v>
      </c>
      <c r="C10426" s="323">
        <v>0.65400000000000003</v>
      </c>
    </row>
    <row r="10427" spans="1:3" x14ac:dyDescent="0.15">
      <c r="A10427" s="323">
        <v>10426</v>
      </c>
      <c r="B10427" s="323" t="s">
        <v>12018</v>
      </c>
      <c r="C10427" s="323">
        <v>0.32900000000000001</v>
      </c>
    </row>
    <row r="10428" spans="1:3" x14ac:dyDescent="0.15">
      <c r="A10428" s="323">
        <v>10427</v>
      </c>
      <c r="B10428" s="323" t="s">
        <v>9095</v>
      </c>
      <c r="C10428" s="323">
        <v>1.137</v>
      </c>
    </row>
    <row r="10429" spans="1:3" x14ac:dyDescent="0.15">
      <c r="A10429" s="323">
        <v>10428</v>
      </c>
      <c r="B10429" s="323" t="s">
        <v>5741</v>
      </c>
      <c r="C10429" s="323">
        <v>2.0369999999999999</v>
      </c>
    </row>
    <row r="10430" spans="1:3" x14ac:dyDescent="0.15">
      <c r="A10430" s="323">
        <v>10429</v>
      </c>
      <c r="B10430" s="323" t="s">
        <v>3069</v>
      </c>
      <c r="C10430" s="323">
        <v>3.234</v>
      </c>
    </row>
    <row r="10431" spans="1:3" x14ac:dyDescent="0.15">
      <c r="A10431" s="323">
        <v>10430</v>
      </c>
      <c r="B10431" s="323" t="s">
        <v>12161</v>
      </c>
      <c r="C10431" s="323">
        <v>0.27300000000000002</v>
      </c>
    </row>
    <row r="10432" spans="1:3" x14ac:dyDescent="0.15">
      <c r="A10432" s="323">
        <v>10431</v>
      </c>
      <c r="B10432" s="323" t="s">
        <v>9573</v>
      </c>
      <c r="C10432" s="323">
        <v>1.0069999999999999</v>
      </c>
    </row>
    <row r="10433" spans="1:3" x14ac:dyDescent="0.15">
      <c r="A10433" s="323">
        <v>10432</v>
      </c>
      <c r="B10433" s="323" t="s">
        <v>2046</v>
      </c>
      <c r="C10433" s="323">
        <v>4.0869999999999997</v>
      </c>
    </row>
    <row r="10434" spans="1:3" x14ac:dyDescent="0.15">
      <c r="A10434" s="323">
        <v>10433</v>
      </c>
      <c r="B10434" s="323" t="s">
        <v>10016</v>
      </c>
      <c r="C10434" s="323">
        <v>0.89300000000000002</v>
      </c>
    </row>
    <row r="10435" spans="1:3" x14ac:dyDescent="0.15">
      <c r="A10435" s="323">
        <v>10434</v>
      </c>
      <c r="B10435" s="323" t="s">
        <v>2452</v>
      </c>
      <c r="C10435" s="323">
        <v>3.6829999999999998</v>
      </c>
    </row>
    <row r="10436" spans="1:3" x14ac:dyDescent="0.15">
      <c r="A10436" s="323">
        <v>10435</v>
      </c>
      <c r="B10436" s="323" t="s">
        <v>2176</v>
      </c>
      <c r="C10436" s="323">
        <v>3.9540000000000002</v>
      </c>
    </row>
    <row r="10437" spans="1:3" x14ac:dyDescent="0.15">
      <c r="A10437" s="323">
        <v>10436</v>
      </c>
      <c r="B10437" s="323" t="s">
        <v>3148</v>
      </c>
      <c r="C10437" s="323">
        <v>3.177</v>
      </c>
    </row>
    <row r="10438" spans="1:3" x14ac:dyDescent="0.15">
      <c r="A10438" s="323">
        <v>10437</v>
      </c>
      <c r="B10438" s="323" t="s">
        <v>6593</v>
      </c>
      <c r="C10438" s="323">
        <v>1.782</v>
      </c>
    </row>
    <row r="10439" spans="1:3" x14ac:dyDescent="0.15">
      <c r="A10439" s="323">
        <v>10438</v>
      </c>
      <c r="B10439" s="323" t="s">
        <v>10535</v>
      </c>
      <c r="C10439" s="323">
        <v>0.76400000000000001</v>
      </c>
    </row>
    <row r="10440" spans="1:3" x14ac:dyDescent="0.15">
      <c r="A10440" s="323">
        <v>10439</v>
      </c>
      <c r="B10440" s="323" t="s">
        <v>11780</v>
      </c>
      <c r="C10440" s="323">
        <v>0.42599999999999999</v>
      </c>
    </row>
    <row r="10441" spans="1:3" x14ac:dyDescent="0.15">
      <c r="A10441" s="323">
        <v>10440</v>
      </c>
      <c r="B10441" s="323" t="s">
        <v>4257</v>
      </c>
      <c r="C10441" s="323">
        <v>2.6</v>
      </c>
    </row>
    <row r="10442" spans="1:3" x14ac:dyDescent="0.15">
      <c r="A10442" s="323">
        <v>10441</v>
      </c>
      <c r="B10442" s="323" t="s">
        <v>4118</v>
      </c>
      <c r="C10442" s="323">
        <v>2.6539999999999999</v>
      </c>
    </row>
    <row r="10443" spans="1:3" x14ac:dyDescent="0.15">
      <c r="A10443" s="323">
        <v>10442</v>
      </c>
      <c r="B10443" s="323" t="s">
        <v>2071</v>
      </c>
      <c r="C10443" s="323">
        <v>4.0620000000000003</v>
      </c>
    </row>
    <row r="10444" spans="1:3" x14ac:dyDescent="0.15">
      <c r="A10444" s="323">
        <v>10443</v>
      </c>
      <c r="B10444" s="323" t="s">
        <v>2977</v>
      </c>
      <c r="C10444" s="323">
        <v>3.2989999999999999</v>
      </c>
    </row>
    <row r="10445" spans="1:3" x14ac:dyDescent="0.15">
      <c r="A10445" s="323">
        <v>10444</v>
      </c>
      <c r="B10445" s="323" t="s">
        <v>5353</v>
      </c>
      <c r="C10445" s="323">
        <v>2.1669999999999998</v>
      </c>
    </row>
    <row r="10446" spans="1:3" x14ac:dyDescent="0.15">
      <c r="A10446" s="323">
        <v>10445</v>
      </c>
      <c r="B10446" s="323" t="s">
        <v>6579</v>
      </c>
      <c r="C10446" s="323">
        <v>1.7869999999999999</v>
      </c>
    </row>
    <row r="10447" spans="1:3" x14ac:dyDescent="0.15">
      <c r="A10447" s="323">
        <v>10446</v>
      </c>
      <c r="B10447" s="323" t="s">
        <v>9984</v>
      </c>
      <c r="C10447" s="323">
        <v>0.90100000000000002</v>
      </c>
    </row>
    <row r="10448" spans="1:3" x14ac:dyDescent="0.15">
      <c r="A10448" s="323">
        <v>10447</v>
      </c>
      <c r="B10448" s="323" t="s">
        <v>759</v>
      </c>
      <c r="C10448" s="323">
        <v>8.1539999999999999</v>
      </c>
    </row>
    <row r="10449" spans="1:3" x14ac:dyDescent="0.15">
      <c r="A10449" s="323">
        <v>10448</v>
      </c>
      <c r="B10449" s="323" t="s">
        <v>7811</v>
      </c>
      <c r="C10449" s="323">
        <v>1.462</v>
      </c>
    </row>
    <row r="10450" spans="1:3" x14ac:dyDescent="0.15">
      <c r="A10450" s="323">
        <v>10449</v>
      </c>
      <c r="B10450" s="323" t="s">
        <v>7019</v>
      </c>
      <c r="C10450" s="323">
        <v>1.6619999999999999</v>
      </c>
    </row>
    <row r="10451" spans="1:3" x14ac:dyDescent="0.15">
      <c r="A10451" s="323">
        <v>10450</v>
      </c>
      <c r="B10451" s="323" t="s">
        <v>640</v>
      </c>
      <c r="C10451" s="323">
        <v>9.6180000000000003</v>
      </c>
    </row>
    <row r="10452" spans="1:3" x14ac:dyDescent="0.15">
      <c r="A10452" s="323">
        <v>10451</v>
      </c>
      <c r="B10452" s="323" t="s">
        <v>1013</v>
      </c>
      <c r="C10452" s="323">
        <v>6.3620000000000001</v>
      </c>
    </row>
    <row r="10453" spans="1:3" x14ac:dyDescent="0.15">
      <c r="A10453" s="323">
        <v>10452</v>
      </c>
      <c r="B10453" s="323" t="s">
        <v>2289</v>
      </c>
      <c r="C10453" s="323">
        <v>3.8250000000000002</v>
      </c>
    </row>
    <row r="10454" spans="1:3" x14ac:dyDescent="0.15">
      <c r="A10454" s="323">
        <v>10453</v>
      </c>
      <c r="B10454" s="323" t="s">
        <v>5260</v>
      </c>
      <c r="C10454" s="323">
        <v>2.1960000000000002</v>
      </c>
    </row>
    <row r="10455" spans="1:3" x14ac:dyDescent="0.15">
      <c r="A10455" s="323">
        <v>10454</v>
      </c>
      <c r="B10455" s="323" t="s">
        <v>6790</v>
      </c>
      <c r="C10455" s="323">
        <v>1.7250000000000001</v>
      </c>
    </row>
    <row r="10456" spans="1:3" x14ac:dyDescent="0.15">
      <c r="A10456" s="323">
        <v>10455</v>
      </c>
      <c r="B10456" s="323" t="s">
        <v>2311</v>
      </c>
      <c r="C10456" s="323">
        <v>3.8090000000000002</v>
      </c>
    </row>
    <row r="10457" spans="1:3" x14ac:dyDescent="0.15">
      <c r="A10457" s="323">
        <v>10456</v>
      </c>
      <c r="B10457" s="323" t="s">
        <v>6300</v>
      </c>
      <c r="C10457" s="323">
        <v>1.8640000000000001</v>
      </c>
    </row>
    <row r="10458" spans="1:3" x14ac:dyDescent="0.15">
      <c r="A10458" s="323">
        <v>10457</v>
      </c>
      <c r="B10458" s="323" t="s">
        <v>7623</v>
      </c>
      <c r="C10458" s="323">
        <v>1.5089999999999999</v>
      </c>
    </row>
    <row r="10459" spans="1:3" x14ac:dyDescent="0.15">
      <c r="A10459" s="323">
        <v>10458</v>
      </c>
      <c r="B10459" s="323" t="s">
        <v>8859</v>
      </c>
      <c r="C10459" s="323">
        <v>1.196</v>
      </c>
    </row>
    <row r="10460" spans="1:3" x14ac:dyDescent="0.15">
      <c r="A10460" s="323">
        <v>10459</v>
      </c>
      <c r="B10460" s="323" t="s">
        <v>9161</v>
      </c>
      <c r="C10460" s="323">
        <v>1.119</v>
      </c>
    </row>
    <row r="10461" spans="1:3" x14ac:dyDescent="0.15">
      <c r="A10461" s="323">
        <v>10460</v>
      </c>
      <c r="B10461" s="323" t="s">
        <v>3611</v>
      </c>
      <c r="C10461" s="323">
        <v>2.9009999999999998</v>
      </c>
    </row>
    <row r="10462" spans="1:3" x14ac:dyDescent="0.15">
      <c r="A10462" s="323">
        <v>10461</v>
      </c>
      <c r="B10462" s="323" t="s">
        <v>10108</v>
      </c>
      <c r="C10462" s="323">
        <v>0.86899999999999999</v>
      </c>
    </row>
    <row r="10463" spans="1:3" x14ac:dyDescent="0.15">
      <c r="A10463" s="323">
        <v>10462</v>
      </c>
      <c r="B10463" s="323" t="s">
        <v>2269</v>
      </c>
      <c r="C10463" s="323">
        <v>3.847</v>
      </c>
    </row>
    <row r="10464" spans="1:3" x14ac:dyDescent="0.15">
      <c r="A10464" s="323">
        <v>10463</v>
      </c>
      <c r="B10464" s="323" t="s">
        <v>4755</v>
      </c>
      <c r="C10464" s="323">
        <v>2.3879999999999999</v>
      </c>
    </row>
    <row r="10465" spans="1:3" x14ac:dyDescent="0.15">
      <c r="A10465" s="323">
        <v>10464</v>
      </c>
      <c r="B10465" s="323" t="s">
        <v>1060</v>
      </c>
      <c r="C10465" s="323">
        <v>6.141</v>
      </c>
    </row>
    <row r="10466" spans="1:3" x14ac:dyDescent="0.15">
      <c r="A10466" s="323">
        <v>10465</v>
      </c>
      <c r="B10466" s="323" t="s">
        <v>2548</v>
      </c>
      <c r="C10466" s="323">
        <v>3.61</v>
      </c>
    </row>
    <row r="10467" spans="1:3" x14ac:dyDescent="0.15">
      <c r="A10467" s="323">
        <v>10466</v>
      </c>
      <c r="B10467" s="323" t="s">
        <v>2973</v>
      </c>
      <c r="C10467" s="323">
        <v>3.302</v>
      </c>
    </row>
    <row r="10468" spans="1:3" x14ac:dyDescent="0.15">
      <c r="A10468" s="323">
        <v>10467</v>
      </c>
      <c r="B10468" s="323" t="s">
        <v>8294</v>
      </c>
      <c r="C10468" s="323">
        <v>1.3360000000000001</v>
      </c>
    </row>
    <row r="10469" spans="1:3" x14ac:dyDescent="0.15">
      <c r="A10469" s="323">
        <v>10468</v>
      </c>
      <c r="B10469" s="323" t="s">
        <v>5344</v>
      </c>
      <c r="C10469" s="323">
        <v>2.169</v>
      </c>
    </row>
    <row r="10470" spans="1:3" x14ac:dyDescent="0.15">
      <c r="A10470" s="323">
        <v>10469</v>
      </c>
      <c r="B10470" s="323" t="s">
        <v>7384</v>
      </c>
      <c r="C10470" s="323">
        <v>1.57</v>
      </c>
    </row>
    <row r="10471" spans="1:3" x14ac:dyDescent="0.15">
      <c r="A10471" s="323">
        <v>10470</v>
      </c>
      <c r="B10471" s="323" t="s">
        <v>917</v>
      </c>
      <c r="C10471" s="323">
        <v>6.9020000000000001</v>
      </c>
    </row>
    <row r="10472" spans="1:3" x14ac:dyDescent="0.15">
      <c r="A10472" s="323">
        <v>10471</v>
      </c>
      <c r="B10472" s="323" t="s">
        <v>2406</v>
      </c>
      <c r="C10472" s="323">
        <v>3.72</v>
      </c>
    </row>
    <row r="10473" spans="1:3" x14ac:dyDescent="0.15">
      <c r="A10473" s="323">
        <v>10472</v>
      </c>
      <c r="B10473" s="323" t="s">
        <v>6897</v>
      </c>
      <c r="C10473" s="323">
        <v>1.696</v>
      </c>
    </row>
    <row r="10474" spans="1:3" x14ac:dyDescent="0.15">
      <c r="A10474" s="323">
        <v>10473</v>
      </c>
      <c r="B10474" s="323" t="s">
        <v>9129</v>
      </c>
      <c r="C10474" s="323">
        <v>1.1299999999999999</v>
      </c>
    </row>
    <row r="10475" spans="1:3" x14ac:dyDescent="0.15">
      <c r="A10475" s="323">
        <v>10474</v>
      </c>
      <c r="B10475" s="323" t="s">
        <v>2171</v>
      </c>
      <c r="C10475" s="323">
        <v>3.9569999999999999</v>
      </c>
    </row>
    <row r="10476" spans="1:3" x14ac:dyDescent="0.15">
      <c r="A10476" s="323">
        <v>10475</v>
      </c>
      <c r="B10476" s="323" t="s">
        <v>2568</v>
      </c>
      <c r="C10476" s="323">
        <v>3.5910000000000002</v>
      </c>
    </row>
    <row r="10477" spans="1:3" x14ac:dyDescent="0.15">
      <c r="A10477" s="323">
        <v>10476</v>
      </c>
      <c r="B10477" s="323" t="s">
        <v>6985</v>
      </c>
      <c r="C10477" s="323">
        <v>1.671</v>
      </c>
    </row>
    <row r="10478" spans="1:3" x14ac:dyDescent="0.15">
      <c r="A10478" s="323">
        <v>10477</v>
      </c>
      <c r="B10478" s="323" t="s">
        <v>8344</v>
      </c>
      <c r="C10478" s="323">
        <v>1.3240000000000001</v>
      </c>
    </row>
    <row r="10479" spans="1:3" x14ac:dyDescent="0.15">
      <c r="A10479" s="323">
        <v>10478</v>
      </c>
      <c r="B10479" s="323" t="s">
        <v>6424</v>
      </c>
      <c r="C10479" s="323">
        <v>1.8280000000000001</v>
      </c>
    </row>
    <row r="10480" spans="1:3" x14ac:dyDescent="0.15">
      <c r="A10480" s="323">
        <v>10479</v>
      </c>
      <c r="B10480" s="323" t="s">
        <v>8325</v>
      </c>
      <c r="C10480" s="323">
        <v>1.3280000000000001</v>
      </c>
    </row>
    <row r="10481" spans="1:3" x14ac:dyDescent="0.15">
      <c r="A10481" s="323">
        <v>10480</v>
      </c>
      <c r="B10481" s="323" t="s">
        <v>2831</v>
      </c>
      <c r="C10481" s="323">
        <v>3.39</v>
      </c>
    </row>
    <row r="10482" spans="1:3" x14ac:dyDescent="0.15">
      <c r="A10482" s="323">
        <v>10481</v>
      </c>
      <c r="B10482" s="323" t="s">
        <v>11683</v>
      </c>
      <c r="C10482" s="323">
        <v>0.46</v>
      </c>
    </row>
    <row r="10483" spans="1:3" x14ac:dyDescent="0.15">
      <c r="A10483" s="323">
        <v>10482</v>
      </c>
      <c r="B10483" s="323" t="s">
        <v>4051</v>
      </c>
      <c r="C10483" s="323">
        <v>2.6869999999999998</v>
      </c>
    </row>
    <row r="10484" spans="1:3" x14ac:dyDescent="0.15">
      <c r="A10484" s="323">
        <v>10483</v>
      </c>
      <c r="B10484" s="323" t="s">
        <v>3909</v>
      </c>
      <c r="C10484" s="323">
        <v>2.762</v>
      </c>
    </row>
    <row r="10485" spans="1:3" x14ac:dyDescent="0.15">
      <c r="A10485" s="323">
        <v>10484</v>
      </c>
      <c r="B10485" s="323" t="s">
        <v>5316</v>
      </c>
      <c r="C10485" s="323">
        <v>2.1779999999999999</v>
      </c>
    </row>
    <row r="10486" spans="1:3" x14ac:dyDescent="0.15">
      <c r="A10486" s="323">
        <v>10485</v>
      </c>
      <c r="B10486" s="323" t="s">
        <v>3753</v>
      </c>
      <c r="C10486" s="323">
        <v>2.8290000000000002</v>
      </c>
    </row>
    <row r="10487" spans="1:3" x14ac:dyDescent="0.15">
      <c r="A10487" s="323">
        <v>10486</v>
      </c>
      <c r="B10487" s="323" t="s">
        <v>10251</v>
      </c>
      <c r="C10487" s="323">
        <v>0.83199999999999996</v>
      </c>
    </row>
    <row r="10488" spans="1:3" x14ac:dyDescent="0.15">
      <c r="A10488" s="323">
        <v>10487</v>
      </c>
      <c r="B10488" s="323" t="s">
        <v>3335</v>
      </c>
      <c r="C10488" s="323">
        <v>3.0649999999999999</v>
      </c>
    </row>
    <row r="10489" spans="1:3" x14ac:dyDescent="0.15">
      <c r="A10489" s="323">
        <v>10488</v>
      </c>
      <c r="B10489" s="323" t="s">
        <v>8214</v>
      </c>
      <c r="C10489" s="323">
        <v>1.3580000000000001</v>
      </c>
    </row>
    <row r="10490" spans="1:3" x14ac:dyDescent="0.15">
      <c r="A10490" s="323">
        <v>10489</v>
      </c>
      <c r="B10490" s="323" t="s">
        <v>3127</v>
      </c>
      <c r="C10490" s="323">
        <v>3.1930000000000001</v>
      </c>
    </row>
    <row r="10491" spans="1:3" x14ac:dyDescent="0.15">
      <c r="A10491" s="323">
        <v>10490</v>
      </c>
      <c r="B10491" s="323" t="s">
        <v>3819</v>
      </c>
      <c r="C10491" s="323">
        <v>2.8050000000000002</v>
      </c>
    </row>
    <row r="10492" spans="1:3" x14ac:dyDescent="0.15">
      <c r="A10492" s="323">
        <v>10491</v>
      </c>
      <c r="B10492" s="323" t="s">
        <v>4880</v>
      </c>
      <c r="C10492" s="323">
        <v>2.335</v>
      </c>
    </row>
    <row r="10493" spans="1:3" x14ac:dyDescent="0.15">
      <c r="A10493" s="323">
        <v>10492</v>
      </c>
      <c r="B10493" s="323" t="s">
        <v>1943</v>
      </c>
      <c r="C10493" s="323">
        <v>4.2089999999999996</v>
      </c>
    </row>
    <row r="10494" spans="1:3" x14ac:dyDescent="0.15">
      <c r="A10494" s="323">
        <v>10493</v>
      </c>
      <c r="B10494" s="323" t="s">
        <v>10569</v>
      </c>
      <c r="C10494" s="323">
        <v>0.754</v>
      </c>
    </row>
    <row r="10495" spans="1:3" x14ac:dyDescent="0.15">
      <c r="A10495" s="323">
        <v>10494</v>
      </c>
      <c r="B10495" s="323" t="s">
        <v>7470</v>
      </c>
      <c r="C10495" s="323">
        <v>1.5429999999999999</v>
      </c>
    </row>
    <row r="10496" spans="1:3" x14ac:dyDescent="0.15">
      <c r="A10496" s="323">
        <v>10495</v>
      </c>
      <c r="B10496" s="323" t="s">
        <v>2854</v>
      </c>
      <c r="C10496" s="323">
        <v>3.3780000000000001</v>
      </c>
    </row>
    <row r="10497" spans="1:3" x14ac:dyDescent="0.15">
      <c r="A10497" s="323">
        <v>10496</v>
      </c>
      <c r="B10497" s="323" t="s">
        <v>888</v>
      </c>
      <c r="C10497" s="323">
        <v>7.0759999999999996</v>
      </c>
    </row>
    <row r="10498" spans="1:3" x14ac:dyDescent="0.15">
      <c r="A10498" s="323">
        <v>10497</v>
      </c>
      <c r="B10498" s="323" t="s">
        <v>1606</v>
      </c>
      <c r="C10498" s="323">
        <v>4.7</v>
      </c>
    </row>
    <row r="10499" spans="1:3" x14ac:dyDescent="0.15">
      <c r="A10499" s="323">
        <v>10498</v>
      </c>
      <c r="B10499" s="323" t="s">
        <v>1359</v>
      </c>
      <c r="C10499" s="323">
        <v>5.1740000000000004</v>
      </c>
    </row>
    <row r="10500" spans="1:3" x14ac:dyDescent="0.15">
      <c r="A10500" s="323">
        <v>10499</v>
      </c>
      <c r="B10500" s="323" t="s">
        <v>600</v>
      </c>
      <c r="C10500" s="323">
        <v>10.5</v>
      </c>
    </row>
    <row r="10501" spans="1:3" x14ac:dyDescent="0.15">
      <c r="A10501" s="323">
        <v>10500</v>
      </c>
      <c r="B10501" s="323" t="s">
        <v>2229</v>
      </c>
      <c r="C10501" s="323">
        <v>3.8849999999999998</v>
      </c>
    </row>
    <row r="10502" spans="1:3" x14ac:dyDescent="0.15">
      <c r="A10502" s="323">
        <v>10501</v>
      </c>
      <c r="B10502" s="323" t="s">
        <v>3951</v>
      </c>
      <c r="C10502" s="323">
        <v>2.74</v>
      </c>
    </row>
    <row r="10503" spans="1:3" x14ac:dyDescent="0.15">
      <c r="A10503" s="323">
        <v>10502</v>
      </c>
      <c r="B10503" s="323" t="s">
        <v>1040</v>
      </c>
      <c r="C10503" s="323">
        <v>6.218</v>
      </c>
    </row>
    <row r="10504" spans="1:3" x14ac:dyDescent="0.15">
      <c r="A10504" s="323">
        <v>10503</v>
      </c>
      <c r="B10504" s="323" t="s">
        <v>6446</v>
      </c>
      <c r="C10504" s="323">
        <v>1.821</v>
      </c>
    </row>
    <row r="10505" spans="1:3" x14ac:dyDescent="0.15">
      <c r="A10505" s="323">
        <v>10504</v>
      </c>
      <c r="B10505" s="323" t="s">
        <v>8570</v>
      </c>
      <c r="C10505" s="323">
        <v>1.264</v>
      </c>
    </row>
    <row r="10506" spans="1:3" x14ac:dyDescent="0.15">
      <c r="A10506" s="323">
        <v>10505</v>
      </c>
      <c r="B10506" s="323" t="s">
        <v>6775</v>
      </c>
      <c r="C10506" s="323">
        <v>1.728</v>
      </c>
    </row>
    <row r="10507" spans="1:3" x14ac:dyDescent="0.15">
      <c r="A10507" s="323">
        <v>10506</v>
      </c>
      <c r="B10507" s="323" t="s">
        <v>10219</v>
      </c>
      <c r="C10507" s="323">
        <v>0.84</v>
      </c>
    </row>
    <row r="10508" spans="1:3" x14ac:dyDescent="0.15">
      <c r="A10508" s="323">
        <v>10507</v>
      </c>
      <c r="B10508" s="323" t="s">
        <v>9135</v>
      </c>
      <c r="C10508" s="323">
        <v>1.127</v>
      </c>
    </row>
    <row r="10509" spans="1:3" x14ac:dyDescent="0.15">
      <c r="A10509" s="323">
        <v>10508</v>
      </c>
      <c r="B10509" s="323" t="s">
        <v>8081</v>
      </c>
      <c r="C10509" s="323">
        <v>1.389</v>
      </c>
    </row>
    <row r="10510" spans="1:3" x14ac:dyDescent="0.15">
      <c r="A10510" s="323">
        <v>10509</v>
      </c>
      <c r="B10510" s="323" t="s">
        <v>11739</v>
      </c>
      <c r="C10510" s="323">
        <v>0.44</v>
      </c>
    </row>
    <row r="10511" spans="1:3" x14ac:dyDescent="0.15">
      <c r="A10511" s="323">
        <v>10510</v>
      </c>
      <c r="B10511" s="323" t="s">
        <v>7674</v>
      </c>
      <c r="C10511" s="323">
        <v>1.5</v>
      </c>
    </row>
    <row r="10512" spans="1:3" x14ac:dyDescent="0.15">
      <c r="A10512" s="323">
        <v>10511</v>
      </c>
      <c r="B10512" s="323" t="s">
        <v>7049</v>
      </c>
      <c r="C10512" s="323">
        <v>1.655</v>
      </c>
    </row>
    <row r="10513" spans="1:3" x14ac:dyDescent="0.15">
      <c r="A10513" s="323">
        <v>10512</v>
      </c>
      <c r="B10513" s="323" t="s">
        <v>6573</v>
      </c>
      <c r="C10513" s="323">
        <v>1.788</v>
      </c>
    </row>
    <row r="10514" spans="1:3" x14ac:dyDescent="0.15">
      <c r="A10514" s="323">
        <v>10513</v>
      </c>
      <c r="B10514" s="323" t="s">
        <v>8904</v>
      </c>
      <c r="C10514" s="323">
        <v>1.1850000000000001</v>
      </c>
    </row>
    <row r="10515" spans="1:3" x14ac:dyDescent="0.15">
      <c r="A10515" s="323">
        <v>10514</v>
      </c>
      <c r="B10515" s="323" t="s">
        <v>3908</v>
      </c>
      <c r="C10515" s="323">
        <v>2.7629999999999999</v>
      </c>
    </row>
    <row r="10516" spans="1:3" x14ac:dyDescent="0.15">
      <c r="A10516" s="323">
        <v>10515</v>
      </c>
      <c r="B10516" s="323" t="s">
        <v>3324</v>
      </c>
      <c r="C10516" s="323">
        <v>3.069</v>
      </c>
    </row>
    <row r="10517" spans="1:3" x14ac:dyDescent="0.15">
      <c r="A10517" s="323">
        <v>10516</v>
      </c>
      <c r="B10517" s="323" t="s">
        <v>3365</v>
      </c>
      <c r="C10517" s="323">
        <v>3.05</v>
      </c>
    </row>
    <row r="10518" spans="1:3" x14ac:dyDescent="0.15">
      <c r="A10518" s="323">
        <v>10517</v>
      </c>
      <c r="B10518" s="323" t="s">
        <v>2549</v>
      </c>
      <c r="C10518" s="323">
        <v>3.609</v>
      </c>
    </row>
    <row r="10519" spans="1:3" x14ac:dyDescent="0.15">
      <c r="A10519" s="323">
        <v>10518</v>
      </c>
      <c r="B10519" s="323" t="s">
        <v>8837</v>
      </c>
      <c r="C10519" s="323">
        <v>1.2</v>
      </c>
    </row>
    <row r="10520" spans="1:3" x14ac:dyDescent="0.15">
      <c r="A10520" s="323">
        <v>10519</v>
      </c>
      <c r="B10520" s="323" t="s">
        <v>2319</v>
      </c>
      <c r="C10520" s="323">
        <v>3.7970000000000002</v>
      </c>
    </row>
    <row r="10521" spans="1:3" x14ac:dyDescent="0.15">
      <c r="A10521" s="323">
        <v>10520</v>
      </c>
      <c r="B10521" s="323" t="s">
        <v>9617</v>
      </c>
      <c r="C10521" s="323">
        <v>1</v>
      </c>
    </row>
    <row r="10522" spans="1:3" x14ac:dyDescent="0.15">
      <c r="A10522" s="323">
        <v>10521</v>
      </c>
      <c r="B10522" s="323" t="s">
        <v>9257</v>
      </c>
      <c r="C10522" s="323">
        <v>1.097</v>
      </c>
    </row>
    <row r="10523" spans="1:3" x14ac:dyDescent="0.15">
      <c r="A10523" s="323">
        <v>10522</v>
      </c>
      <c r="B10523" s="323" t="s">
        <v>3440</v>
      </c>
      <c r="C10523" s="323">
        <v>3.0070000000000001</v>
      </c>
    </row>
    <row r="10524" spans="1:3" x14ac:dyDescent="0.15">
      <c r="A10524" s="323">
        <v>10523</v>
      </c>
      <c r="B10524" s="323" t="s">
        <v>8871</v>
      </c>
      <c r="C10524" s="323">
        <v>1.1930000000000001</v>
      </c>
    </row>
    <row r="10525" spans="1:3" x14ac:dyDescent="0.15">
      <c r="A10525" s="323">
        <v>10524</v>
      </c>
      <c r="B10525" s="323" t="s">
        <v>11549</v>
      </c>
      <c r="C10525" s="323">
        <v>0.5</v>
      </c>
    </row>
    <row r="10526" spans="1:3" x14ac:dyDescent="0.15">
      <c r="A10526" s="323">
        <v>10525</v>
      </c>
      <c r="B10526" s="323" t="s">
        <v>8101</v>
      </c>
      <c r="C10526" s="323">
        <v>1.383</v>
      </c>
    </row>
    <row r="10527" spans="1:3" x14ac:dyDescent="0.15">
      <c r="A10527" s="323">
        <v>10526</v>
      </c>
      <c r="B10527" s="323" t="s">
        <v>5892</v>
      </c>
      <c r="C10527" s="323">
        <v>1.986</v>
      </c>
    </row>
    <row r="10528" spans="1:3" x14ac:dyDescent="0.15">
      <c r="A10528" s="323">
        <v>10527</v>
      </c>
      <c r="B10528" s="323" t="s">
        <v>10005</v>
      </c>
      <c r="C10528" s="323">
        <v>0.89700000000000002</v>
      </c>
    </row>
    <row r="10529" spans="1:3" x14ac:dyDescent="0.15">
      <c r="A10529" s="323">
        <v>10528</v>
      </c>
      <c r="B10529" s="323" t="s">
        <v>9977</v>
      </c>
      <c r="C10529" s="323">
        <v>0.90300000000000002</v>
      </c>
    </row>
    <row r="10530" spans="1:3" x14ac:dyDescent="0.15">
      <c r="A10530" s="323">
        <v>10529</v>
      </c>
      <c r="B10530" s="323" t="s">
        <v>11498</v>
      </c>
      <c r="C10530" s="323">
        <v>0.51600000000000001</v>
      </c>
    </row>
    <row r="10531" spans="1:3" x14ac:dyDescent="0.15">
      <c r="A10531" s="323">
        <v>10530</v>
      </c>
      <c r="B10531" s="323" t="s">
        <v>8574</v>
      </c>
      <c r="C10531" s="323">
        <v>1.2629999999999999</v>
      </c>
    </row>
    <row r="10532" spans="1:3" x14ac:dyDescent="0.15">
      <c r="A10532" s="323">
        <v>10531</v>
      </c>
      <c r="B10532" s="323" t="s">
        <v>9358</v>
      </c>
      <c r="C10532" s="323">
        <v>1.0649999999999999</v>
      </c>
    </row>
    <row r="10533" spans="1:3" x14ac:dyDescent="0.15">
      <c r="A10533" s="323">
        <v>10532</v>
      </c>
      <c r="B10533" s="323" t="s">
        <v>12346</v>
      </c>
      <c r="C10533" s="323">
        <v>0.16700000000000001</v>
      </c>
    </row>
    <row r="10534" spans="1:3" x14ac:dyDescent="0.15">
      <c r="A10534" s="323">
        <v>10533</v>
      </c>
      <c r="B10534" s="323" t="s">
        <v>10719</v>
      </c>
      <c r="C10534" s="323">
        <v>0.71399999999999997</v>
      </c>
    </row>
    <row r="10535" spans="1:3" x14ac:dyDescent="0.15">
      <c r="A10535" s="323">
        <v>10534</v>
      </c>
      <c r="B10535" s="323" t="s">
        <v>1921</v>
      </c>
      <c r="C10535" s="323">
        <v>4.2320000000000002</v>
      </c>
    </row>
    <row r="10536" spans="1:3" x14ac:dyDescent="0.15">
      <c r="A10536" s="323">
        <v>10535</v>
      </c>
      <c r="B10536" s="323" t="s">
        <v>3162</v>
      </c>
      <c r="C10536" s="323">
        <v>3.169</v>
      </c>
    </row>
    <row r="10537" spans="1:3" x14ac:dyDescent="0.15">
      <c r="A10537" s="323">
        <v>10536</v>
      </c>
      <c r="B10537" s="323" t="s">
        <v>1116</v>
      </c>
      <c r="C10537" s="323">
        <v>5.9119999999999999</v>
      </c>
    </row>
    <row r="10538" spans="1:3" x14ac:dyDescent="0.15">
      <c r="A10538" s="323">
        <v>10537</v>
      </c>
      <c r="B10538" s="323" t="s">
        <v>3378</v>
      </c>
      <c r="C10538" s="323">
        <v>3.0430000000000001</v>
      </c>
    </row>
    <row r="10539" spans="1:3" x14ac:dyDescent="0.15">
      <c r="A10539" s="323">
        <v>10538</v>
      </c>
      <c r="B10539" s="323" t="s">
        <v>3026</v>
      </c>
      <c r="C10539" s="323">
        <v>3.2650000000000001</v>
      </c>
    </row>
    <row r="10540" spans="1:3" x14ac:dyDescent="0.15">
      <c r="A10540" s="323">
        <v>10539</v>
      </c>
      <c r="B10540" s="323" t="s">
        <v>9554</v>
      </c>
      <c r="C10540" s="323">
        <v>1.0149999999999999</v>
      </c>
    </row>
    <row r="10541" spans="1:3" x14ac:dyDescent="0.15">
      <c r="A10541" s="323">
        <v>10540</v>
      </c>
      <c r="B10541" s="323" t="s">
        <v>8192</v>
      </c>
      <c r="C10541" s="323">
        <v>1.3620000000000001</v>
      </c>
    </row>
    <row r="10542" spans="1:3" x14ac:dyDescent="0.15">
      <c r="A10542" s="323">
        <v>10541</v>
      </c>
      <c r="B10542" s="323" t="s">
        <v>10744</v>
      </c>
      <c r="C10542" s="323">
        <v>0.70799999999999996</v>
      </c>
    </row>
    <row r="10543" spans="1:3" x14ac:dyDescent="0.15">
      <c r="A10543" s="323">
        <v>10542</v>
      </c>
      <c r="B10543" s="323" t="s">
        <v>7671</v>
      </c>
      <c r="C10543" s="323">
        <v>1.5</v>
      </c>
    </row>
    <row r="10544" spans="1:3" x14ac:dyDescent="0.15">
      <c r="A10544" s="323">
        <v>10543</v>
      </c>
      <c r="B10544" s="323" t="s">
        <v>6275</v>
      </c>
      <c r="C10544" s="323">
        <v>1.8740000000000001</v>
      </c>
    </row>
    <row r="10545" spans="1:3" x14ac:dyDescent="0.15">
      <c r="A10545" s="323">
        <v>10544</v>
      </c>
      <c r="B10545" s="323" t="s">
        <v>6175</v>
      </c>
      <c r="C10545" s="323">
        <v>1.901</v>
      </c>
    </row>
    <row r="10546" spans="1:3" x14ac:dyDescent="0.15">
      <c r="A10546" s="323">
        <v>10545</v>
      </c>
      <c r="B10546" s="323" t="s">
        <v>9407</v>
      </c>
      <c r="C10546" s="323">
        <v>1.0529999999999999</v>
      </c>
    </row>
    <row r="10547" spans="1:3" x14ac:dyDescent="0.15">
      <c r="A10547" s="323">
        <v>10546</v>
      </c>
      <c r="B10547" s="323" t="s">
        <v>9291</v>
      </c>
      <c r="C10547" s="323">
        <v>1.0880000000000001</v>
      </c>
    </row>
    <row r="10548" spans="1:3" x14ac:dyDescent="0.15">
      <c r="A10548" s="323">
        <v>10547</v>
      </c>
      <c r="B10548" s="323" t="s">
        <v>11957</v>
      </c>
      <c r="C10548" s="323">
        <v>0.35099999999999998</v>
      </c>
    </row>
    <row r="10549" spans="1:3" x14ac:dyDescent="0.15">
      <c r="A10549" s="323">
        <v>10548</v>
      </c>
      <c r="B10549" s="323" t="s">
        <v>8138</v>
      </c>
      <c r="C10549" s="323">
        <v>1.375</v>
      </c>
    </row>
    <row r="10550" spans="1:3" x14ac:dyDescent="0.15">
      <c r="A10550" s="323">
        <v>10549</v>
      </c>
      <c r="B10550" s="323" t="s">
        <v>7074</v>
      </c>
      <c r="C10550" s="323">
        <v>1.65</v>
      </c>
    </row>
    <row r="10551" spans="1:3" x14ac:dyDescent="0.15">
      <c r="A10551" s="323">
        <v>10550</v>
      </c>
      <c r="B10551" s="323" t="s">
        <v>7453</v>
      </c>
      <c r="C10551" s="323">
        <v>1.548</v>
      </c>
    </row>
    <row r="10552" spans="1:3" x14ac:dyDescent="0.15">
      <c r="A10552" s="323">
        <v>10551</v>
      </c>
      <c r="B10552" s="323" t="s">
        <v>7263</v>
      </c>
      <c r="C10552" s="323">
        <v>1.6</v>
      </c>
    </row>
    <row r="10553" spans="1:3" x14ac:dyDescent="0.15">
      <c r="A10553" s="323">
        <v>10552</v>
      </c>
      <c r="B10553" s="323" t="s">
        <v>9216</v>
      </c>
      <c r="C10553" s="323">
        <v>1.105</v>
      </c>
    </row>
    <row r="10554" spans="1:3" x14ac:dyDescent="0.15">
      <c r="A10554" s="323">
        <v>10553</v>
      </c>
      <c r="B10554" s="323" t="s">
        <v>10890</v>
      </c>
      <c r="C10554" s="323">
        <v>0.67500000000000004</v>
      </c>
    </row>
    <row r="10555" spans="1:3" x14ac:dyDescent="0.15">
      <c r="A10555" s="323">
        <v>10554</v>
      </c>
      <c r="B10555" s="323" t="s">
        <v>11729</v>
      </c>
      <c r="C10555" s="323">
        <v>0.442</v>
      </c>
    </row>
    <row r="10556" spans="1:3" x14ac:dyDescent="0.15">
      <c r="A10556" s="323">
        <v>10555</v>
      </c>
      <c r="B10556" s="323" t="s">
        <v>9933</v>
      </c>
      <c r="C10556" s="323">
        <v>0.91700000000000004</v>
      </c>
    </row>
    <row r="10557" spans="1:3" x14ac:dyDescent="0.15">
      <c r="A10557" s="323">
        <v>10556</v>
      </c>
      <c r="B10557" s="323" t="s">
        <v>11727</v>
      </c>
      <c r="C10557" s="323">
        <v>0.443</v>
      </c>
    </row>
    <row r="10558" spans="1:3" x14ac:dyDescent="0.15">
      <c r="A10558" s="323">
        <v>10557</v>
      </c>
      <c r="B10558" s="323" t="s">
        <v>11977</v>
      </c>
      <c r="C10558" s="323">
        <v>0.34399999999999997</v>
      </c>
    </row>
    <row r="10559" spans="1:3" x14ac:dyDescent="0.15">
      <c r="A10559" s="323">
        <v>10558</v>
      </c>
      <c r="B10559" s="323" t="s">
        <v>11638</v>
      </c>
      <c r="C10559" s="323">
        <v>0.47399999999999998</v>
      </c>
    </row>
    <row r="10560" spans="1:3" x14ac:dyDescent="0.15">
      <c r="A10560" s="323">
        <v>10559</v>
      </c>
      <c r="B10560" s="323" t="s">
        <v>6205</v>
      </c>
      <c r="C10560" s="323">
        <v>1.8939999999999999</v>
      </c>
    </row>
    <row r="10561" spans="1:3" x14ac:dyDescent="0.15">
      <c r="A10561" s="323">
        <v>10560</v>
      </c>
      <c r="B10561" s="323" t="s">
        <v>4862</v>
      </c>
      <c r="C10561" s="323">
        <v>2.343</v>
      </c>
    </row>
    <row r="10562" spans="1:3" x14ac:dyDescent="0.15">
      <c r="A10562" s="323">
        <v>10561</v>
      </c>
      <c r="B10562" s="323" t="s">
        <v>1923</v>
      </c>
      <c r="C10562" s="323">
        <v>4.2309999999999999</v>
      </c>
    </row>
    <row r="10563" spans="1:3" x14ac:dyDescent="0.15">
      <c r="A10563" s="323">
        <v>10562</v>
      </c>
      <c r="B10563" s="323" t="s">
        <v>5805</v>
      </c>
      <c r="C10563" s="323">
        <v>2.0139999999999998</v>
      </c>
    </row>
    <row r="10564" spans="1:3" x14ac:dyDescent="0.15">
      <c r="A10564" s="323">
        <v>10563</v>
      </c>
      <c r="B10564" s="323" t="s">
        <v>1297</v>
      </c>
      <c r="C10564" s="323">
        <v>5.3419999999999996</v>
      </c>
    </row>
    <row r="10565" spans="1:3" x14ac:dyDescent="0.15">
      <c r="A10565" s="323">
        <v>10564</v>
      </c>
      <c r="B10565" s="323" t="s">
        <v>5069</v>
      </c>
      <c r="C10565" s="323">
        <v>2.2650000000000001</v>
      </c>
    </row>
    <row r="10566" spans="1:3" x14ac:dyDescent="0.15">
      <c r="A10566" s="323">
        <v>10565</v>
      </c>
      <c r="B10566" s="323" t="s">
        <v>2100</v>
      </c>
      <c r="C10566" s="323">
        <v>4.032</v>
      </c>
    </row>
    <row r="10567" spans="1:3" x14ac:dyDescent="0.15">
      <c r="A10567" s="323">
        <v>10566</v>
      </c>
      <c r="B10567" s="323" t="s">
        <v>6111</v>
      </c>
      <c r="C10567" s="323">
        <v>1.917</v>
      </c>
    </row>
    <row r="10568" spans="1:3" x14ac:dyDescent="0.15">
      <c r="A10568" s="323">
        <v>10567</v>
      </c>
      <c r="B10568" s="323" t="s">
        <v>4314</v>
      </c>
      <c r="C10568" s="323">
        <v>2.5739999999999998</v>
      </c>
    </row>
    <row r="10569" spans="1:3" x14ac:dyDescent="0.15">
      <c r="A10569" s="323">
        <v>10568</v>
      </c>
      <c r="B10569" s="323" t="s">
        <v>3764</v>
      </c>
      <c r="C10569" s="323">
        <v>2.8260000000000001</v>
      </c>
    </row>
    <row r="10570" spans="1:3" x14ac:dyDescent="0.15">
      <c r="A10570" s="323">
        <v>10569</v>
      </c>
      <c r="B10570" s="323" t="s">
        <v>849</v>
      </c>
      <c r="C10570" s="323">
        <v>7.3040000000000003</v>
      </c>
    </row>
    <row r="10571" spans="1:3" x14ac:dyDescent="0.15">
      <c r="A10571" s="323">
        <v>10570</v>
      </c>
      <c r="B10571" s="323" t="s">
        <v>9733</v>
      </c>
      <c r="C10571" s="323">
        <v>0.96799999999999997</v>
      </c>
    </row>
    <row r="10572" spans="1:3" x14ac:dyDescent="0.15">
      <c r="A10572" s="323">
        <v>10571</v>
      </c>
      <c r="B10572" s="323" t="s">
        <v>9696</v>
      </c>
      <c r="C10572" s="323">
        <v>0.97599999999999998</v>
      </c>
    </row>
    <row r="10573" spans="1:3" x14ac:dyDescent="0.15">
      <c r="A10573" s="323">
        <v>10572</v>
      </c>
      <c r="B10573" s="323" t="s">
        <v>10259</v>
      </c>
      <c r="C10573" s="323">
        <v>0.83</v>
      </c>
    </row>
    <row r="10574" spans="1:3" x14ac:dyDescent="0.15">
      <c r="A10574" s="323">
        <v>10573</v>
      </c>
      <c r="B10574" s="323" t="s">
        <v>3013</v>
      </c>
      <c r="C10574" s="323">
        <v>3.2749999999999999</v>
      </c>
    </row>
    <row r="10575" spans="1:3" x14ac:dyDescent="0.15">
      <c r="A10575" s="323">
        <v>10574</v>
      </c>
      <c r="B10575" s="323" t="s">
        <v>11479</v>
      </c>
      <c r="C10575" s="323">
        <v>0.52100000000000002</v>
      </c>
    </row>
    <row r="10576" spans="1:3" x14ac:dyDescent="0.15">
      <c r="A10576" s="323">
        <v>10575</v>
      </c>
      <c r="B10576" s="323" t="s">
        <v>5940</v>
      </c>
      <c r="C10576" s="323">
        <v>1.9730000000000001</v>
      </c>
    </row>
    <row r="10577" spans="1:3" x14ac:dyDescent="0.15">
      <c r="A10577" s="323">
        <v>10576</v>
      </c>
      <c r="B10577" s="323" t="s">
        <v>2777</v>
      </c>
      <c r="C10577" s="323">
        <v>3.4260000000000002</v>
      </c>
    </row>
    <row r="10578" spans="1:3" x14ac:dyDescent="0.15">
      <c r="A10578" s="323">
        <v>10577</v>
      </c>
      <c r="B10578" s="323" t="s">
        <v>9518</v>
      </c>
      <c r="C10578" s="323">
        <v>1.0229999999999999</v>
      </c>
    </row>
    <row r="10579" spans="1:3" x14ac:dyDescent="0.15">
      <c r="A10579" s="323">
        <v>10578</v>
      </c>
      <c r="B10579" s="323" t="s">
        <v>4297</v>
      </c>
      <c r="C10579" s="323">
        <v>2.5779999999999998</v>
      </c>
    </row>
    <row r="10580" spans="1:3" x14ac:dyDescent="0.15">
      <c r="A10580" s="323">
        <v>10579</v>
      </c>
      <c r="B10580" s="323" t="s">
        <v>7138</v>
      </c>
      <c r="C10580" s="323">
        <v>1.6339999999999999</v>
      </c>
    </row>
    <row r="10581" spans="1:3" x14ac:dyDescent="0.15">
      <c r="A10581" s="323">
        <v>10580</v>
      </c>
      <c r="B10581" s="323" t="s">
        <v>3593</v>
      </c>
      <c r="C10581" s="323">
        <v>2.9089999999999998</v>
      </c>
    </row>
    <row r="10582" spans="1:3" x14ac:dyDescent="0.15">
      <c r="A10582" s="323">
        <v>10581</v>
      </c>
      <c r="B10582" s="323" t="s">
        <v>4640</v>
      </c>
      <c r="C10582" s="323">
        <v>2.4390000000000001</v>
      </c>
    </row>
    <row r="10583" spans="1:3" x14ac:dyDescent="0.15">
      <c r="A10583" s="323">
        <v>10582</v>
      </c>
      <c r="B10583" s="323" t="s">
        <v>8430</v>
      </c>
      <c r="C10583" s="323">
        <v>1.2969999999999999</v>
      </c>
    </row>
    <row r="10584" spans="1:3" x14ac:dyDescent="0.15">
      <c r="A10584" s="323">
        <v>10583</v>
      </c>
      <c r="B10584" s="323" t="s">
        <v>5442</v>
      </c>
      <c r="C10584" s="323">
        <v>2.1379999999999999</v>
      </c>
    </row>
    <row r="10585" spans="1:3" x14ac:dyDescent="0.15">
      <c r="A10585" s="323">
        <v>10584</v>
      </c>
      <c r="B10585" s="323" t="s">
        <v>2936</v>
      </c>
      <c r="C10585" s="323">
        <v>3.3279999999999998</v>
      </c>
    </row>
    <row r="10586" spans="1:3" x14ac:dyDescent="0.15">
      <c r="A10586" s="323">
        <v>10585</v>
      </c>
      <c r="B10586" s="323" t="s">
        <v>8779</v>
      </c>
      <c r="C10586" s="323">
        <v>1.2150000000000001</v>
      </c>
    </row>
    <row r="10587" spans="1:3" x14ac:dyDescent="0.15">
      <c r="A10587" s="323">
        <v>10586</v>
      </c>
      <c r="B10587" s="323" t="s">
        <v>4276</v>
      </c>
      <c r="C10587" s="323">
        <v>2.5910000000000002</v>
      </c>
    </row>
    <row r="10588" spans="1:3" x14ac:dyDescent="0.15">
      <c r="A10588" s="323">
        <v>10587</v>
      </c>
      <c r="B10588" s="323" t="s">
        <v>6449</v>
      </c>
      <c r="C10588" s="323">
        <v>1.82</v>
      </c>
    </row>
    <row r="10589" spans="1:3" x14ac:dyDescent="0.15">
      <c r="A10589" s="323">
        <v>10588</v>
      </c>
      <c r="B10589" s="323" t="s">
        <v>5284</v>
      </c>
      <c r="C10589" s="323">
        <v>2.19</v>
      </c>
    </row>
    <row r="10590" spans="1:3" x14ac:dyDescent="0.15">
      <c r="A10590" s="323">
        <v>10589</v>
      </c>
      <c r="B10590" s="323" t="s">
        <v>11846</v>
      </c>
      <c r="C10590" s="323">
        <v>0.40300000000000002</v>
      </c>
    </row>
    <row r="10591" spans="1:3" x14ac:dyDescent="0.15">
      <c r="A10591" s="323">
        <v>10590</v>
      </c>
      <c r="B10591" s="323" t="s">
        <v>10435</v>
      </c>
      <c r="C10591" s="323">
        <v>0.78300000000000003</v>
      </c>
    </row>
    <row r="10592" spans="1:3" x14ac:dyDescent="0.15">
      <c r="A10592" s="323">
        <v>10591</v>
      </c>
      <c r="B10592" s="323" t="s">
        <v>11494</v>
      </c>
      <c r="C10592" s="323">
        <v>0.51700000000000002</v>
      </c>
    </row>
    <row r="10593" spans="1:3" x14ac:dyDescent="0.15">
      <c r="A10593" s="323">
        <v>10592</v>
      </c>
      <c r="B10593" s="323" t="s">
        <v>10839</v>
      </c>
      <c r="C10593" s="323">
        <v>0.68400000000000005</v>
      </c>
    </row>
    <row r="10594" spans="1:3" x14ac:dyDescent="0.15">
      <c r="A10594" s="323">
        <v>10593</v>
      </c>
      <c r="B10594" s="323" t="s">
        <v>9575</v>
      </c>
      <c r="C10594" s="323">
        <v>1.0049999999999999</v>
      </c>
    </row>
    <row r="10595" spans="1:3" x14ac:dyDescent="0.15">
      <c r="A10595" s="323">
        <v>10594</v>
      </c>
      <c r="B10595" s="323" t="s">
        <v>10416</v>
      </c>
      <c r="C10595" s="323">
        <v>0.78800000000000003</v>
      </c>
    </row>
    <row r="10596" spans="1:3" x14ac:dyDescent="0.15">
      <c r="A10596" s="323">
        <v>10595</v>
      </c>
      <c r="B10596" s="323" t="s">
        <v>10088</v>
      </c>
      <c r="C10596" s="323">
        <v>0.875</v>
      </c>
    </row>
    <row r="10597" spans="1:3" x14ac:dyDescent="0.15">
      <c r="A10597" s="323">
        <v>10596</v>
      </c>
      <c r="B10597" s="323" t="s">
        <v>12353</v>
      </c>
      <c r="C10597" s="323">
        <v>0.16300000000000001</v>
      </c>
    </row>
    <row r="10598" spans="1:3" x14ac:dyDescent="0.15">
      <c r="A10598" s="323">
        <v>10597</v>
      </c>
      <c r="B10598" s="323" t="s">
        <v>8199</v>
      </c>
      <c r="C10598" s="323">
        <v>1.361</v>
      </c>
    </row>
    <row r="10599" spans="1:3" x14ac:dyDescent="0.15">
      <c r="A10599" s="323">
        <v>10598</v>
      </c>
      <c r="B10599" s="323" t="s">
        <v>10073</v>
      </c>
      <c r="C10599" s="323">
        <v>0.878</v>
      </c>
    </row>
    <row r="10600" spans="1:3" x14ac:dyDescent="0.15">
      <c r="A10600" s="323">
        <v>10599</v>
      </c>
      <c r="B10600" s="323" t="s">
        <v>12186</v>
      </c>
      <c r="C10600" s="323">
        <v>0.26300000000000001</v>
      </c>
    </row>
    <row r="10601" spans="1:3" x14ac:dyDescent="0.15">
      <c r="A10601" s="323">
        <v>10600</v>
      </c>
      <c r="B10601" s="323" t="s">
        <v>8250</v>
      </c>
      <c r="C10601" s="323">
        <v>1.347</v>
      </c>
    </row>
    <row r="10602" spans="1:3" x14ac:dyDescent="0.15">
      <c r="A10602" s="323">
        <v>10601</v>
      </c>
      <c r="B10602" s="323" t="s">
        <v>6134</v>
      </c>
      <c r="C10602" s="323">
        <v>1.911</v>
      </c>
    </row>
    <row r="10603" spans="1:3" x14ac:dyDescent="0.15">
      <c r="A10603" s="323">
        <v>10602</v>
      </c>
      <c r="B10603" s="323" t="s">
        <v>4578</v>
      </c>
      <c r="C10603" s="323">
        <v>2.464</v>
      </c>
    </row>
    <row r="10604" spans="1:3" x14ac:dyDescent="0.15">
      <c r="A10604" s="323">
        <v>10603</v>
      </c>
      <c r="B10604" s="323" t="s">
        <v>1878</v>
      </c>
      <c r="C10604" s="323">
        <v>4.3029999999999999</v>
      </c>
    </row>
    <row r="10605" spans="1:3" x14ac:dyDescent="0.15">
      <c r="A10605" s="323">
        <v>10604</v>
      </c>
      <c r="B10605" s="323" t="s">
        <v>12272</v>
      </c>
      <c r="C10605" s="323">
        <v>0.217</v>
      </c>
    </row>
    <row r="10606" spans="1:3" x14ac:dyDescent="0.15">
      <c r="A10606" s="323">
        <v>10605</v>
      </c>
      <c r="B10606" s="323" t="s">
        <v>5354</v>
      </c>
      <c r="C10606" s="323">
        <v>2.1669999999999998</v>
      </c>
    </row>
    <row r="10607" spans="1:3" x14ac:dyDescent="0.15">
      <c r="A10607" s="323">
        <v>10606</v>
      </c>
      <c r="B10607" s="323" t="s">
        <v>9879</v>
      </c>
      <c r="C10607" s="323">
        <v>0.92900000000000005</v>
      </c>
    </row>
    <row r="10608" spans="1:3" x14ac:dyDescent="0.15">
      <c r="A10608" s="323">
        <v>10607</v>
      </c>
      <c r="B10608" s="323" t="s">
        <v>8232</v>
      </c>
      <c r="C10608" s="323">
        <v>1.353</v>
      </c>
    </row>
    <row r="10609" spans="1:3" x14ac:dyDescent="0.15">
      <c r="A10609" s="323">
        <v>10608</v>
      </c>
      <c r="B10609" s="323" t="s">
        <v>4105</v>
      </c>
      <c r="C10609" s="323">
        <v>2.6589999999999998</v>
      </c>
    </row>
    <row r="10610" spans="1:3" x14ac:dyDescent="0.15">
      <c r="A10610" s="323">
        <v>10609</v>
      </c>
      <c r="B10610" s="323" t="s">
        <v>9919</v>
      </c>
      <c r="C10610" s="323">
        <v>0.91900000000000004</v>
      </c>
    </row>
    <row r="10611" spans="1:3" x14ac:dyDescent="0.15">
      <c r="A10611" s="323">
        <v>10610</v>
      </c>
      <c r="B10611" s="323" t="s">
        <v>6554</v>
      </c>
      <c r="C10611" s="323">
        <v>1.7929999999999999</v>
      </c>
    </row>
    <row r="10612" spans="1:3" x14ac:dyDescent="0.15">
      <c r="A10612" s="323">
        <v>10611</v>
      </c>
      <c r="B10612" s="323" t="s">
        <v>11880</v>
      </c>
      <c r="C10612" s="323">
        <v>0.38800000000000001</v>
      </c>
    </row>
    <row r="10613" spans="1:3" x14ac:dyDescent="0.15">
      <c r="A10613" s="323">
        <v>10612</v>
      </c>
      <c r="B10613" s="323" t="s">
        <v>1998</v>
      </c>
      <c r="C10613" s="323">
        <v>4.1420000000000003</v>
      </c>
    </row>
    <row r="10614" spans="1:3" x14ac:dyDescent="0.15">
      <c r="A10614" s="323">
        <v>10613</v>
      </c>
      <c r="B10614" s="323" t="s">
        <v>12354</v>
      </c>
      <c r="C10614" s="323">
        <v>0.16300000000000001</v>
      </c>
    </row>
    <row r="10615" spans="1:3" x14ac:dyDescent="0.15">
      <c r="A10615" s="323">
        <v>10614</v>
      </c>
      <c r="B10615" s="323" t="s">
        <v>3524</v>
      </c>
      <c r="C10615" s="323">
        <v>2.9529999999999998</v>
      </c>
    </row>
    <row r="10616" spans="1:3" x14ac:dyDescent="0.15">
      <c r="A10616" s="323">
        <v>10615</v>
      </c>
      <c r="B10616" s="323" t="s">
        <v>3533</v>
      </c>
      <c r="C10616" s="323">
        <v>2.948</v>
      </c>
    </row>
    <row r="10617" spans="1:3" x14ac:dyDescent="0.15">
      <c r="A10617" s="323">
        <v>10616</v>
      </c>
      <c r="B10617" s="323" t="s">
        <v>11248</v>
      </c>
      <c r="C10617" s="323">
        <v>0.58299999999999996</v>
      </c>
    </row>
    <row r="10618" spans="1:3" x14ac:dyDescent="0.15">
      <c r="A10618" s="323">
        <v>10617</v>
      </c>
      <c r="B10618" s="323" t="s">
        <v>11156</v>
      </c>
      <c r="C10618" s="323">
        <v>0.60499999999999998</v>
      </c>
    </row>
    <row r="10619" spans="1:3" x14ac:dyDescent="0.15">
      <c r="A10619" s="323">
        <v>10618</v>
      </c>
      <c r="B10619" s="323" t="s">
        <v>12318</v>
      </c>
      <c r="C10619" s="323">
        <v>0.189</v>
      </c>
    </row>
    <row r="10620" spans="1:3" x14ac:dyDescent="0.15">
      <c r="A10620" s="323">
        <v>10619</v>
      </c>
      <c r="B10620" s="323" t="s">
        <v>11773</v>
      </c>
      <c r="C10620" s="323">
        <v>0.42899999999999999</v>
      </c>
    </row>
    <row r="10621" spans="1:3" x14ac:dyDescent="0.15">
      <c r="A10621" s="323">
        <v>10620</v>
      </c>
      <c r="B10621" s="323" t="s">
        <v>10829</v>
      </c>
      <c r="C10621" s="323">
        <v>0.68700000000000006</v>
      </c>
    </row>
    <row r="10622" spans="1:3" x14ac:dyDescent="0.15">
      <c r="A10622" s="323">
        <v>10621</v>
      </c>
      <c r="B10622" s="323" t="s">
        <v>12064</v>
      </c>
      <c r="C10622" s="323">
        <v>0.315</v>
      </c>
    </row>
    <row r="10623" spans="1:3" x14ac:dyDescent="0.15">
      <c r="A10623" s="323">
        <v>10622</v>
      </c>
      <c r="B10623" s="323" t="s">
        <v>6924</v>
      </c>
      <c r="C10623" s="323">
        <v>1.6879999999999999</v>
      </c>
    </row>
    <row r="10624" spans="1:3" x14ac:dyDescent="0.15">
      <c r="A10624" s="323">
        <v>10623</v>
      </c>
      <c r="B10624" s="323" t="s">
        <v>12027</v>
      </c>
      <c r="C10624" s="323">
        <v>0.32700000000000001</v>
      </c>
    </row>
    <row r="10625" spans="1:3" x14ac:dyDescent="0.15">
      <c r="A10625" s="323">
        <v>10624</v>
      </c>
      <c r="B10625" s="323" t="s">
        <v>12027</v>
      </c>
      <c r="C10625" s="323">
        <v>0.32700000000000001</v>
      </c>
    </row>
    <row r="10626" spans="1:3" x14ac:dyDescent="0.15">
      <c r="A10626" s="323">
        <v>10625</v>
      </c>
      <c r="B10626" s="323" t="s">
        <v>11988</v>
      </c>
      <c r="C10626" s="323">
        <v>0.33800000000000002</v>
      </c>
    </row>
    <row r="10627" spans="1:3" x14ac:dyDescent="0.15">
      <c r="A10627" s="323">
        <v>10626</v>
      </c>
      <c r="B10627" s="323" t="s">
        <v>1785</v>
      </c>
      <c r="C10627" s="323">
        <v>4.4269999999999996</v>
      </c>
    </row>
    <row r="10628" spans="1:3" x14ac:dyDescent="0.15">
      <c r="A10628" s="323">
        <v>10627</v>
      </c>
      <c r="B10628" s="323" t="s">
        <v>1770</v>
      </c>
      <c r="C10628" s="323">
        <v>4.4539999999999997</v>
      </c>
    </row>
    <row r="10629" spans="1:3" x14ac:dyDescent="0.15">
      <c r="A10629" s="323">
        <v>10628</v>
      </c>
      <c r="B10629" s="323" t="s">
        <v>3250</v>
      </c>
      <c r="C10629" s="323">
        <v>3.1080000000000001</v>
      </c>
    </row>
    <row r="10630" spans="1:3" x14ac:dyDescent="0.15">
      <c r="A10630" s="323">
        <v>10629</v>
      </c>
      <c r="B10630" s="323" t="s">
        <v>5560</v>
      </c>
      <c r="C10630" s="323">
        <v>2.0950000000000002</v>
      </c>
    </row>
    <row r="10631" spans="1:3" x14ac:dyDescent="0.15">
      <c r="A10631" s="323">
        <v>10630</v>
      </c>
      <c r="B10631" s="323" t="s">
        <v>8378</v>
      </c>
      <c r="C10631" s="323">
        <v>1.3149999999999999</v>
      </c>
    </row>
    <row r="10632" spans="1:3" x14ac:dyDescent="0.15">
      <c r="A10632" s="323">
        <v>10631</v>
      </c>
      <c r="B10632" s="323" t="s">
        <v>4999</v>
      </c>
      <c r="C10632" s="323">
        <v>2.29</v>
      </c>
    </row>
    <row r="10633" spans="1:3" x14ac:dyDescent="0.15">
      <c r="A10633" s="323">
        <v>10632</v>
      </c>
      <c r="B10633" s="323" t="s">
        <v>4675</v>
      </c>
      <c r="C10633" s="323">
        <v>2.4249999999999998</v>
      </c>
    </row>
    <row r="10634" spans="1:3" x14ac:dyDescent="0.15">
      <c r="A10634" s="323">
        <v>10633</v>
      </c>
      <c r="B10634" s="323" t="s">
        <v>7982</v>
      </c>
      <c r="C10634" s="323">
        <v>1.415</v>
      </c>
    </row>
    <row r="10635" spans="1:3" x14ac:dyDescent="0.15">
      <c r="A10635" s="323">
        <v>10634</v>
      </c>
      <c r="B10635" s="323" t="s">
        <v>11631</v>
      </c>
      <c r="C10635" s="323">
        <v>0.47599999999999998</v>
      </c>
    </row>
    <row r="10636" spans="1:3" x14ac:dyDescent="0.15">
      <c r="A10636" s="323">
        <v>10635</v>
      </c>
      <c r="B10636" s="323" t="s">
        <v>1833</v>
      </c>
      <c r="C10636" s="323">
        <v>4.3570000000000002</v>
      </c>
    </row>
    <row r="10637" spans="1:3" x14ac:dyDescent="0.15">
      <c r="A10637" s="323">
        <v>10636</v>
      </c>
      <c r="B10637" s="323" t="s">
        <v>8086</v>
      </c>
      <c r="C10637" s="323">
        <v>1.3879999999999999</v>
      </c>
    </row>
    <row r="10638" spans="1:3" x14ac:dyDescent="0.15">
      <c r="A10638" s="323">
        <v>10637</v>
      </c>
      <c r="B10638" s="323" t="s">
        <v>5429</v>
      </c>
      <c r="C10638" s="323">
        <v>2.1440000000000001</v>
      </c>
    </row>
    <row r="10639" spans="1:3" x14ac:dyDescent="0.15">
      <c r="A10639" s="323">
        <v>10638</v>
      </c>
      <c r="B10639" s="323" t="s">
        <v>5429</v>
      </c>
      <c r="C10639" s="323">
        <v>2.1440000000000001</v>
      </c>
    </row>
    <row r="10640" spans="1:3" x14ac:dyDescent="0.15">
      <c r="A10640" s="323">
        <v>10639</v>
      </c>
      <c r="B10640" s="323" t="s">
        <v>3263</v>
      </c>
      <c r="C10640" s="323">
        <v>3.1030000000000002</v>
      </c>
    </row>
    <row r="10641" spans="1:3" x14ac:dyDescent="0.15">
      <c r="A10641" s="323">
        <v>10640</v>
      </c>
      <c r="B10641" s="323" t="s">
        <v>2330</v>
      </c>
      <c r="C10641" s="323">
        <v>3.7879999999999998</v>
      </c>
    </row>
    <row r="10642" spans="1:3" x14ac:dyDescent="0.15">
      <c r="A10642" s="323">
        <v>10641</v>
      </c>
      <c r="B10642" s="323" t="s">
        <v>4966</v>
      </c>
      <c r="C10642" s="323">
        <v>2.3039999999999998</v>
      </c>
    </row>
    <row r="10643" spans="1:3" x14ac:dyDescent="0.15">
      <c r="A10643" s="323">
        <v>10642</v>
      </c>
      <c r="B10643" s="323" t="s">
        <v>5820</v>
      </c>
      <c r="C10643" s="323">
        <v>2.0099999999999998</v>
      </c>
    </row>
    <row r="10644" spans="1:3" x14ac:dyDescent="0.15">
      <c r="A10644" s="323">
        <v>10643</v>
      </c>
      <c r="B10644" s="323" t="s">
        <v>5683</v>
      </c>
      <c r="C10644" s="323">
        <v>2.052</v>
      </c>
    </row>
    <row r="10645" spans="1:3" x14ac:dyDescent="0.15">
      <c r="A10645" s="323">
        <v>10644</v>
      </c>
      <c r="B10645" s="323" t="s">
        <v>9190</v>
      </c>
      <c r="C10645" s="323">
        <v>1.1100000000000001</v>
      </c>
    </row>
    <row r="10646" spans="1:3" x14ac:dyDescent="0.15">
      <c r="A10646" s="323">
        <v>10645</v>
      </c>
      <c r="B10646" s="323" t="s">
        <v>7307</v>
      </c>
      <c r="C10646" s="323">
        <v>1.59</v>
      </c>
    </row>
    <row r="10647" spans="1:3" x14ac:dyDescent="0.15">
      <c r="A10647" s="323">
        <v>10646</v>
      </c>
      <c r="B10647" s="323" t="s">
        <v>6008</v>
      </c>
      <c r="C10647" s="323">
        <v>1.952</v>
      </c>
    </row>
    <row r="10648" spans="1:3" x14ac:dyDescent="0.15">
      <c r="A10648" s="323">
        <v>10647</v>
      </c>
      <c r="B10648" s="323" t="s">
        <v>10142</v>
      </c>
      <c r="C10648" s="323">
        <v>0.85899999999999999</v>
      </c>
    </row>
    <row r="10649" spans="1:3" x14ac:dyDescent="0.15">
      <c r="A10649" s="323">
        <v>10648</v>
      </c>
      <c r="B10649" s="323" t="s">
        <v>4708</v>
      </c>
      <c r="C10649" s="323">
        <v>2.411</v>
      </c>
    </row>
    <row r="10650" spans="1:3" x14ac:dyDescent="0.15">
      <c r="A10650" s="323">
        <v>10649</v>
      </c>
      <c r="B10650" s="323" t="s">
        <v>11114</v>
      </c>
      <c r="C10650" s="323">
        <v>0.61699999999999999</v>
      </c>
    </row>
    <row r="10651" spans="1:3" x14ac:dyDescent="0.15">
      <c r="A10651" s="323">
        <v>10650</v>
      </c>
      <c r="B10651" s="323" t="s">
        <v>10396</v>
      </c>
      <c r="C10651" s="323">
        <v>0.79400000000000004</v>
      </c>
    </row>
    <row r="10652" spans="1:3" x14ac:dyDescent="0.15">
      <c r="A10652" s="323">
        <v>10651</v>
      </c>
      <c r="B10652" s="323" t="s">
        <v>5477</v>
      </c>
      <c r="C10652" s="323">
        <v>2.125</v>
      </c>
    </row>
    <row r="10653" spans="1:3" x14ac:dyDescent="0.15">
      <c r="A10653" s="323">
        <v>10652</v>
      </c>
      <c r="B10653" s="323" t="s">
        <v>2636</v>
      </c>
      <c r="C10653" s="323">
        <v>3.5329999999999999</v>
      </c>
    </row>
    <row r="10654" spans="1:3" x14ac:dyDescent="0.15">
      <c r="A10654" s="323">
        <v>10653</v>
      </c>
      <c r="B10654" s="323" t="s">
        <v>11201</v>
      </c>
      <c r="C10654" s="323">
        <v>0.59299999999999997</v>
      </c>
    </row>
    <row r="10655" spans="1:3" x14ac:dyDescent="0.15">
      <c r="A10655" s="323">
        <v>10654</v>
      </c>
      <c r="B10655" s="323" t="s">
        <v>8118</v>
      </c>
      <c r="C10655" s="323">
        <v>1.379</v>
      </c>
    </row>
    <row r="10656" spans="1:3" x14ac:dyDescent="0.15">
      <c r="A10656" s="323">
        <v>10655</v>
      </c>
      <c r="B10656" s="323" t="s">
        <v>8944</v>
      </c>
      <c r="C10656" s="323">
        <v>1.177</v>
      </c>
    </row>
    <row r="10657" spans="1:3" x14ac:dyDescent="0.15">
      <c r="A10657" s="323">
        <v>10656</v>
      </c>
      <c r="B10657" s="323" t="s">
        <v>11694</v>
      </c>
      <c r="C10657" s="323">
        <v>0.45500000000000002</v>
      </c>
    </row>
    <row r="10658" spans="1:3" x14ac:dyDescent="0.15">
      <c r="A10658" s="323">
        <v>10657</v>
      </c>
      <c r="B10658" s="323" t="s">
        <v>9613</v>
      </c>
      <c r="C10658" s="323">
        <v>1</v>
      </c>
    </row>
    <row r="10659" spans="1:3" x14ac:dyDescent="0.15">
      <c r="A10659" s="323">
        <v>10658</v>
      </c>
      <c r="B10659" s="323" t="s">
        <v>9884</v>
      </c>
      <c r="C10659" s="323">
        <v>0.92700000000000005</v>
      </c>
    </row>
    <row r="10660" spans="1:3" x14ac:dyDescent="0.15">
      <c r="A10660" s="323">
        <v>10659</v>
      </c>
      <c r="B10660" s="323" t="s">
        <v>10300</v>
      </c>
      <c r="C10660" s="323">
        <v>0.81599999999999995</v>
      </c>
    </row>
    <row r="10661" spans="1:3" x14ac:dyDescent="0.15">
      <c r="A10661" s="323">
        <v>10660</v>
      </c>
      <c r="B10661" s="323" t="s">
        <v>1204</v>
      </c>
      <c r="C10661" s="323">
        <v>5.6269999999999998</v>
      </c>
    </row>
    <row r="10662" spans="1:3" x14ac:dyDescent="0.15">
      <c r="A10662" s="323">
        <v>10661</v>
      </c>
      <c r="B10662" s="323" t="s">
        <v>11514</v>
      </c>
      <c r="C10662" s="323">
        <v>0.51200000000000001</v>
      </c>
    </row>
    <row r="10663" spans="1:3" x14ac:dyDescent="0.15">
      <c r="A10663" s="323">
        <v>10662</v>
      </c>
      <c r="B10663" s="323" t="s">
        <v>10968</v>
      </c>
      <c r="C10663" s="323">
        <v>0.65500000000000003</v>
      </c>
    </row>
    <row r="10664" spans="1:3" x14ac:dyDescent="0.15">
      <c r="A10664" s="323">
        <v>10663</v>
      </c>
      <c r="B10664" s="323" t="s">
        <v>10051</v>
      </c>
      <c r="C10664" s="323">
        <v>0.88300000000000001</v>
      </c>
    </row>
    <row r="10665" spans="1:3" x14ac:dyDescent="0.15">
      <c r="A10665" s="323">
        <v>10664</v>
      </c>
      <c r="B10665" s="323" t="s">
        <v>6810</v>
      </c>
      <c r="C10665" s="323">
        <v>1.72</v>
      </c>
    </row>
    <row r="10666" spans="1:3" x14ac:dyDescent="0.15">
      <c r="A10666" s="323">
        <v>10665</v>
      </c>
      <c r="B10666" s="323" t="s">
        <v>611</v>
      </c>
      <c r="C10666" s="323">
        <v>10.252000000000001</v>
      </c>
    </row>
    <row r="10667" spans="1:3" x14ac:dyDescent="0.15">
      <c r="A10667" s="323">
        <v>10666</v>
      </c>
      <c r="B10667" s="323" t="s">
        <v>12165</v>
      </c>
      <c r="C10667" s="323">
        <v>0.27200000000000002</v>
      </c>
    </row>
    <row r="10668" spans="1:3" x14ac:dyDescent="0.15">
      <c r="A10668" s="323">
        <v>10667</v>
      </c>
      <c r="B10668" s="323" t="s">
        <v>10269</v>
      </c>
      <c r="C10668" s="323">
        <v>0.82499999999999996</v>
      </c>
    </row>
    <row r="10669" spans="1:3" x14ac:dyDescent="0.15">
      <c r="A10669" s="323">
        <v>10668</v>
      </c>
      <c r="B10669" s="323" t="s">
        <v>10448</v>
      </c>
      <c r="C10669" s="323">
        <v>0.78100000000000003</v>
      </c>
    </row>
    <row r="10670" spans="1:3" x14ac:dyDescent="0.15">
      <c r="A10670" s="323">
        <v>10669</v>
      </c>
      <c r="B10670" s="323" t="s">
        <v>9364</v>
      </c>
      <c r="C10670" s="323">
        <v>1.0629999999999999</v>
      </c>
    </row>
    <row r="10671" spans="1:3" x14ac:dyDescent="0.15">
      <c r="A10671" s="323">
        <v>10670</v>
      </c>
      <c r="B10671" s="323" t="s">
        <v>9614</v>
      </c>
      <c r="C10671" s="323">
        <v>1</v>
      </c>
    </row>
    <row r="10672" spans="1:3" x14ac:dyDescent="0.15">
      <c r="A10672" s="323">
        <v>10671</v>
      </c>
      <c r="B10672" s="323" t="s">
        <v>6739</v>
      </c>
      <c r="C10672" s="323">
        <v>1.7390000000000001</v>
      </c>
    </row>
    <row r="10673" spans="1:3" x14ac:dyDescent="0.15">
      <c r="A10673" s="323">
        <v>10672</v>
      </c>
      <c r="B10673" s="323" t="s">
        <v>10545</v>
      </c>
      <c r="C10673" s="323">
        <v>0.76100000000000001</v>
      </c>
    </row>
    <row r="10674" spans="1:3" x14ac:dyDescent="0.15">
      <c r="A10674" s="323">
        <v>10673</v>
      </c>
      <c r="B10674" s="323" t="s">
        <v>9747</v>
      </c>
      <c r="C10674" s="323">
        <v>0.96499999999999997</v>
      </c>
    </row>
    <row r="10675" spans="1:3" x14ac:dyDescent="0.15">
      <c r="A10675" s="323">
        <v>10674</v>
      </c>
      <c r="B10675" s="323" t="s">
        <v>9246</v>
      </c>
      <c r="C10675" s="323">
        <v>1.099</v>
      </c>
    </row>
    <row r="10676" spans="1:3" x14ac:dyDescent="0.15">
      <c r="A10676" s="323">
        <v>10675</v>
      </c>
      <c r="B10676" s="323" t="s">
        <v>9748</v>
      </c>
      <c r="C10676" s="323">
        <v>0.96499999999999997</v>
      </c>
    </row>
    <row r="10677" spans="1:3" x14ac:dyDescent="0.15">
      <c r="A10677" s="323">
        <v>10676</v>
      </c>
      <c r="B10677" s="323" t="s">
        <v>7405</v>
      </c>
      <c r="C10677" s="323">
        <v>1.5629999999999999</v>
      </c>
    </row>
    <row r="10678" spans="1:3" x14ac:dyDescent="0.15">
      <c r="A10678" s="323">
        <v>10677</v>
      </c>
      <c r="B10678" s="323" t="s">
        <v>5905</v>
      </c>
      <c r="C10678" s="323">
        <v>1.982</v>
      </c>
    </row>
    <row r="10679" spans="1:3" x14ac:dyDescent="0.15">
      <c r="A10679" s="323">
        <v>10678</v>
      </c>
      <c r="B10679" s="323" t="s">
        <v>8092</v>
      </c>
      <c r="C10679" s="323">
        <v>1.3859999999999999</v>
      </c>
    </row>
    <row r="10680" spans="1:3" x14ac:dyDescent="0.15">
      <c r="A10680" s="323">
        <v>10679</v>
      </c>
      <c r="B10680" s="323" t="s">
        <v>8096</v>
      </c>
      <c r="C10680" s="323">
        <v>1.3839999999999999</v>
      </c>
    </row>
    <row r="10681" spans="1:3" x14ac:dyDescent="0.15">
      <c r="A10681" s="323">
        <v>10680</v>
      </c>
      <c r="B10681" s="323" t="s">
        <v>7238</v>
      </c>
      <c r="C10681" s="323">
        <v>1.6060000000000001</v>
      </c>
    </row>
    <row r="10682" spans="1:3" x14ac:dyDescent="0.15">
      <c r="A10682" s="323">
        <v>10681</v>
      </c>
      <c r="B10682" s="323" t="s">
        <v>8720</v>
      </c>
      <c r="C10682" s="323">
        <v>1.228</v>
      </c>
    </row>
    <row r="10683" spans="1:3" x14ac:dyDescent="0.15">
      <c r="A10683" s="323">
        <v>10682</v>
      </c>
      <c r="B10683" s="323" t="s">
        <v>8649</v>
      </c>
      <c r="C10683" s="323">
        <v>1.244</v>
      </c>
    </row>
    <row r="10684" spans="1:3" x14ac:dyDescent="0.15">
      <c r="A10684" s="323">
        <v>10683</v>
      </c>
      <c r="B10684" s="323" t="s">
        <v>8491</v>
      </c>
      <c r="C10684" s="323">
        <v>1.282</v>
      </c>
    </row>
    <row r="10685" spans="1:3" x14ac:dyDescent="0.15">
      <c r="A10685" s="323">
        <v>10684</v>
      </c>
      <c r="B10685" s="323" t="s">
        <v>9236</v>
      </c>
      <c r="C10685" s="323">
        <v>1.101</v>
      </c>
    </row>
    <row r="10686" spans="1:3" x14ac:dyDescent="0.15">
      <c r="A10686" s="323">
        <v>10685</v>
      </c>
      <c r="B10686" s="323" t="s">
        <v>8049</v>
      </c>
      <c r="C10686" s="323">
        <v>1.397</v>
      </c>
    </row>
    <row r="10687" spans="1:3" x14ac:dyDescent="0.15">
      <c r="A10687" s="323">
        <v>10686</v>
      </c>
      <c r="B10687" s="323" t="s">
        <v>7519</v>
      </c>
      <c r="C10687" s="323">
        <v>1.5329999999999999</v>
      </c>
    </row>
    <row r="10688" spans="1:3" x14ac:dyDescent="0.15">
      <c r="A10688" s="323">
        <v>10687</v>
      </c>
      <c r="B10688" s="323" t="s">
        <v>5806</v>
      </c>
      <c r="C10688" s="323">
        <v>2.0139999999999998</v>
      </c>
    </row>
    <row r="10689" spans="1:3" x14ac:dyDescent="0.15">
      <c r="A10689" s="323">
        <v>10688</v>
      </c>
      <c r="B10689" s="323" t="s">
        <v>7528</v>
      </c>
      <c r="C10689" s="323">
        <v>1.5309999999999999</v>
      </c>
    </row>
    <row r="10690" spans="1:3" x14ac:dyDescent="0.15">
      <c r="A10690" s="323">
        <v>10689</v>
      </c>
      <c r="B10690" s="323" t="s">
        <v>7250</v>
      </c>
      <c r="C10690" s="323">
        <v>1.6020000000000001</v>
      </c>
    </row>
    <row r="10691" spans="1:3" x14ac:dyDescent="0.15">
      <c r="A10691" s="323">
        <v>10690</v>
      </c>
      <c r="B10691" s="323" t="s">
        <v>9618</v>
      </c>
      <c r="C10691" s="323">
        <v>1</v>
      </c>
    </row>
    <row r="10692" spans="1:3" x14ac:dyDescent="0.15">
      <c r="A10692" s="323">
        <v>10691</v>
      </c>
      <c r="B10692" s="323" t="s">
        <v>11628</v>
      </c>
      <c r="C10692" s="323">
        <v>0.47699999999999998</v>
      </c>
    </row>
    <row r="10693" spans="1:3" x14ac:dyDescent="0.15">
      <c r="A10693" s="323">
        <v>10692</v>
      </c>
      <c r="B10693" s="323" t="s">
        <v>3452</v>
      </c>
      <c r="C10693" s="323">
        <v>3</v>
      </c>
    </row>
    <row r="10694" spans="1:3" x14ac:dyDescent="0.15">
      <c r="A10694" s="323">
        <v>10693</v>
      </c>
      <c r="B10694" s="323" t="s">
        <v>11695</v>
      </c>
      <c r="C10694" s="323">
        <v>0.45500000000000002</v>
      </c>
    </row>
    <row r="10695" spans="1:3" x14ac:dyDescent="0.15">
      <c r="A10695" s="323">
        <v>10694</v>
      </c>
      <c r="B10695" s="323" t="s">
        <v>8176</v>
      </c>
      <c r="C10695" s="323">
        <v>1.3660000000000001</v>
      </c>
    </row>
    <row r="10696" spans="1:3" x14ac:dyDescent="0.15">
      <c r="A10696" s="323">
        <v>10695</v>
      </c>
      <c r="B10696" s="323" t="s">
        <v>9911</v>
      </c>
      <c r="C10696" s="323">
        <v>0.92100000000000004</v>
      </c>
    </row>
    <row r="10697" spans="1:3" x14ac:dyDescent="0.15">
      <c r="A10697" s="323">
        <v>10696</v>
      </c>
      <c r="B10697" s="323" t="s">
        <v>654</v>
      </c>
      <c r="C10697" s="323">
        <v>9.4120000000000008</v>
      </c>
    </row>
    <row r="10698" spans="1:3" x14ac:dyDescent="0.15">
      <c r="A10698" s="323">
        <v>10697</v>
      </c>
      <c r="B10698" s="323" t="s">
        <v>1216</v>
      </c>
      <c r="C10698" s="323">
        <v>5.577</v>
      </c>
    </row>
    <row r="10699" spans="1:3" x14ac:dyDescent="0.15">
      <c r="A10699" s="323">
        <v>10698</v>
      </c>
      <c r="B10699" s="323" t="s">
        <v>8443</v>
      </c>
      <c r="C10699" s="323">
        <v>1.294</v>
      </c>
    </row>
    <row r="10700" spans="1:3" x14ac:dyDescent="0.15">
      <c r="A10700" s="323">
        <v>10699</v>
      </c>
      <c r="B10700" s="323" t="s">
        <v>3947</v>
      </c>
      <c r="C10700" s="323">
        <v>2.7410000000000001</v>
      </c>
    </row>
    <row r="10701" spans="1:3" x14ac:dyDescent="0.15">
      <c r="A10701" s="323">
        <v>10700</v>
      </c>
      <c r="B10701" s="323" t="s">
        <v>1646</v>
      </c>
      <c r="C10701" s="323">
        <v>4.6369999999999996</v>
      </c>
    </row>
    <row r="10702" spans="1:3" x14ac:dyDescent="0.15">
      <c r="A10702" s="323">
        <v>10701</v>
      </c>
      <c r="B10702" s="323" t="s">
        <v>9569</v>
      </c>
      <c r="C10702" s="323">
        <v>1.0089999999999999</v>
      </c>
    </row>
    <row r="10703" spans="1:3" x14ac:dyDescent="0.15">
      <c r="A10703" s="323">
        <v>10702</v>
      </c>
      <c r="B10703" s="323" t="s">
        <v>11656</v>
      </c>
      <c r="C10703" s="323">
        <v>0.46700000000000003</v>
      </c>
    </row>
    <row r="10704" spans="1:3" x14ac:dyDescent="0.15">
      <c r="A10704" s="323">
        <v>10703</v>
      </c>
      <c r="B10704" s="323" t="s">
        <v>3684</v>
      </c>
      <c r="C10704" s="323">
        <v>2.8620000000000001</v>
      </c>
    </row>
    <row r="10705" spans="1:3" x14ac:dyDescent="0.15">
      <c r="A10705" s="323">
        <v>10704</v>
      </c>
      <c r="B10705" s="323" t="s">
        <v>11550</v>
      </c>
      <c r="C10705" s="323">
        <v>0.5</v>
      </c>
    </row>
    <row r="10706" spans="1:3" x14ac:dyDescent="0.15">
      <c r="A10706" s="323">
        <v>10705</v>
      </c>
      <c r="B10706" s="323" t="s">
        <v>3528</v>
      </c>
      <c r="C10706" s="323">
        <v>2.952</v>
      </c>
    </row>
    <row r="10707" spans="1:3" x14ac:dyDescent="0.15">
      <c r="A10707" s="323">
        <v>10706</v>
      </c>
      <c r="B10707" s="323" t="s">
        <v>1453</v>
      </c>
      <c r="C10707" s="323">
        <v>4.9660000000000002</v>
      </c>
    </row>
    <row r="10708" spans="1:3" x14ac:dyDescent="0.15">
      <c r="A10708" s="323">
        <v>10707</v>
      </c>
      <c r="B10708" s="323" t="s">
        <v>10643</v>
      </c>
      <c r="C10708" s="323">
        <v>0.73399999999999999</v>
      </c>
    </row>
    <row r="10709" spans="1:3" x14ac:dyDescent="0.15">
      <c r="A10709" s="323">
        <v>10708</v>
      </c>
      <c r="B10709" s="323" t="s">
        <v>3925</v>
      </c>
      <c r="C10709" s="323">
        <v>2.7530000000000001</v>
      </c>
    </row>
    <row r="10710" spans="1:3" x14ac:dyDescent="0.15">
      <c r="A10710" s="323">
        <v>10709</v>
      </c>
      <c r="B10710" s="323" t="s">
        <v>9734</v>
      </c>
      <c r="C10710" s="323">
        <v>0.96799999999999997</v>
      </c>
    </row>
    <row r="10711" spans="1:3" x14ac:dyDescent="0.15">
      <c r="A10711" s="323">
        <v>10710</v>
      </c>
      <c r="B10711" s="323" t="s">
        <v>4278</v>
      </c>
      <c r="C10711" s="323">
        <v>2.59</v>
      </c>
    </row>
    <row r="10712" spans="1:3" x14ac:dyDescent="0.15">
      <c r="A10712" s="323">
        <v>10711</v>
      </c>
      <c r="B10712" s="323" t="s">
        <v>2557</v>
      </c>
      <c r="C10712" s="323">
        <v>3.605</v>
      </c>
    </row>
    <row r="10713" spans="1:3" x14ac:dyDescent="0.15">
      <c r="A10713" s="323">
        <v>10712</v>
      </c>
      <c r="B10713" s="323" t="s">
        <v>7341</v>
      </c>
      <c r="C10713" s="323">
        <v>1.58</v>
      </c>
    </row>
    <row r="10714" spans="1:3" x14ac:dyDescent="0.15">
      <c r="A10714" s="323">
        <v>10713</v>
      </c>
      <c r="B10714" s="323" t="s">
        <v>7529</v>
      </c>
      <c r="C10714" s="323">
        <v>1.5309999999999999</v>
      </c>
    </row>
    <row r="10715" spans="1:3" x14ac:dyDescent="0.15">
      <c r="A10715" s="323">
        <v>10714</v>
      </c>
      <c r="B10715" s="323" t="s">
        <v>7183</v>
      </c>
      <c r="C10715" s="323">
        <v>1.623</v>
      </c>
    </row>
    <row r="10716" spans="1:3" x14ac:dyDescent="0.15">
      <c r="A10716" s="323">
        <v>10715</v>
      </c>
      <c r="B10716" s="323" t="s">
        <v>7814</v>
      </c>
      <c r="C10716" s="323">
        <v>1.4610000000000001</v>
      </c>
    </row>
    <row r="10717" spans="1:3" x14ac:dyDescent="0.15">
      <c r="A10717" s="323">
        <v>10716</v>
      </c>
      <c r="B10717" s="323" t="s">
        <v>8666</v>
      </c>
      <c r="C10717" s="323">
        <v>1.24</v>
      </c>
    </row>
    <row r="10718" spans="1:3" x14ac:dyDescent="0.15">
      <c r="A10718" s="323">
        <v>10717</v>
      </c>
      <c r="B10718" s="323" t="s">
        <v>8666</v>
      </c>
      <c r="C10718" s="323">
        <v>1.24</v>
      </c>
    </row>
    <row r="10719" spans="1:3" x14ac:dyDescent="0.15">
      <c r="A10719" s="323">
        <v>10718</v>
      </c>
      <c r="B10719" s="323" t="s">
        <v>11039</v>
      </c>
      <c r="C10719" s="323">
        <v>0.63700000000000001</v>
      </c>
    </row>
    <row r="10720" spans="1:3" x14ac:dyDescent="0.15">
      <c r="A10720" s="323">
        <v>10719</v>
      </c>
      <c r="B10720" s="323" t="s">
        <v>11629</v>
      </c>
      <c r="C10720" s="323">
        <v>0.47699999999999998</v>
      </c>
    </row>
    <row r="10721" spans="1:3" x14ac:dyDescent="0.15">
      <c r="A10721" s="323">
        <v>10720</v>
      </c>
      <c r="B10721" s="323" t="s">
        <v>686</v>
      </c>
      <c r="C10721" s="323">
        <v>8.94</v>
      </c>
    </row>
    <row r="10722" spans="1:3" x14ac:dyDescent="0.15">
      <c r="A10722" s="323">
        <v>10721</v>
      </c>
      <c r="B10722" s="323" t="s">
        <v>11667</v>
      </c>
      <c r="C10722" s="323">
        <v>0.46300000000000002</v>
      </c>
    </row>
    <row r="10723" spans="1:3" x14ac:dyDescent="0.15">
      <c r="A10723" s="323">
        <v>10722</v>
      </c>
      <c r="B10723" s="323" t="s">
        <v>5324</v>
      </c>
      <c r="C10723" s="323">
        <v>2.1749999999999998</v>
      </c>
    </row>
    <row r="10724" spans="1:3" x14ac:dyDescent="0.15">
      <c r="A10724" s="323">
        <v>10723</v>
      </c>
      <c r="B10724" s="323" t="s">
        <v>6712</v>
      </c>
      <c r="C10724" s="323">
        <v>1.746</v>
      </c>
    </row>
    <row r="10725" spans="1:3" x14ac:dyDescent="0.15">
      <c r="A10725" s="323">
        <v>10724</v>
      </c>
      <c r="B10725" s="323" t="s">
        <v>944</v>
      </c>
      <c r="C10725" s="323">
        <v>6.7629999999999999</v>
      </c>
    </row>
    <row r="10726" spans="1:3" x14ac:dyDescent="0.15">
      <c r="A10726" s="323">
        <v>10725</v>
      </c>
      <c r="B10726" s="323" t="s">
        <v>9561</v>
      </c>
      <c r="C10726" s="323">
        <v>1.0129999999999999</v>
      </c>
    </row>
    <row r="10727" spans="1:3" x14ac:dyDescent="0.15">
      <c r="A10727" s="323">
        <v>10726</v>
      </c>
      <c r="B10727" s="323" t="s">
        <v>10204</v>
      </c>
      <c r="C10727" s="323">
        <v>0.84399999999999997</v>
      </c>
    </row>
    <row r="10728" spans="1:3" x14ac:dyDescent="0.15">
      <c r="A10728" s="323">
        <v>10727</v>
      </c>
      <c r="B10728" s="323" t="s">
        <v>11528</v>
      </c>
      <c r="C10728" s="323">
        <v>0.50700000000000001</v>
      </c>
    </row>
    <row r="10729" spans="1:3" x14ac:dyDescent="0.15">
      <c r="A10729" s="323">
        <v>10728</v>
      </c>
      <c r="B10729" s="323" t="s">
        <v>1098</v>
      </c>
      <c r="C10729" s="323">
        <v>6</v>
      </c>
    </row>
    <row r="10730" spans="1:3" x14ac:dyDescent="0.15">
      <c r="A10730" s="323">
        <v>10729</v>
      </c>
      <c r="B10730" s="323" t="s">
        <v>7781</v>
      </c>
      <c r="C10730" s="323">
        <v>1.4710000000000001</v>
      </c>
    </row>
    <row r="10731" spans="1:3" x14ac:dyDescent="0.15">
      <c r="A10731" s="323">
        <v>10730</v>
      </c>
      <c r="B10731" s="323" t="s">
        <v>4465</v>
      </c>
      <c r="C10731" s="323">
        <v>2.508</v>
      </c>
    </row>
    <row r="10732" spans="1:3" x14ac:dyDescent="0.15">
      <c r="A10732" s="323">
        <v>10731</v>
      </c>
      <c r="B10732" s="323" t="s">
        <v>6185</v>
      </c>
      <c r="C10732" s="323">
        <v>1.8979999999999999</v>
      </c>
    </row>
    <row r="10733" spans="1:3" x14ac:dyDescent="0.15">
      <c r="A10733" s="323">
        <v>10732</v>
      </c>
      <c r="B10733" s="323" t="s">
        <v>367</v>
      </c>
      <c r="C10733" s="323">
        <v>28.937999999999999</v>
      </c>
    </row>
    <row r="10734" spans="1:3" x14ac:dyDescent="0.15">
      <c r="A10734" s="323">
        <v>10733</v>
      </c>
      <c r="B10734" s="323" t="s">
        <v>942</v>
      </c>
      <c r="C10734" s="323">
        <v>6.766</v>
      </c>
    </row>
    <row r="10735" spans="1:3" x14ac:dyDescent="0.15">
      <c r="A10735" s="323">
        <v>10734</v>
      </c>
      <c r="B10735" s="323" t="s">
        <v>463</v>
      </c>
      <c r="C10735" s="323">
        <v>15.083</v>
      </c>
    </row>
    <row r="10736" spans="1:3" x14ac:dyDescent="0.15">
      <c r="A10736" s="323">
        <v>10735</v>
      </c>
      <c r="B10736" s="323" t="s">
        <v>357</v>
      </c>
      <c r="C10736" s="323">
        <v>31.56</v>
      </c>
    </row>
    <row r="10737" spans="1:3" x14ac:dyDescent="0.15">
      <c r="A10737" s="323">
        <v>10736</v>
      </c>
      <c r="B10737" s="323" t="s">
        <v>2062</v>
      </c>
      <c r="C10737" s="323">
        <v>4.0739999999999998</v>
      </c>
    </row>
    <row r="10738" spans="1:3" x14ac:dyDescent="0.15">
      <c r="A10738" s="323">
        <v>10737</v>
      </c>
      <c r="B10738" s="323" t="s">
        <v>2136</v>
      </c>
      <c r="C10738" s="323">
        <v>4</v>
      </c>
    </row>
    <row r="10739" spans="1:3" x14ac:dyDescent="0.15">
      <c r="A10739" s="323">
        <v>10738</v>
      </c>
      <c r="B10739" s="323" t="s">
        <v>656</v>
      </c>
      <c r="C10739" s="323">
        <v>9.3710000000000004</v>
      </c>
    </row>
    <row r="10740" spans="1:3" x14ac:dyDescent="0.15">
      <c r="A10740" s="323">
        <v>10739</v>
      </c>
      <c r="B10740" s="323" t="s">
        <v>1831</v>
      </c>
      <c r="C10740" s="323">
        <v>4.3609999999999998</v>
      </c>
    </row>
    <row r="10741" spans="1:3" x14ac:dyDescent="0.15">
      <c r="A10741" s="323">
        <v>10740</v>
      </c>
      <c r="B10741" s="323" t="s">
        <v>7627</v>
      </c>
      <c r="C10741" s="323">
        <v>1.508</v>
      </c>
    </row>
    <row r="10742" spans="1:3" x14ac:dyDescent="0.15">
      <c r="A10742" s="323">
        <v>10741</v>
      </c>
      <c r="B10742" s="323" t="s">
        <v>689</v>
      </c>
      <c r="C10742" s="323">
        <v>8.8919999999999995</v>
      </c>
    </row>
    <row r="10743" spans="1:3" x14ac:dyDescent="0.15">
      <c r="A10743" s="323">
        <v>10742</v>
      </c>
      <c r="B10743" s="323" t="s">
        <v>11978</v>
      </c>
      <c r="C10743" s="323">
        <v>0.34399999999999997</v>
      </c>
    </row>
    <row r="10744" spans="1:3" x14ac:dyDescent="0.15">
      <c r="A10744" s="323">
        <v>10743</v>
      </c>
      <c r="B10744" s="323" t="s">
        <v>2074</v>
      </c>
      <c r="C10744" s="323">
        <v>4.0599999999999996</v>
      </c>
    </row>
    <row r="10745" spans="1:3" x14ac:dyDescent="0.15">
      <c r="A10745" s="323">
        <v>10744</v>
      </c>
      <c r="B10745" s="323" t="s">
        <v>1380</v>
      </c>
      <c r="C10745" s="323">
        <v>5.125</v>
      </c>
    </row>
    <row r="10746" spans="1:3" x14ac:dyDescent="0.15">
      <c r="A10746" s="323">
        <v>10745</v>
      </c>
      <c r="B10746" s="323" t="s">
        <v>1766</v>
      </c>
      <c r="C10746" s="323">
        <v>4.4690000000000003</v>
      </c>
    </row>
    <row r="10747" spans="1:3" x14ac:dyDescent="0.15">
      <c r="A10747" s="323">
        <v>10746</v>
      </c>
      <c r="B10747" s="323" t="s">
        <v>6438</v>
      </c>
      <c r="C10747" s="323">
        <v>1.8220000000000001</v>
      </c>
    </row>
    <row r="10748" spans="1:3" x14ac:dyDescent="0.15">
      <c r="A10748" s="323">
        <v>10747</v>
      </c>
      <c r="B10748" s="323" t="s">
        <v>508</v>
      </c>
      <c r="C10748" s="323">
        <v>13.420999999999999</v>
      </c>
    </row>
    <row r="10749" spans="1:3" x14ac:dyDescent="0.15">
      <c r="A10749" s="323">
        <v>10748</v>
      </c>
      <c r="B10749" s="323" t="s">
        <v>802</v>
      </c>
      <c r="C10749" s="323">
        <v>7.69</v>
      </c>
    </row>
    <row r="10750" spans="1:3" x14ac:dyDescent="0.15">
      <c r="A10750" s="323">
        <v>10749</v>
      </c>
      <c r="B10750" s="323" t="s">
        <v>2700</v>
      </c>
      <c r="C10750" s="323">
        <v>3.488</v>
      </c>
    </row>
    <row r="10751" spans="1:3" x14ac:dyDescent="0.15">
      <c r="A10751" s="323">
        <v>10750</v>
      </c>
      <c r="B10751" s="323" t="s">
        <v>4344</v>
      </c>
      <c r="C10751" s="323">
        <v>2.5630000000000002</v>
      </c>
    </row>
    <row r="10752" spans="1:3" x14ac:dyDescent="0.15">
      <c r="A10752" s="323">
        <v>10751</v>
      </c>
      <c r="B10752" s="323" t="s">
        <v>388</v>
      </c>
      <c r="C10752" s="323">
        <v>22.62</v>
      </c>
    </row>
    <row r="10753" spans="1:3" x14ac:dyDescent="0.15">
      <c r="A10753" s="323">
        <v>10752</v>
      </c>
      <c r="B10753" s="323" t="s">
        <v>865</v>
      </c>
      <c r="C10753" s="323">
        <v>7.19</v>
      </c>
    </row>
    <row r="10754" spans="1:3" x14ac:dyDescent="0.15">
      <c r="A10754" s="323">
        <v>10753</v>
      </c>
      <c r="B10754" s="323" t="s">
        <v>11745</v>
      </c>
      <c r="C10754" s="323">
        <v>0.439</v>
      </c>
    </row>
    <row r="10755" spans="1:3" x14ac:dyDescent="0.15">
      <c r="A10755" s="323">
        <v>10754</v>
      </c>
      <c r="B10755" s="323" t="s">
        <v>466</v>
      </c>
      <c r="C10755" s="323">
        <v>14.86</v>
      </c>
    </row>
    <row r="10756" spans="1:3" x14ac:dyDescent="0.15">
      <c r="A10756" s="323">
        <v>10755</v>
      </c>
      <c r="B10756" s="323" t="s">
        <v>10617</v>
      </c>
      <c r="C10756" s="323">
        <v>0.74199999999999999</v>
      </c>
    </row>
    <row r="10757" spans="1:3" x14ac:dyDescent="0.15">
      <c r="A10757" s="323">
        <v>10756</v>
      </c>
      <c r="B10757" s="323" t="s">
        <v>1016</v>
      </c>
      <c r="C10757" s="323">
        <v>6.3529999999999998</v>
      </c>
    </row>
    <row r="10758" spans="1:3" x14ac:dyDescent="0.15">
      <c r="A10758" s="323">
        <v>10757</v>
      </c>
      <c r="B10758" s="323" t="s">
        <v>873</v>
      </c>
      <c r="C10758" s="323">
        <v>7.1360000000000001</v>
      </c>
    </row>
    <row r="10759" spans="1:3" x14ac:dyDescent="0.15">
      <c r="A10759" s="323">
        <v>10758</v>
      </c>
      <c r="B10759" s="323" t="s">
        <v>10329</v>
      </c>
      <c r="C10759" s="323">
        <v>0.81</v>
      </c>
    </row>
    <row r="10760" spans="1:3" x14ac:dyDescent="0.15">
      <c r="A10760" s="323">
        <v>10759</v>
      </c>
      <c r="B10760" s="323" t="s">
        <v>12414</v>
      </c>
      <c r="C10760" s="323">
        <v>0.111</v>
      </c>
    </row>
    <row r="10761" spans="1:3" x14ac:dyDescent="0.15">
      <c r="A10761" s="323">
        <v>10760</v>
      </c>
      <c r="B10761" s="323" t="s">
        <v>5577</v>
      </c>
      <c r="C10761" s="323">
        <v>2.0910000000000002</v>
      </c>
    </row>
    <row r="10762" spans="1:3" x14ac:dyDescent="0.15">
      <c r="A10762" s="323">
        <v>10761</v>
      </c>
      <c r="B10762" s="323" t="s">
        <v>4474</v>
      </c>
      <c r="C10762" s="323">
        <v>2.5059999999999998</v>
      </c>
    </row>
    <row r="10763" spans="1:3" x14ac:dyDescent="0.15">
      <c r="A10763" s="323">
        <v>10762</v>
      </c>
      <c r="B10763" s="323" t="s">
        <v>10934</v>
      </c>
      <c r="C10763" s="323">
        <v>0.66400000000000003</v>
      </c>
    </row>
    <row r="10764" spans="1:3" x14ac:dyDescent="0.15">
      <c r="A10764" s="323">
        <v>10763</v>
      </c>
      <c r="B10764" s="323" t="s">
        <v>11078</v>
      </c>
      <c r="C10764" s="323">
        <v>0.625</v>
      </c>
    </row>
    <row r="10765" spans="1:3" x14ac:dyDescent="0.15">
      <c r="A10765" s="323">
        <v>10764</v>
      </c>
      <c r="B10765" s="323" t="s">
        <v>7466</v>
      </c>
      <c r="C10765" s="323">
        <v>1.544</v>
      </c>
    </row>
    <row r="10766" spans="1:3" x14ac:dyDescent="0.15">
      <c r="A10766" s="323">
        <v>10765</v>
      </c>
      <c r="B10766" s="323" t="s">
        <v>5023</v>
      </c>
      <c r="C10766" s="323">
        <v>2.2829999999999999</v>
      </c>
    </row>
    <row r="10767" spans="1:3" x14ac:dyDescent="0.15">
      <c r="A10767" s="323">
        <v>10766</v>
      </c>
      <c r="B10767" s="323" t="s">
        <v>3555</v>
      </c>
      <c r="C10767" s="323">
        <v>2.9319999999999999</v>
      </c>
    </row>
    <row r="10768" spans="1:3" x14ac:dyDescent="0.15">
      <c r="A10768" s="323">
        <v>10767</v>
      </c>
      <c r="B10768" s="323" t="s">
        <v>3007</v>
      </c>
      <c r="C10768" s="323">
        <v>3.2789999999999999</v>
      </c>
    </row>
    <row r="10769" spans="1:3" x14ac:dyDescent="0.15">
      <c r="A10769" s="323">
        <v>10768</v>
      </c>
      <c r="B10769" s="323" t="s">
        <v>1866</v>
      </c>
      <c r="C10769" s="323">
        <v>4.3109999999999999</v>
      </c>
    </row>
    <row r="10770" spans="1:3" x14ac:dyDescent="0.15">
      <c r="A10770" s="323">
        <v>10769</v>
      </c>
      <c r="B10770" s="323" t="s">
        <v>7174</v>
      </c>
      <c r="C10770" s="323">
        <v>1.625</v>
      </c>
    </row>
    <row r="10771" spans="1:3" x14ac:dyDescent="0.15">
      <c r="A10771" s="323">
        <v>10770</v>
      </c>
      <c r="B10771" s="323" t="s">
        <v>8190</v>
      </c>
      <c r="C10771" s="323">
        <v>1.363</v>
      </c>
    </row>
    <row r="10772" spans="1:3" x14ac:dyDescent="0.15">
      <c r="A10772" s="323">
        <v>10771</v>
      </c>
      <c r="B10772" s="323" t="s">
        <v>9663</v>
      </c>
      <c r="C10772" s="323">
        <v>0.98499999999999999</v>
      </c>
    </row>
    <row r="10773" spans="1:3" x14ac:dyDescent="0.15">
      <c r="A10773" s="323">
        <v>10772</v>
      </c>
      <c r="B10773" s="323" t="s">
        <v>616</v>
      </c>
      <c r="C10773" s="323">
        <v>10.164</v>
      </c>
    </row>
    <row r="10774" spans="1:3" x14ac:dyDescent="0.15">
      <c r="A10774" s="323">
        <v>10773</v>
      </c>
      <c r="B10774" s="323" t="s">
        <v>9026</v>
      </c>
      <c r="C10774" s="323">
        <v>1.1559999999999999</v>
      </c>
    </row>
    <row r="10775" spans="1:3" x14ac:dyDescent="0.15">
      <c r="A10775" s="323">
        <v>10774</v>
      </c>
      <c r="B10775" s="323" t="s">
        <v>6621</v>
      </c>
      <c r="C10775" s="323">
        <v>1.774</v>
      </c>
    </row>
    <row r="10776" spans="1:3" x14ac:dyDescent="0.15">
      <c r="A10776" s="323">
        <v>10775</v>
      </c>
      <c r="B10776" s="323" t="s">
        <v>7594</v>
      </c>
      <c r="C10776" s="323">
        <v>1.5129999999999999</v>
      </c>
    </row>
    <row r="10777" spans="1:3" x14ac:dyDescent="0.15">
      <c r="A10777" s="323">
        <v>10776</v>
      </c>
      <c r="B10777" s="323" t="s">
        <v>8372</v>
      </c>
      <c r="C10777" s="323">
        <v>1.3169999999999999</v>
      </c>
    </row>
    <row r="10778" spans="1:3" x14ac:dyDescent="0.15">
      <c r="A10778" s="323">
        <v>10777</v>
      </c>
      <c r="B10778" s="323" t="s">
        <v>2238</v>
      </c>
      <c r="C10778" s="323">
        <v>3.8759999999999999</v>
      </c>
    </row>
    <row r="10779" spans="1:3" x14ac:dyDescent="0.15">
      <c r="A10779" s="323">
        <v>10778</v>
      </c>
      <c r="B10779" s="323" t="s">
        <v>3756</v>
      </c>
      <c r="C10779" s="323">
        <v>2.8279999999999998</v>
      </c>
    </row>
    <row r="10780" spans="1:3" x14ac:dyDescent="0.15">
      <c r="A10780" s="323">
        <v>10779</v>
      </c>
      <c r="B10780" s="323" t="s">
        <v>3805</v>
      </c>
      <c r="C10780" s="323">
        <v>2.8109999999999999</v>
      </c>
    </row>
    <row r="10781" spans="1:3" x14ac:dyDescent="0.15">
      <c r="A10781" s="323">
        <v>10780</v>
      </c>
      <c r="B10781" s="323" t="s">
        <v>3042</v>
      </c>
      <c r="C10781" s="323">
        <v>3.254</v>
      </c>
    </row>
    <row r="10782" spans="1:3" x14ac:dyDescent="0.15">
      <c r="A10782" s="323">
        <v>10781</v>
      </c>
      <c r="B10782" s="323" t="s">
        <v>4523</v>
      </c>
      <c r="C10782" s="323">
        <v>2.4889999999999999</v>
      </c>
    </row>
    <row r="10783" spans="1:3" x14ac:dyDescent="0.15">
      <c r="A10783" s="323">
        <v>10782</v>
      </c>
      <c r="B10783" s="323" t="s">
        <v>5884</v>
      </c>
      <c r="C10783" s="323">
        <v>1.9890000000000001</v>
      </c>
    </row>
    <row r="10784" spans="1:3" x14ac:dyDescent="0.15">
      <c r="A10784" s="323">
        <v>10783</v>
      </c>
      <c r="B10784" s="323" t="s">
        <v>3930</v>
      </c>
      <c r="C10784" s="323">
        <v>2.7509999999999999</v>
      </c>
    </row>
    <row r="10785" spans="1:3" x14ac:dyDescent="0.15">
      <c r="A10785" s="323">
        <v>10784</v>
      </c>
      <c r="B10785" s="323" t="s">
        <v>11598</v>
      </c>
      <c r="C10785" s="323">
        <v>0.48499999999999999</v>
      </c>
    </row>
    <row r="10786" spans="1:3" x14ac:dyDescent="0.15">
      <c r="A10786" s="323">
        <v>10785</v>
      </c>
      <c r="B10786" s="323" t="s">
        <v>9861</v>
      </c>
      <c r="C10786" s="323">
        <v>0.93300000000000005</v>
      </c>
    </row>
    <row r="10787" spans="1:3" x14ac:dyDescent="0.15">
      <c r="A10787" s="323">
        <v>10786</v>
      </c>
      <c r="B10787" s="323" t="s">
        <v>9958</v>
      </c>
      <c r="C10787" s="323">
        <v>0.90900000000000003</v>
      </c>
    </row>
    <row r="10788" spans="1:3" x14ac:dyDescent="0.15">
      <c r="A10788" s="323">
        <v>10787</v>
      </c>
      <c r="B10788" s="323" t="s">
        <v>11053</v>
      </c>
      <c r="C10788" s="323">
        <v>0.63300000000000001</v>
      </c>
    </row>
    <row r="10789" spans="1:3" x14ac:dyDescent="0.15">
      <c r="A10789" s="323">
        <v>10788</v>
      </c>
      <c r="B10789" s="323" t="s">
        <v>4177</v>
      </c>
      <c r="C10789" s="323">
        <v>2.6320000000000001</v>
      </c>
    </row>
    <row r="10790" spans="1:3" x14ac:dyDescent="0.15">
      <c r="A10790" s="323">
        <v>10789</v>
      </c>
      <c r="B10790" s="323" t="s">
        <v>12011</v>
      </c>
      <c r="C10790" s="323">
        <v>0.33300000000000002</v>
      </c>
    </row>
    <row r="10791" spans="1:3" x14ac:dyDescent="0.15">
      <c r="A10791" s="323">
        <v>10790</v>
      </c>
      <c r="B10791" s="323" t="s">
        <v>11162</v>
      </c>
      <c r="C10791" s="323">
        <v>0.60399999999999998</v>
      </c>
    </row>
    <row r="10792" spans="1:3" x14ac:dyDescent="0.15">
      <c r="A10792" s="323">
        <v>10791</v>
      </c>
      <c r="B10792" s="323" t="s">
        <v>7637</v>
      </c>
      <c r="C10792" s="323">
        <v>1.5049999999999999</v>
      </c>
    </row>
    <row r="10793" spans="1:3" x14ac:dyDescent="0.15">
      <c r="A10793" s="323">
        <v>10792</v>
      </c>
      <c r="B10793" s="323" t="s">
        <v>10425</v>
      </c>
      <c r="C10793" s="323">
        <v>0.78500000000000003</v>
      </c>
    </row>
    <row r="10794" spans="1:3" x14ac:dyDescent="0.15">
      <c r="A10794" s="323">
        <v>10793</v>
      </c>
      <c r="B10794" s="323" t="s">
        <v>11992</v>
      </c>
      <c r="C10794" s="323">
        <v>0.33700000000000002</v>
      </c>
    </row>
    <row r="10795" spans="1:3" x14ac:dyDescent="0.15">
      <c r="A10795" s="323">
        <v>10794</v>
      </c>
      <c r="B10795" s="323" t="s">
        <v>10536</v>
      </c>
      <c r="C10795" s="323">
        <v>0.76400000000000001</v>
      </c>
    </row>
    <row r="10796" spans="1:3" x14ac:dyDescent="0.15">
      <c r="A10796" s="323">
        <v>10795</v>
      </c>
      <c r="B10796" s="323" t="s">
        <v>10536</v>
      </c>
      <c r="C10796" s="323">
        <v>0.76400000000000001</v>
      </c>
    </row>
    <row r="10797" spans="1:3" x14ac:dyDescent="0.15">
      <c r="A10797" s="323">
        <v>10796</v>
      </c>
      <c r="B10797" s="323" t="s">
        <v>8882</v>
      </c>
      <c r="C10797" s="323">
        <v>1.19</v>
      </c>
    </row>
    <row r="10798" spans="1:3" x14ac:dyDescent="0.15">
      <c r="A10798" s="323">
        <v>10797</v>
      </c>
      <c r="B10798" s="323" t="s">
        <v>12221</v>
      </c>
      <c r="C10798" s="323">
        <v>0.246</v>
      </c>
    </row>
    <row r="10799" spans="1:3" x14ac:dyDescent="0.15">
      <c r="A10799" s="323">
        <v>10798</v>
      </c>
      <c r="B10799" s="323" t="s">
        <v>5317</v>
      </c>
      <c r="C10799" s="323">
        <v>2.1779999999999999</v>
      </c>
    </row>
    <row r="10800" spans="1:3" x14ac:dyDescent="0.15">
      <c r="A10800" s="323">
        <v>10799</v>
      </c>
      <c r="B10800" s="323" t="s">
        <v>8552</v>
      </c>
      <c r="C10800" s="323">
        <v>1.2669999999999999</v>
      </c>
    </row>
    <row r="10801" spans="1:3" x14ac:dyDescent="0.15">
      <c r="A10801" s="323">
        <v>10800</v>
      </c>
      <c r="B10801" s="323" t="s">
        <v>7950</v>
      </c>
      <c r="C10801" s="323">
        <v>1.4219999999999999</v>
      </c>
    </row>
    <row r="10802" spans="1:3" x14ac:dyDescent="0.15">
      <c r="A10802" s="323">
        <v>10801</v>
      </c>
      <c r="B10802" s="323" t="s">
        <v>6028</v>
      </c>
      <c r="C10802" s="323">
        <v>1.946</v>
      </c>
    </row>
    <row r="10803" spans="1:3" x14ac:dyDescent="0.15">
      <c r="A10803" s="323">
        <v>10802</v>
      </c>
      <c r="B10803" s="323" t="s">
        <v>4389</v>
      </c>
      <c r="C10803" s="323">
        <v>2.5390000000000001</v>
      </c>
    </row>
    <row r="10804" spans="1:3" x14ac:dyDescent="0.15">
      <c r="A10804" s="323">
        <v>10803</v>
      </c>
      <c r="B10804" s="323" t="s">
        <v>4389</v>
      </c>
      <c r="C10804" s="323">
        <v>2.5390000000000001</v>
      </c>
    </row>
    <row r="10805" spans="1:3" x14ac:dyDescent="0.15">
      <c r="A10805" s="323">
        <v>10804</v>
      </c>
      <c r="B10805" s="323" t="s">
        <v>12463</v>
      </c>
      <c r="C10805" s="323">
        <v>4.7E-2</v>
      </c>
    </row>
    <row r="10806" spans="1:3" x14ac:dyDescent="0.15">
      <c r="A10806" s="323">
        <v>10805</v>
      </c>
      <c r="B10806" s="323" t="s">
        <v>12463</v>
      </c>
      <c r="C10806" s="323">
        <v>4.7E-2</v>
      </c>
    </row>
    <row r="10807" spans="1:3" x14ac:dyDescent="0.15">
      <c r="A10807" s="323">
        <v>10806</v>
      </c>
      <c r="B10807" s="323" t="s">
        <v>6797</v>
      </c>
      <c r="C10807" s="323">
        <v>1.7230000000000001</v>
      </c>
    </row>
    <row r="10808" spans="1:3" x14ac:dyDescent="0.15">
      <c r="A10808" s="323">
        <v>10807</v>
      </c>
      <c r="B10808" s="323" t="s">
        <v>2903</v>
      </c>
      <c r="C10808" s="323">
        <v>3.351</v>
      </c>
    </row>
    <row r="10809" spans="1:3" x14ac:dyDescent="0.15">
      <c r="A10809" s="323">
        <v>10808</v>
      </c>
      <c r="B10809" s="323" t="s">
        <v>10017</v>
      </c>
      <c r="C10809" s="323">
        <v>0.89300000000000002</v>
      </c>
    </row>
    <row r="10810" spans="1:3" x14ac:dyDescent="0.15">
      <c r="A10810" s="323">
        <v>10809</v>
      </c>
      <c r="B10810" s="323" t="s">
        <v>6925</v>
      </c>
      <c r="C10810" s="323">
        <v>1.6879999999999999</v>
      </c>
    </row>
    <row r="10811" spans="1:3" x14ac:dyDescent="0.15">
      <c r="A10811" s="323">
        <v>10810</v>
      </c>
      <c r="B10811" s="323" t="s">
        <v>6925</v>
      </c>
      <c r="C10811" s="323">
        <v>1.6879999999999999</v>
      </c>
    </row>
    <row r="10812" spans="1:3" x14ac:dyDescent="0.15">
      <c r="A10812" s="323">
        <v>10811</v>
      </c>
      <c r="B10812" s="323" t="s">
        <v>10935</v>
      </c>
      <c r="C10812" s="323">
        <v>0.66400000000000003</v>
      </c>
    </row>
    <row r="10813" spans="1:3" x14ac:dyDescent="0.15">
      <c r="A10813" s="323">
        <v>10812</v>
      </c>
      <c r="B10813" s="323" t="s">
        <v>5489</v>
      </c>
      <c r="C10813" s="323">
        <v>2.1179999999999999</v>
      </c>
    </row>
    <row r="10814" spans="1:3" x14ac:dyDescent="0.15">
      <c r="A10814" s="323">
        <v>10813</v>
      </c>
      <c r="B10814" s="323" t="s">
        <v>5489</v>
      </c>
      <c r="C10814" s="323">
        <v>2.1179999999999999</v>
      </c>
    </row>
    <row r="10815" spans="1:3" x14ac:dyDescent="0.15">
      <c r="A10815" s="323">
        <v>10814</v>
      </c>
      <c r="B10815" s="323" t="s">
        <v>5657</v>
      </c>
      <c r="C10815" s="323">
        <v>2.0630000000000002</v>
      </c>
    </row>
    <row r="10816" spans="1:3" x14ac:dyDescent="0.15">
      <c r="A10816" s="323">
        <v>10815</v>
      </c>
      <c r="B10816" s="323" t="s">
        <v>6761</v>
      </c>
      <c r="C10816" s="323">
        <v>1.7330000000000001</v>
      </c>
    </row>
    <row r="10817" spans="1:3" x14ac:dyDescent="0.15">
      <c r="A10817" s="323">
        <v>10816</v>
      </c>
      <c r="B10817" s="323" t="s">
        <v>6761</v>
      </c>
      <c r="C10817" s="323">
        <v>1.7330000000000001</v>
      </c>
    </row>
    <row r="10818" spans="1:3" x14ac:dyDescent="0.15">
      <c r="A10818" s="323">
        <v>10817</v>
      </c>
      <c r="B10818" s="323" t="s">
        <v>12422</v>
      </c>
      <c r="C10818" s="323">
        <v>0.10299999999999999</v>
      </c>
    </row>
    <row r="10819" spans="1:3" x14ac:dyDescent="0.15">
      <c r="A10819" s="323">
        <v>10818</v>
      </c>
      <c r="B10819" s="323" t="s">
        <v>11808</v>
      </c>
      <c r="C10819" s="323">
        <v>0.41599999999999998</v>
      </c>
    </row>
    <row r="10820" spans="1:3" x14ac:dyDescent="0.15">
      <c r="A10820" s="323">
        <v>10819</v>
      </c>
      <c r="B10820" s="323" t="s">
        <v>11891</v>
      </c>
      <c r="C10820" s="323">
        <v>0.38500000000000001</v>
      </c>
    </row>
    <row r="10821" spans="1:3" x14ac:dyDescent="0.15">
      <c r="A10821" s="323">
        <v>10820</v>
      </c>
      <c r="B10821" s="323" t="s">
        <v>9775</v>
      </c>
      <c r="C10821" s="323">
        <v>0.95799999999999996</v>
      </c>
    </row>
    <row r="10822" spans="1:3" x14ac:dyDescent="0.15">
      <c r="A10822" s="323">
        <v>10821</v>
      </c>
      <c r="B10822" s="323" t="s">
        <v>11851</v>
      </c>
      <c r="C10822" s="323">
        <v>0.4</v>
      </c>
    </row>
    <row r="10823" spans="1:3" x14ac:dyDescent="0.15">
      <c r="A10823" s="323">
        <v>10822</v>
      </c>
      <c r="B10823" s="323" t="s">
        <v>11466</v>
      </c>
      <c r="C10823" s="323">
        <v>0.52500000000000002</v>
      </c>
    </row>
    <row r="10824" spans="1:3" x14ac:dyDescent="0.15">
      <c r="A10824" s="323">
        <v>10823</v>
      </c>
      <c r="B10824" s="323" t="s">
        <v>6700</v>
      </c>
      <c r="C10824" s="323">
        <v>1.75</v>
      </c>
    </row>
    <row r="10825" spans="1:3" x14ac:dyDescent="0.15">
      <c r="A10825" s="323">
        <v>10824</v>
      </c>
      <c r="B10825" s="323" t="s">
        <v>11140</v>
      </c>
      <c r="C10825" s="323">
        <v>0.61</v>
      </c>
    </row>
    <row r="10826" spans="1:3" x14ac:dyDescent="0.15">
      <c r="A10826" s="323">
        <v>10825</v>
      </c>
      <c r="B10826" s="323" t="s">
        <v>3767</v>
      </c>
      <c r="C10826" s="323">
        <v>2.8250000000000002</v>
      </c>
    </row>
    <row r="10827" spans="1:3" x14ac:dyDescent="0.15">
      <c r="A10827" s="323">
        <v>10826</v>
      </c>
      <c r="B10827" s="323" t="s">
        <v>398</v>
      </c>
      <c r="C10827" s="323">
        <v>20.85</v>
      </c>
    </row>
    <row r="10828" spans="1:3" x14ac:dyDescent="0.15">
      <c r="A10828" s="323">
        <v>10827</v>
      </c>
      <c r="B10828" s="323" t="s">
        <v>398</v>
      </c>
      <c r="C10828" s="323">
        <v>20.85</v>
      </c>
    </row>
    <row r="10829" spans="1:3" x14ac:dyDescent="0.15">
      <c r="A10829" s="323">
        <v>10828</v>
      </c>
      <c r="B10829" s="323" t="s">
        <v>624</v>
      </c>
      <c r="C10829" s="323">
        <v>9.9169999999999998</v>
      </c>
    </row>
    <row r="10830" spans="1:3" x14ac:dyDescent="0.15">
      <c r="A10830" s="323">
        <v>10829</v>
      </c>
      <c r="B10830" s="323" t="s">
        <v>1147</v>
      </c>
      <c r="C10830" s="323">
        <v>5.8129999999999997</v>
      </c>
    </row>
    <row r="10831" spans="1:3" x14ac:dyDescent="0.15">
      <c r="A10831" s="323">
        <v>10830</v>
      </c>
      <c r="B10831" s="323" t="s">
        <v>1147</v>
      </c>
      <c r="C10831" s="323">
        <v>5.8129999999999997</v>
      </c>
    </row>
    <row r="10832" spans="1:3" x14ac:dyDescent="0.15">
      <c r="A10832" s="323">
        <v>10831</v>
      </c>
      <c r="B10832" s="323" t="s">
        <v>725</v>
      </c>
      <c r="C10832" s="323">
        <v>8.43</v>
      </c>
    </row>
    <row r="10833" spans="1:3" x14ac:dyDescent="0.15">
      <c r="A10833" s="323">
        <v>10832</v>
      </c>
      <c r="B10833" s="323" t="s">
        <v>9566</v>
      </c>
      <c r="C10833" s="323">
        <v>1.01</v>
      </c>
    </row>
    <row r="10834" spans="1:3" x14ac:dyDescent="0.15">
      <c r="A10834" s="323">
        <v>10833</v>
      </c>
      <c r="B10834" s="323" t="s">
        <v>7510</v>
      </c>
      <c r="C10834" s="323">
        <v>1.5349999999999999</v>
      </c>
    </row>
    <row r="10835" spans="1:3" x14ac:dyDescent="0.15">
      <c r="A10835" s="323">
        <v>10834</v>
      </c>
      <c r="B10835" s="323" t="s">
        <v>4685</v>
      </c>
      <c r="C10835" s="323">
        <v>2.419</v>
      </c>
    </row>
    <row r="10836" spans="1:3" x14ac:dyDescent="0.15">
      <c r="A10836" s="323">
        <v>10835</v>
      </c>
      <c r="B10836" s="323" t="s">
        <v>925</v>
      </c>
      <c r="C10836" s="323">
        <v>6.8570000000000002</v>
      </c>
    </row>
    <row r="10837" spans="1:3" x14ac:dyDescent="0.15">
      <c r="A10837" s="323">
        <v>10836</v>
      </c>
      <c r="B10837" s="323" t="s">
        <v>925</v>
      </c>
      <c r="C10837" s="323">
        <v>6.8570000000000002</v>
      </c>
    </row>
    <row r="10838" spans="1:3" x14ac:dyDescent="0.15">
      <c r="A10838" s="323">
        <v>10837</v>
      </c>
      <c r="B10838" s="323" t="s">
        <v>1279</v>
      </c>
      <c r="C10838" s="323">
        <v>5.3890000000000002</v>
      </c>
    </row>
    <row r="10839" spans="1:3" x14ac:dyDescent="0.15">
      <c r="A10839" s="323">
        <v>10838</v>
      </c>
      <c r="B10839" s="323" t="s">
        <v>420</v>
      </c>
      <c r="C10839" s="323">
        <v>18.25</v>
      </c>
    </row>
    <row r="10840" spans="1:3" x14ac:dyDescent="0.15">
      <c r="A10840" s="323">
        <v>10839</v>
      </c>
      <c r="B10840" s="323" t="s">
        <v>5561</v>
      </c>
      <c r="C10840" s="323">
        <v>2.0950000000000002</v>
      </c>
    </row>
    <row r="10841" spans="1:3" x14ac:dyDescent="0.15">
      <c r="A10841" s="323">
        <v>10840</v>
      </c>
      <c r="B10841" s="323" t="s">
        <v>4269</v>
      </c>
      <c r="C10841" s="323">
        <v>2.5950000000000002</v>
      </c>
    </row>
    <row r="10842" spans="1:3" x14ac:dyDescent="0.15">
      <c r="A10842" s="323">
        <v>10841</v>
      </c>
      <c r="B10842" s="323" t="s">
        <v>11796</v>
      </c>
      <c r="C10842" s="323">
        <v>0.42</v>
      </c>
    </row>
    <row r="10843" spans="1:3" x14ac:dyDescent="0.15">
      <c r="A10843" s="323">
        <v>10842</v>
      </c>
      <c r="B10843" s="323" t="s">
        <v>12103</v>
      </c>
      <c r="C10843" s="323">
        <v>0.3</v>
      </c>
    </row>
    <row r="10844" spans="1:3" x14ac:dyDescent="0.15">
      <c r="A10844" s="323">
        <v>10843</v>
      </c>
      <c r="B10844" s="323" t="s">
        <v>8367</v>
      </c>
      <c r="C10844" s="323">
        <v>1.3180000000000001</v>
      </c>
    </row>
    <row r="10845" spans="1:3" x14ac:dyDescent="0.15">
      <c r="A10845" s="323">
        <v>10844</v>
      </c>
      <c r="B10845" s="323" t="s">
        <v>12209</v>
      </c>
      <c r="C10845" s="323">
        <v>0.25</v>
      </c>
    </row>
    <row r="10846" spans="1:3" x14ac:dyDescent="0.15">
      <c r="A10846" s="323">
        <v>10845</v>
      </c>
      <c r="B10846" s="323" t="s">
        <v>4401</v>
      </c>
      <c r="C10846" s="323">
        <v>2.5339999999999998</v>
      </c>
    </row>
    <row r="10847" spans="1:3" x14ac:dyDescent="0.15">
      <c r="A10847" s="323">
        <v>10846</v>
      </c>
      <c r="B10847" s="323" t="s">
        <v>4795</v>
      </c>
      <c r="C10847" s="323">
        <v>2.37</v>
      </c>
    </row>
    <row r="10848" spans="1:3" x14ac:dyDescent="0.15">
      <c r="A10848" s="323">
        <v>10847</v>
      </c>
      <c r="B10848" s="323" t="s">
        <v>8454</v>
      </c>
      <c r="C10848" s="323">
        <v>1.292</v>
      </c>
    </row>
    <row r="10849" spans="1:3" x14ac:dyDescent="0.15">
      <c r="A10849" s="323">
        <v>10848</v>
      </c>
      <c r="B10849" s="323" t="s">
        <v>5528</v>
      </c>
      <c r="C10849" s="323">
        <v>2.1070000000000002</v>
      </c>
    </row>
    <row r="10850" spans="1:3" x14ac:dyDescent="0.15">
      <c r="A10850" s="323">
        <v>10849</v>
      </c>
      <c r="B10850" s="323" t="s">
        <v>4145</v>
      </c>
      <c r="C10850" s="323">
        <v>2.645</v>
      </c>
    </row>
    <row r="10851" spans="1:3" x14ac:dyDescent="0.15">
      <c r="A10851" s="323">
        <v>10850</v>
      </c>
      <c r="B10851" s="323" t="s">
        <v>4145</v>
      </c>
      <c r="C10851" s="323">
        <v>2.645</v>
      </c>
    </row>
    <row r="10852" spans="1:3" x14ac:dyDescent="0.15">
      <c r="A10852" s="323">
        <v>10851</v>
      </c>
      <c r="B10852" s="323" t="s">
        <v>8870</v>
      </c>
      <c r="C10852" s="323">
        <v>1.1930000000000001</v>
      </c>
    </row>
    <row r="10853" spans="1:3" x14ac:dyDescent="0.15">
      <c r="A10853" s="323">
        <v>10852</v>
      </c>
      <c r="B10853" s="323" t="s">
        <v>6868</v>
      </c>
      <c r="C10853" s="323">
        <v>1.706</v>
      </c>
    </row>
    <row r="10854" spans="1:3" x14ac:dyDescent="0.15">
      <c r="A10854" s="323">
        <v>10853</v>
      </c>
      <c r="B10854" s="323" t="s">
        <v>6868</v>
      </c>
      <c r="C10854" s="323">
        <v>1.706</v>
      </c>
    </row>
    <row r="10855" spans="1:3" x14ac:dyDescent="0.15">
      <c r="A10855" s="323">
        <v>10854</v>
      </c>
      <c r="B10855" s="323" t="s">
        <v>9107</v>
      </c>
      <c r="C10855" s="323">
        <v>1.1339999999999999</v>
      </c>
    </row>
    <row r="10856" spans="1:3" x14ac:dyDescent="0.15">
      <c r="A10856" s="323">
        <v>10855</v>
      </c>
      <c r="B10856" s="323" t="s">
        <v>3868</v>
      </c>
      <c r="C10856" s="323">
        <v>2.78</v>
      </c>
    </row>
    <row r="10857" spans="1:3" x14ac:dyDescent="0.15">
      <c r="A10857" s="323">
        <v>10856</v>
      </c>
      <c r="B10857" s="323" t="s">
        <v>4538</v>
      </c>
      <c r="C10857" s="323">
        <v>2.4820000000000002</v>
      </c>
    </row>
    <row r="10858" spans="1:3" x14ac:dyDescent="0.15">
      <c r="A10858" s="323">
        <v>10857</v>
      </c>
      <c r="B10858" s="323" t="s">
        <v>7547</v>
      </c>
      <c r="C10858" s="323">
        <v>1.526</v>
      </c>
    </row>
    <row r="10859" spans="1:3" x14ac:dyDescent="0.15">
      <c r="A10859" s="323">
        <v>10858</v>
      </c>
      <c r="B10859" s="323" t="s">
        <v>6041</v>
      </c>
      <c r="C10859" s="323">
        <v>1.9410000000000001</v>
      </c>
    </row>
    <row r="10860" spans="1:3" x14ac:dyDescent="0.15">
      <c r="A10860" s="323">
        <v>10859</v>
      </c>
      <c r="B10860" s="323" t="s">
        <v>6842</v>
      </c>
      <c r="C10860" s="323">
        <v>1.712</v>
      </c>
    </row>
    <row r="10861" spans="1:3" x14ac:dyDescent="0.15">
      <c r="A10861" s="323">
        <v>10860</v>
      </c>
      <c r="B10861" s="323" t="s">
        <v>4804</v>
      </c>
      <c r="C10861" s="323">
        <v>2.367</v>
      </c>
    </row>
    <row r="10862" spans="1:3" x14ac:dyDescent="0.15">
      <c r="A10862" s="323">
        <v>10861</v>
      </c>
      <c r="B10862" s="323" t="s">
        <v>3760</v>
      </c>
      <c r="C10862" s="323">
        <v>2.827</v>
      </c>
    </row>
    <row r="10863" spans="1:3" x14ac:dyDescent="0.15">
      <c r="A10863" s="323">
        <v>10862</v>
      </c>
      <c r="B10863" s="323" t="s">
        <v>3760</v>
      </c>
      <c r="C10863" s="323">
        <v>2.827</v>
      </c>
    </row>
    <row r="10864" spans="1:3" x14ac:dyDescent="0.15">
      <c r="A10864" s="323">
        <v>10863</v>
      </c>
      <c r="B10864" s="323" t="s">
        <v>4769</v>
      </c>
      <c r="C10864" s="323">
        <v>2.3809999999999998</v>
      </c>
    </row>
    <row r="10865" spans="1:3" x14ac:dyDescent="0.15">
      <c r="A10865" s="323">
        <v>10864</v>
      </c>
      <c r="B10865" s="323" t="s">
        <v>4630</v>
      </c>
      <c r="C10865" s="323">
        <v>2.444</v>
      </c>
    </row>
    <row r="10866" spans="1:3" x14ac:dyDescent="0.15">
      <c r="A10866" s="323">
        <v>10865</v>
      </c>
      <c r="B10866" s="323" t="s">
        <v>7004</v>
      </c>
      <c r="C10866" s="323">
        <v>1.667</v>
      </c>
    </row>
    <row r="10867" spans="1:3" x14ac:dyDescent="0.15">
      <c r="A10867" s="323">
        <v>10866</v>
      </c>
      <c r="B10867" s="323" t="s">
        <v>5756</v>
      </c>
      <c r="C10867" s="323">
        <v>2.0299999999999998</v>
      </c>
    </row>
    <row r="10868" spans="1:3" x14ac:dyDescent="0.15">
      <c r="A10868" s="323">
        <v>10867</v>
      </c>
      <c r="B10868" s="323" t="s">
        <v>5984</v>
      </c>
      <c r="C10868" s="323">
        <v>1.9590000000000001</v>
      </c>
    </row>
    <row r="10869" spans="1:3" x14ac:dyDescent="0.15">
      <c r="A10869" s="323">
        <v>10868</v>
      </c>
      <c r="B10869" s="323" t="s">
        <v>5984</v>
      </c>
      <c r="C10869" s="323">
        <v>1.9590000000000001</v>
      </c>
    </row>
    <row r="10870" spans="1:3" x14ac:dyDescent="0.15">
      <c r="A10870" s="323">
        <v>10869</v>
      </c>
      <c r="B10870" s="323" t="s">
        <v>1580</v>
      </c>
      <c r="C10870" s="323">
        <v>4.7320000000000002</v>
      </c>
    </row>
    <row r="10871" spans="1:3" x14ac:dyDescent="0.15">
      <c r="A10871" s="323">
        <v>10870</v>
      </c>
      <c r="B10871" s="323" t="s">
        <v>2210</v>
      </c>
      <c r="C10871" s="323">
        <v>3.91</v>
      </c>
    </row>
    <row r="10872" spans="1:3" x14ac:dyDescent="0.15">
      <c r="A10872" s="323">
        <v>10871</v>
      </c>
      <c r="B10872" s="323" t="s">
        <v>12406</v>
      </c>
      <c r="C10872" s="323">
        <v>0.11600000000000001</v>
      </c>
    </row>
    <row r="10873" spans="1:3" x14ac:dyDescent="0.15">
      <c r="A10873" s="323">
        <v>10872</v>
      </c>
      <c r="B10873" s="323" t="s">
        <v>3441</v>
      </c>
      <c r="C10873" s="323">
        <v>3.0059999999999998</v>
      </c>
    </row>
    <row r="10874" spans="1:3" x14ac:dyDescent="0.15">
      <c r="A10874" s="323">
        <v>10873</v>
      </c>
      <c r="B10874" s="323" t="s">
        <v>3441</v>
      </c>
      <c r="C10874" s="323">
        <v>3.0059999999999998</v>
      </c>
    </row>
    <row r="10875" spans="1:3" x14ac:dyDescent="0.15">
      <c r="A10875" s="323">
        <v>10874</v>
      </c>
      <c r="B10875" s="323" t="s">
        <v>7035</v>
      </c>
      <c r="C10875" s="323">
        <v>1.659</v>
      </c>
    </row>
    <row r="10876" spans="1:3" x14ac:dyDescent="0.15">
      <c r="A10876" s="323">
        <v>10875</v>
      </c>
      <c r="B10876" s="323" t="s">
        <v>7035</v>
      </c>
      <c r="C10876" s="323">
        <v>1.659</v>
      </c>
    </row>
    <row r="10877" spans="1:3" x14ac:dyDescent="0.15">
      <c r="A10877" s="323">
        <v>10876</v>
      </c>
      <c r="B10877" s="323" t="s">
        <v>3218</v>
      </c>
      <c r="C10877" s="323">
        <v>3.13</v>
      </c>
    </row>
    <row r="10878" spans="1:3" x14ac:dyDescent="0.15">
      <c r="A10878" s="323">
        <v>10877</v>
      </c>
      <c r="B10878" s="323" t="s">
        <v>2444</v>
      </c>
      <c r="C10878" s="323">
        <v>3.6920000000000002</v>
      </c>
    </row>
    <row r="10879" spans="1:3" x14ac:dyDescent="0.15">
      <c r="A10879" s="323">
        <v>10878</v>
      </c>
      <c r="B10879" s="323" t="s">
        <v>2444</v>
      </c>
      <c r="C10879" s="323">
        <v>3.6920000000000002</v>
      </c>
    </row>
    <row r="10880" spans="1:3" x14ac:dyDescent="0.15">
      <c r="A10880" s="323">
        <v>10879</v>
      </c>
      <c r="B10880" s="323" t="s">
        <v>9305</v>
      </c>
      <c r="C10880" s="323">
        <v>1.085</v>
      </c>
    </row>
    <row r="10881" spans="1:3" x14ac:dyDescent="0.15">
      <c r="A10881" s="323">
        <v>10880</v>
      </c>
      <c r="B10881" s="323" t="s">
        <v>2107</v>
      </c>
      <c r="C10881" s="323">
        <v>4.0259999999999998</v>
      </c>
    </row>
    <row r="10882" spans="1:3" x14ac:dyDescent="0.15">
      <c r="A10882" s="323">
        <v>10881</v>
      </c>
      <c r="B10882" s="323" t="s">
        <v>2423</v>
      </c>
      <c r="C10882" s="323">
        <v>3.702</v>
      </c>
    </row>
    <row r="10883" spans="1:3" x14ac:dyDescent="0.15">
      <c r="A10883" s="323">
        <v>10882</v>
      </c>
      <c r="B10883" s="323" t="s">
        <v>2423</v>
      </c>
      <c r="C10883" s="323">
        <v>3.702</v>
      </c>
    </row>
    <row r="10884" spans="1:3" x14ac:dyDescent="0.15">
      <c r="A10884" s="323">
        <v>10883</v>
      </c>
      <c r="B10884" s="323" t="s">
        <v>5850</v>
      </c>
      <c r="C10884" s="323">
        <v>2</v>
      </c>
    </row>
    <row r="10885" spans="1:3" x14ac:dyDescent="0.15">
      <c r="A10885" s="323">
        <v>10884</v>
      </c>
      <c r="B10885" s="323" t="s">
        <v>5850</v>
      </c>
      <c r="C10885" s="323">
        <v>2</v>
      </c>
    </row>
    <row r="10886" spans="1:3" x14ac:dyDescent="0.15">
      <c r="A10886" s="323">
        <v>10885</v>
      </c>
      <c r="B10886" s="323" t="s">
        <v>11673</v>
      </c>
      <c r="C10886" s="323">
        <v>0.46200000000000002</v>
      </c>
    </row>
    <row r="10887" spans="1:3" x14ac:dyDescent="0.15">
      <c r="A10887" s="323">
        <v>10886</v>
      </c>
      <c r="B10887" s="323" t="s">
        <v>9421</v>
      </c>
      <c r="C10887" s="323">
        <v>1.0509999999999999</v>
      </c>
    </row>
    <row r="10888" spans="1:3" x14ac:dyDescent="0.15">
      <c r="A10888" s="323">
        <v>10887</v>
      </c>
      <c r="B10888" s="323" t="s">
        <v>3130</v>
      </c>
      <c r="C10888" s="323">
        <v>3.1909999999999998</v>
      </c>
    </row>
    <row r="10889" spans="1:3" x14ac:dyDescent="0.15">
      <c r="A10889" s="323">
        <v>10888</v>
      </c>
      <c r="B10889" s="323" t="s">
        <v>465</v>
      </c>
      <c r="C10889" s="323">
        <v>14.864000000000001</v>
      </c>
    </row>
    <row r="10890" spans="1:3" x14ac:dyDescent="0.15">
      <c r="A10890" s="323">
        <v>10889</v>
      </c>
      <c r="B10890" s="323" t="s">
        <v>465</v>
      </c>
      <c r="C10890" s="323">
        <v>14.864000000000001</v>
      </c>
    </row>
    <row r="10891" spans="1:3" x14ac:dyDescent="0.15">
      <c r="A10891" s="323">
        <v>10890</v>
      </c>
      <c r="B10891" s="323" t="s">
        <v>3482</v>
      </c>
      <c r="C10891" s="323">
        <v>2.984</v>
      </c>
    </row>
    <row r="10892" spans="1:3" x14ac:dyDescent="0.15">
      <c r="A10892" s="323">
        <v>10891</v>
      </c>
      <c r="B10892" s="323" t="s">
        <v>11931</v>
      </c>
      <c r="C10892" s="323">
        <v>0.36599999999999999</v>
      </c>
    </row>
    <row r="10893" spans="1:3" x14ac:dyDescent="0.15">
      <c r="A10893" s="323">
        <v>10892</v>
      </c>
      <c r="B10893" s="323" t="s">
        <v>6433</v>
      </c>
      <c r="C10893" s="323">
        <v>1.825</v>
      </c>
    </row>
    <row r="10894" spans="1:3" x14ac:dyDescent="0.15">
      <c r="A10894" s="323">
        <v>10893</v>
      </c>
      <c r="B10894" s="323" t="s">
        <v>7447</v>
      </c>
      <c r="C10894" s="323">
        <v>1.55</v>
      </c>
    </row>
    <row r="10895" spans="1:3" x14ac:dyDescent="0.15">
      <c r="A10895" s="323">
        <v>10894</v>
      </c>
      <c r="B10895" s="323" t="s">
        <v>2070</v>
      </c>
      <c r="C10895" s="323">
        <v>4.0629999999999997</v>
      </c>
    </row>
    <row r="10896" spans="1:3" x14ac:dyDescent="0.15">
      <c r="A10896" s="323">
        <v>10895</v>
      </c>
      <c r="B10896" s="323" t="s">
        <v>9468</v>
      </c>
      <c r="C10896" s="323">
        <v>1.0349999999999999</v>
      </c>
    </row>
    <row r="10897" spans="1:3" x14ac:dyDescent="0.15">
      <c r="A10897" s="323">
        <v>10896</v>
      </c>
      <c r="B10897" s="323" t="s">
        <v>8723</v>
      </c>
      <c r="C10897" s="323">
        <v>1.2270000000000001</v>
      </c>
    </row>
    <row r="10898" spans="1:3" x14ac:dyDescent="0.15">
      <c r="A10898" s="323">
        <v>10897</v>
      </c>
      <c r="B10898" s="323" t="s">
        <v>6622</v>
      </c>
      <c r="C10898" s="323">
        <v>1.774</v>
      </c>
    </row>
    <row r="10899" spans="1:3" x14ac:dyDescent="0.15">
      <c r="A10899" s="323">
        <v>10898</v>
      </c>
      <c r="B10899" s="323" t="s">
        <v>6622</v>
      </c>
      <c r="C10899" s="323">
        <v>1.774</v>
      </c>
    </row>
    <row r="10900" spans="1:3" x14ac:dyDescent="0.15">
      <c r="A10900" s="323">
        <v>10899</v>
      </c>
      <c r="B10900" s="323" t="s">
        <v>8950</v>
      </c>
      <c r="C10900" s="323">
        <v>1.1759999999999999</v>
      </c>
    </row>
    <row r="10901" spans="1:3" x14ac:dyDescent="0.15">
      <c r="A10901" s="323">
        <v>10900</v>
      </c>
      <c r="B10901" s="323" t="s">
        <v>8950</v>
      </c>
      <c r="C10901" s="323">
        <v>1.1759999999999999</v>
      </c>
    </row>
    <row r="10902" spans="1:3" x14ac:dyDescent="0.15">
      <c r="A10902" s="323">
        <v>10901</v>
      </c>
      <c r="B10902" s="323" t="s">
        <v>7576</v>
      </c>
      <c r="C10902" s="323">
        <v>1.518</v>
      </c>
    </row>
    <row r="10903" spans="1:3" x14ac:dyDescent="0.15">
      <c r="A10903" s="323">
        <v>10902</v>
      </c>
      <c r="B10903" s="323" t="s">
        <v>7576</v>
      </c>
      <c r="C10903" s="323">
        <v>1.518</v>
      </c>
    </row>
    <row r="10904" spans="1:3" x14ac:dyDescent="0.15">
      <c r="A10904" s="323">
        <v>10903</v>
      </c>
      <c r="B10904" s="323" t="s">
        <v>9130</v>
      </c>
      <c r="C10904" s="323">
        <v>1.1299999999999999</v>
      </c>
    </row>
    <row r="10905" spans="1:3" x14ac:dyDescent="0.15">
      <c r="A10905" s="323">
        <v>10904</v>
      </c>
      <c r="B10905" s="323" t="s">
        <v>9130</v>
      </c>
      <c r="C10905" s="323">
        <v>1.1299999999999999</v>
      </c>
    </row>
    <row r="10906" spans="1:3" x14ac:dyDescent="0.15">
      <c r="A10906" s="323">
        <v>10905</v>
      </c>
      <c r="B10906" s="323" t="s">
        <v>3141</v>
      </c>
      <c r="C10906" s="323">
        <v>3.1819999999999999</v>
      </c>
    </row>
    <row r="10907" spans="1:3" x14ac:dyDescent="0.15">
      <c r="A10907" s="323">
        <v>10906</v>
      </c>
      <c r="B10907" s="323" t="s">
        <v>6650</v>
      </c>
      <c r="C10907" s="323">
        <v>1.764</v>
      </c>
    </row>
    <row r="10908" spans="1:3" x14ac:dyDescent="0.15">
      <c r="A10908" s="323">
        <v>10907</v>
      </c>
      <c r="B10908" s="323" t="s">
        <v>6650</v>
      </c>
      <c r="C10908" s="323">
        <v>1.764</v>
      </c>
    </row>
    <row r="10909" spans="1:3" x14ac:dyDescent="0.15">
      <c r="A10909" s="323">
        <v>10908</v>
      </c>
      <c r="B10909" s="323" t="s">
        <v>1930</v>
      </c>
      <c r="C10909" s="323">
        <v>4.2210000000000001</v>
      </c>
    </row>
    <row r="10910" spans="1:3" x14ac:dyDescent="0.15">
      <c r="A10910" s="323">
        <v>10909</v>
      </c>
      <c r="B10910" s="323" t="s">
        <v>8124</v>
      </c>
      <c r="C10910" s="323">
        <v>1.377</v>
      </c>
    </row>
    <row r="10911" spans="1:3" x14ac:dyDescent="0.15">
      <c r="A10911" s="323">
        <v>10910</v>
      </c>
      <c r="B10911" s="323" t="s">
        <v>4510</v>
      </c>
      <c r="C10911" s="323">
        <v>2.4940000000000002</v>
      </c>
    </row>
    <row r="10912" spans="1:3" x14ac:dyDescent="0.15">
      <c r="A10912" s="323">
        <v>10911</v>
      </c>
      <c r="B10912" s="323" t="s">
        <v>7619</v>
      </c>
      <c r="C10912" s="323">
        <v>1.51</v>
      </c>
    </row>
    <row r="10913" spans="1:3" x14ac:dyDescent="0.15">
      <c r="A10913" s="323">
        <v>10912</v>
      </c>
      <c r="B10913" s="323" t="s">
        <v>10004</v>
      </c>
      <c r="C10913" s="323">
        <v>0.89700000000000002</v>
      </c>
    </row>
    <row r="10914" spans="1:3" x14ac:dyDescent="0.15">
      <c r="A10914" s="323">
        <v>10913</v>
      </c>
      <c r="B10914" s="323" t="s">
        <v>6484</v>
      </c>
      <c r="C10914" s="323">
        <v>1.8109999999999999</v>
      </c>
    </row>
    <row r="10915" spans="1:3" x14ac:dyDescent="0.15">
      <c r="A10915" s="323">
        <v>10914</v>
      </c>
      <c r="B10915" s="323" t="s">
        <v>4909</v>
      </c>
      <c r="C10915" s="323">
        <v>2.3210000000000002</v>
      </c>
    </row>
    <row r="10916" spans="1:3" x14ac:dyDescent="0.15">
      <c r="A10916" s="323">
        <v>10915</v>
      </c>
      <c r="B10916" s="323" t="s">
        <v>4876</v>
      </c>
      <c r="C10916" s="323">
        <v>2.3380000000000001</v>
      </c>
    </row>
    <row r="10917" spans="1:3" x14ac:dyDescent="0.15">
      <c r="A10917" s="323">
        <v>10916</v>
      </c>
      <c r="B10917" s="323" t="s">
        <v>8677</v>
      </c>
      <c r="C10917" s="323">
        <v>1.238</v>
      </c>
    </row>
    <row r="10918" spans="1:3" x14ac:dyDescent="0.15">
      <c r="A10918" s="323">
        <v>10917</v>
      </c>
      <c r="B10918" s="323" t="s">
        <v>10903</v>
      </c>
      <c r="C10918" s="323">
        <v>0.67200000000000004</v>
      </c>
    </row>
    <row r="10919" spans="1:3" x14ac:dyDescent="0.15">
      <c r="A10919" s="323">
        <v>10918</v>
      </c>
      <c r="B10919" s="323" t="s">
        <v>1910</v>
      </c>
      <c r="C10919" s="323">
        <v>4.25</v>
      </c>
    </row>
    <row r="10920" spans="1:3" x14ac:dyDescent="0.15">
      <c r="A10920" s="323">
        <v>10919</v>
      </c>
      <c r="B10920" s="323" t="s">
        <v>1401</v>
      </c>
      <c r="C10920" s="323">
        <v>5.0670000000000002</v>
      </c>
    </row>
    <row r="10921" spans="1:3" x14ac:dyDescent="0.15">
      <c r="A10921" s="323">
        <v>10920</v>
      </c>
      <c r="B10921" s="323" t="s">
        <v>1425</v>
      </c>
      <c r="C10921" s="323">
        <v>5.024</v>
      </c>
    </row>
    <row r="10922" spans="1:3" x14ac:dyDescent="0.15">
      <c r="A10922" s="323">
        <v>10921</v>
      </c>
      <c r="B10922" s="323" t="s">
        <v>2156</v>
      </c>
      <c r="C10922" s="323">
        <v>3.9820000000000002</v>
      </c>
    </row>
    <row r="10923" spans="1:3" x14ac:dyDescent="0.15">
      <c r="A10923" s="323">
        <v>10922</v>
      </c>
      <c r="B10923" s="323" t="s">
        <v>10286</v>
      </c>
      <c r="C10923" s="323">
        <v>0.82199999999999995</v>
      </c>
    </row>
    <row r="10924" spans="1:3" x14ac:dyDescent="0.15">
      <c r="A10924" s="323">
        <v>10923</v>
      </c>
      <c r="B10924" s="323" t="s">
        <v>8548</v>
      </c>
      <c r="C10924" s="323">
        <v>1.268</v>
      </c>
    </row>
    <row r="10925" spans="1:3" x14ac:dyDescent="0.15">
      <c r="A10925" s="323">
        <v>10924</v>
      </c>
      <c r="B10925" s="323" t="s">
        <v>11756</v>
      </c>
      <c r="C10925" s="323">
        <v>0.435</v>
      </c>
    </row>
    <row r="10926" spans="1:3" x14ac:dyDescent="0.15">
      <c r="A10926" s="323">
        <v>10925</v>
      </c>
      <c r="B10926" s="323" t="s">
        <v>5235</v>
      </c>
      <c r="C10926" s="323">
        <v>2.2050000000000001</v>
      </c>
    </row>
    <row r="10927" spans="1:3" x14ac:dyDescent="0.15">
      <c r="A10927" s="323">
        <v>10926</v>
      </c>
      <c r="B10927" s="323" t="s">
        <v>4059</v>
      </c>
      <c r="C10927" s="323">
        <v>2.681</v>
      </c>
    </row>
    <row r="10928" spans="1:3" x14ac:dyDescent="0.15">
      <c r="A10928" s="323">
        <v>10927</v>
      </c>
      <c r="B10928" s="323" t="s">
        <v>3876</v>
      </c>
      <c r="C10928" s="323">
        <v>2.778</v>
      </c>
    </row>
    <row r="10929" spans="1:3" x14ac:dyDescent="0.15">
      <c r="A10929" s="323">
        <v>10928</v>
      </c>
      <c r="B10929" s="323" t="s">
        <v>12476</v>
      </c>
      <c r="C10929" s="323">
        <v>0</v>
      </c>
    </row>
    <row r="10930" spans="1:3" x14ac:dyDescent="0.15">
      <c r="A10930" s="323">
        <v>10929</v>
      </c>
      <c r="B10930" s="323" t="s">
        <v>4134</v>
      </c>
      <c r="C10930" s="323">
        <v>2.6480000000000001</v>
      </c>
    </row>
    <row r="10931" spans="1:3" x14ac:dyDescent="0.15">
      <c r="A10931" s="323">
        <v>10930</v>
      </c>
      <c r="B10931" s="323" t="s">
        <v>6101</v>
      </c>
      <c r="C10931" s="323">
        <v>1.919</v>
      </c>
    </row>
    <row r="10932" spans="1:3" x14ac:dyDescent="0.15">
      <c r="A10932" s="323">
        <v>10931</v>
      </c>
      <c r="B10932" s="323" t="s">
        <v>7318</v>
      </c>
      <c r="C10932" s="323">
        <v>1.5860000000000001</v>
      </c>
    </row>
    <row r="10933" spans="1:3" x14ac:dyDescent="0.15">
      <c r="A10933" s="323">
        <v>10932</v>
      </c>
      <c r="B10933" s="323" t="s">
        <v>3336</v>
      </c>
      <c r="C10933" s="323">
        <v>3.0649999999999999</v>
      </c>
    </row>
    <row r="10934" spans="1:3" x14ac:dyDescent="0.15">
      <c r="A10934" s="323">
        <v>10933</v>
      </c>
      <c r="B10934" s="323" t="s">
        <v>4411</v>
      </c>
      <c r="C10934" s="323">
        <v>2.5289999999999999</v>
      </c>
    </row>
    <row r="10935" spans="1:3" x14ac:dyDescent="0.15">
      <c r="A10935" s="323">
        <v>10934</v>
      </c>
      <c r="B10935" s="323" t="s">
        <v>11249</v>
      </c>
      <c r="C10935" s="323">
        <v>0.58299999999999996</v>
      </c>
    </row>
    <row r="10936" spans="1:3" x14ac:dyDescent="0.15">
      <c r="A10936" s="323">
        <v>10935</v>
      </c>
      <c r="B10936" s="323" t="s">
        <v>9426</v>
      </c>
      <c r="C10936" s="323">
        <v>1.0489999999999999</v>
      </c>
    </row>
    <row r="10937" spans="1:3" x14ac:dyDescent="0.15">
      <c r="A10937" s="323">
        <v>10936</v>
      </c>
      <c r="B10937" s="323" t="s">
        <v>4198</v>
      </c>
      <c r="C10937" s="323">
        <v>2.6230000000000002</v>
      </c>
    </row>
    <row r="10938" spans="1:3" x14ac:dyDescent="0.15">
      <c r="A10938" s="323">
        <v>10937</v>
      </c>
      <c r="B10938" s="323" t="s">
        <v>2292</v>
      </c>
      <c r="C10938" s="323">
        <v>3.823</v>
      </c>
    </row>
    <row r="10939" spans="1:3" x14ac:dyDescent="0.15">
      <c r="A10939" s="323">
        <v>10938</v>
      </c>
      <c r="B10939" s="323" t="s">
        <v>5113</v>
      </c>
      <c r="C10939" s="323">
        <v>2.2469999999999999</v>
      </c>
    </row>
    <row r="10940" spans="1:3" x14ac:dyDescent="0.15">
      <c r="A10940" s="323">
        <v>10939</v>
      </c>
      <c r="B10940" s="323" t="s">
        <v>10808</v>
      </c>
      <c r="C10940" s="323">
        <v>0.69</v>
      </c>
    </row>
    <row r="10941" spans="1:3" x14ac:dyDescent="0.15">
      <c r="A10941" s="323">
        <v>10940</v>
      </c>
      <c r="B10941" s="323" t="s">
        <v>6920</v>
      </c>
      <c r="C10941" s="323">
        <v>1.69</v>
      </c>
    </row>
    <row r="10942" spans="1:3" x14ac:dyDescent="0.15">
      <c r="A10942" s="323">
        <v>10941</v>
      </c>
      <c r="B10942" s="323" t="s">
        <v>8139</v>
      </c>
      <c r="C10942" s="323">
        <v>1.375</v>
      </c>
    </row>
    <row r="10943" spans="1:3" x14ac:dyDescent="0.15">
      <c r="A10943" s="323">
        <v>10942</v>
      </c>
      <c r="B10943" s="323" t="s">
        <v>10928</v>
      </c>
      <c r="C10943" s="323">
        <v>0.66700000000000004</v>
      </c>
    </row>
    <row r="10944" spans="1:3" x14ac:dyDescent="0.15">
      <c r="A10944" s="323">
        <v>10943</v>
      </c>
      <c r="B10944" s="323" t="s">
        <v>8041</v>
      </c>
      <c r="C10944" s="323">
        <v>1.4</v>
      </c>
    </row>
    <row r="10945" spans="1:3" x14ac:dyDescent="0.15">
      <c r="A10945" s="323">
        <v>10944</v>
      </c>
      <c r="B10945" s="323" t="s">
        <v>6818</v>
      </c>
      <c r="C10945" s="323">
        <v>1.718</v>
      </c>
    </row>
    <row r="10946" spans="1:3" x14ac:dyDescent="0.15">
      <c r="A10946" s="323">
        <v>10945</v>
      </c>
      <c r="B10946" s="323" t="s">
        <v>10910</v>
      </c>
      <c r="C10946" s="323">
        <v>0.67</v>
      </c>
    </row>
    <row r="10947" spans="1:3" x14ac:dyDescent="0.15">
      <c r="A10947" s="323">
        <v>10946</v>
      </c>
      <c r="B10947" s="323" t="s">
        <v>8359</v>
      </c>
      <c r="C10947" s="323">
        <v>1.32</v>
      </c>
    </row>
    <row r="10948" spans="1:3" x14ac:dyDescent="0.15">
      <c r="A10948" s="323">
        <v>10947</v>
      </c>
      <c r="B10948" s="323" t="s">
        <v>10169</v>
      </c>
      <c r="C10948" s="323">
        <v>0.85199999999999998</v>
      </c>
    </row>
    <row r="10949" spans="1:3" x14ac:dyDescent="0.15">
      <c r="A10949" s="323">
        <v>10948</v>
      </c>
      <c r="B10949" s="323" t="s">
        <v>10169</v>
      </c>
      <c r="C10949" s="323">
        <v>0.85199999999999998</v>
      </c>
    </row>
    <row r="10950" spans="1:3" x14ac:dyDescent="0.15">
      <c r="A10950" s="323">
        <v>10949</v>
      </c>
      <c r="B10950" s="323" t="s">
        <v>3883</v>
      </c>
      <c r="C10950" s="323">
        <v>2.7730000000000001</v>
      </c>
    </row>
    <row r="10951" spans="1:3" x14ac:dyDescent="0.15">
      <c r="A10951" s="323">
        <v>10950</v>
      </c>
      <c r="B10951" s="323" t="s">
        <v>3883</v>
      </c>
      <c r="C10951" s="323">
        <v>2.7730000000000001</v>
      </c>
    </row>
    <row r="10952" spans="1:3" x14ac:dyDescent="0.15">
      <c r="A10952" s="323">
        <v>10951</v>
      </c>
      <c r="B10952" s="323" t="s">
        <v>5152</v>
      </c>
      <c r="C10952" s="323">
        <v>2.2309999999999999</v>
      </c>
    </row>
    <row r="10953" spans="1:3" x14ac:dyDescent="0.15">
      <c r="A10953" s="323">
        <v>10952</v>
      </c>
      <c r="B10953" s="323" t="s">
        <v>8538</v>
      </c>
      <c r="C10953" s="323">
        <v>1.2709999999999999</v>
      </c>
    </row>
    <row r="10954" spans="1:3" x14ac:dyDescent="0.15">
      <c r="A10954" s="323">
        <v>10953</v>
      </c>
      <c r="B10954" s="323" t="s">
        <v>7697</v>
      </c>
      <c r="C10954" s="323">
        <v>1.4910000000000001</v>
      </c>
    </row>
    <row r="10955" spans="1:3" x14ac:dyDescent="0.15">
      <c r="A10955" s="323">
        <v>10954</v>
      </c>
      <c r="B10955" s="323" t="s">
        <v>7697</v>
      </c>
      <c r="C10955" s="323">
        <v>1.4910000000000001</v>
      </c>
    </row>
    <row r="10956" spans="1:3" x14ac:dyDescent="0.15">
      <c r="A10956" s="323">
        <v>10955</v>
      </c>
      <c r="B10956" s="323" t="s">
        <v>3083</v>
      </c>
      <c r="C10956" s="323">
        <v>3.226</v>
      </c>
    </row>
    <row r="10957" spans="1:3" x14ac:dyDescent="0.15">
      <c r="A10957" s="323">
        <v>10956</v>
      </c>
      <c r="B10957" s="323" t="s">
        <v>8704</v>
      </c>
      <c r="C10957" s="323">
        <v>1.2310000000000001</v>
      </c>
    </row>
    <row r="10958" spans="1:3" x14ac:dyDescent="0.15">
      <c r="A10958" s="323">
        <v>10957</v>
      </c>
      <c r="B10958" s="323" t="s">
        <v>3576</v>
      </c>
      <c r="C10958" s="323">
        <v>2.9209999999999998</v>
      </c>
    </row>
    <row r="10959" spans="1:3" x14ac:dyDescent="0.15">
      <c r="A10959" s="323">
        <v>10958</v>
      </c>
      <c r="B10959" s="323" t="s">
        <v>8909</v>
      </c>
      <c r="C10959" s="323">
        <v>1.1839999999999999</v>
      </c>
    </row>
    <row r="10960" spans="1:3" x14ac:dyDescent="0.15">
      <c r="A10960" s="323">
        <v>10959</v>
      </c>
      <c r="B10960" s="323" t="s">
        <v>8492</v>
      </c>
      <c r="C10960" s="323">
        <v>1.282</v>
      </c>
    </row>
    <row r="10961" spans="1:3" x14ac:dyDescent="0.15">
      <c r="A10961" s="323">
        <v>10960</v>
      </c>
      <c r="B10961" s="323" t="s">
        <v>4651</v>
      </c>
      <c r="C10961" s="323">
        <v>2.4329999999999998</v>
      </c>
    </row>
    <row r="10962" spans="1:3" x14ac:dyDescent="0.15">
      <c r="A10962" s="323">
        <v>10961</v>
      </c>
      <c r="B10962" s="323" t="s">
        <v>2090</v>
      </c>
      <c r="C10962" s="323">
        <v>4.0410000000000004</v>
      </c>
    </row>
    <row r="10963" spans="1:3" x14ac:dyDescent="0.15">
      <c r="A10963" s="323">
        <v>10962</v>
      </c>
      <c r="B10963" s="323" t="s">
        <v>9309</v>
      </c>
      <c r="C10963" s="323">
        <v>1.083</v>
      </c>
    </row>
    <row r="10964" spans="1:3" x14ac:dyDescent="0.15">
      <c r="A10964" s="323">
        <v>10963</v>
      </c>
      <c r="B10964" s="323" t="s">
        <v>563</v>
      </c>
      <c r="C10964" s="323">
        <v>11.375</v>
      </c>
    </row>
    <row r="10965" spans="1:3" x14ac:dyDescent="0.15">
      <c r="A10965" s="323">
        <v>10964</v>
      </c>
      <c r="B10965" s="323" t="s">
        <v>6191</v>
      </c>
      <c r="C10965" s="323">
        <v>1.897</v>
      </c>
    </row>
    <row r="10966" spans="1:3" x14ac:dyDescent="0.15">
      <c r="A10966" s="323">
        <v>10965</v>
      </c>
      <c r="B10966" s="323" t="s">
        <v>5609</v>
      </c>
      <c r="C10966" s="323">
        <v>2.077</v>
      </c>
    </row>
    <row r="10967" spans="1:3" x14ac:dyDescent="0.15">
      <c r="A10967" s="323">
        <v>10966</v>
      </c>
      <c r="B10967" s="323" t="s">
        <v>5609</v>
      </c>
      <c r="C10967" s="323">
        <v>2.077</v>
      </c>
    </row>
    <row r="10968" spans="1:3" x14ac:dyDescent="0.15">
      <c r="A10968" s="323">
        <v>10967</v>
      </c>
      <c r="B10968" s="323" t="s">
        <v>10759</v>
      </c>
      <c r="C10968" s="323">
        <v>0.70399999999999996</v>
      </c>
    </row>
    <row r="10969" spans="1:3" x14ac:dyDescent="0.15">
      <c r="A10969" s="323">
        <v>10968</v>
      </c>
      <c r="B10969" s="323" t="s">
        <v>8564</v>
      </c>
      <c r="C10969" s="323">
        <v>1.2649999999999999</v>
      </c>
    </row>
    <row r="10970" spans="1:3" x14ac:dyDescent="0.15">
      <c r="A10970" s="323">
        <v>10969</v>
      </c>
      <c r="B10970" s="323" t="s">
        <v>6547</v>
      </c>
      <c r="C10970" s="323">
        <v>1.7949999999999999</v>
      </c>
    </row>
    <row r="10971" spans="1:3" x14ac:dyDescent="0.15">
      <c r="A10971" s="323">
        <v>10970</v>
      </c>
      <c r="B10971" s="323" t="s">
        <v>9619</v>
      </c>
      <c r="C10971" s="323">
        <v>1</v>
      </c>
    </row>
    <row r="10972" spans="1:3" x14ac:dyDescent="0.15">
      <c r="A10972" s="323">
        <v>10971</v>
      </c>
      <c r="B10972" s="323" t="s">
        <v>8919</v>
      </c>
      <c r="C10972" s="323">
        <v>1.1819999999999999</v>
      </c>
    </row>
    <row r="10973" spans="1:3" x14ac:dyDescent="0.15">
      <c r="A10973" s="323">
        <v>10972</v>
      </c>
      <c r="B10973" s="323" t="s">
        <v>2725</v>
      </c>
      <c r="C10973" s="323">
        <v>3.4710000000000001</v>
      </c>
    </row>
    <row r="10974" spans="1:3" x14ac:dyDescent="0.15">
      <c r="A10974" s="323">
        <v>10973</v>
      </c>
      <c r="B10974" s="323" t="s">
        <v>10482</v>
      </c>
      <c r="C10974" s="323">
        <v>0.77400000000000002</v>
      </c>
    </row>
    <row r="10975" spans="1:3" x14ac:dyDescent="0.15">
      <c r="A10975" s="323">
        <v>10974</v>
      </c>
      <c r="B10975" s="323" t="s">
        <v>1810</v>
      </c>
      <c r="C10975" s="323">
        <v>4.3890000000000002</v>
      </c>
    </row>
    <row r="10976" spans="1:3" x14ac:dyDescent="0.15">
      <c r="A10976" s="323">
        <v>10975</v>
      </c>
      <c r="B10976" s="323" t="s">
        <v>1227</v>
      </c>
      <c r="C10976" s="323">
        <v>5.5449999999999999</v>
      </c>
    </row>
    <row r="10977" spans="1:3" x14ac:dyDescent="0.15">
      <c r="A10977" s="323">
        <v>10976</v>
      </c>
      <c r="B10977" s="323" t="s">
        <v>11820</v>
      </c>
      <c r="C10977" s="323">
        <v>0.41199999999999998</v>
      </c>
    </row>
    <row r="10978" spans="1:3" x14ac:dyDescent="0.15">
      <c r="A10978" s="323">
        <v>10977</v>
      </c>
      <c r="B10978" s="323" t="s">
        <v>3308</v>
      </c>
      <c r="C10978" s="323">
        <v>3.0790000000000002</v>
      </c>
    </row>
    <row r="10979" spans="1:3" x14ac:dyDescent="0.15">
      <c r="A10979" s="323">
        <v>10978</v>
      </c>
      <c r="B10979" s="323" t="s">
        <v>5828</v>
      </c>
      <c r="C10979" s="323">
        <v>2.0030000000000001</v>
      </c>
    </row>
    <row r="10980" spans="1:3" x14ac:dyDescent="0.15">
      <c r="A10980" s="323">
        <v>10979</v>
      </c>
      <c r="B10980" s="323" t="s">
        <v>4948</v>
      </c>
      <c r="C10980" s="323">
        <v>2.31</v>
      </c>
    </row>
    <row r="10981" spans="1:3" x14ac:dyDescent="0.15">
      <c r="A10981" s="323">
        <v>10980</v>
      </c>
      <c r="B10981" s="323" t="s">
        <v>2315</v>
      </c>
      <c r="C10981" s="323">
        <v>3.8029999999999999</v>
      </c>
    </row>
    <row r="10982" spans="1:3" x14ac:dyDescent="0.15">
      <c r="A10982" s="323">
        <v>10981</v>
      </c>
      <c r="B10982" s="323" t="s">
        <v>11587</v>
      </c>
      <c r="C10982" s="323">
        <v>0.48799999999999999</v>
      </c>
    </row>
    <row r="10983" spans="1:3" x14ac:dyDescent="0.15">
      <c r="A10983" s="323">
        <v>10982</v>
      </c>
      <c r="B10983" s="323" t="s">
        <v>3712</v>
      </c>
      <c r="C10983" s="323">
        <v>2.8439999999999999</v>
      </c>
    </row>
    <row r="10984" spans="1:3" x14ac:dyDescent="0.15">
      <c r="A10984" s="323">
        <v>10983</v>
      </c>
      <c r="B10984" s="323" t="s">
        <v>3712</v>
      </c>
      <c r="C10984" s="323">
        <v>2.8439999999999999</v>
      </c>
    </row>
    <row r="10985" spans="1:3" x14ac:dyDescent="0.15">
      <c r="A10985" s="323">
        <v>10984</v>
      </c>
      <c r="B10985" s="323" t="s">
        <v>9172</v>
      </c>
      <c r="C10985" s="323">
        <v>1.1140000000000001</v>
      </c>
    </row>
    <row r="10986" spans="1:3" x14ac:dyDescent="0.15">
      <c r="A10986" s="323">
        <v>10985</v>
      </c>
      <c r="B10986" s="323" t="s">
        <v>10919</v>
      </c>
      <c r="C10986" s="323">
        <v>0.66800000000000004</v>
      </c>
    </row>
    <row r="10987" spans="1:3" x14ac:dyDescent="0.15">
      <c r="A10987" s="323">
        <v>10986</v>
      </c>
      <c r="B10987" s="323" t="s">
        <v>7816</v>
      </c>
      <c r="C10987" s="323">
        <v>1.46</v>
      </c>
    </row>
    <row r="10988" spans="1:3" x14ac:dyDescent="0.15">
      <c r="A10988" s="323">
        <v>10987</v>
      </c>
      <c r="B10988" s="323" t="s">
        <v>3596</v>
      </c>
      <c r="C10988" s="323">
        <v>2.9079999999999999</v>
      </c>
    </row>
    <row r="10989" spans="1:3" x14ac:dyDescent="0.15">
      <c r="A10989" s="323">
        <v>10988</v>
      </c>
      <c r="B10989" s="323" t="s">
        <v>2960</v>
      </c>
      <c r="C10989" s="323">
        <v>3.3119999999999998</v>
      </c>
    </row>
    <row r="10990" spans="1:3" x14ac:dyDescent="0.15">
      <c r="A10990" s="323">
        <v>10989</v>
      </c>
      <c r="B10990" s="323" t="s">
        <v>6599</v>
      </c>
      <c r="C10990" s="323">
        <v>1.78</v>
      </c>
    </row>
    <row r="10991" spans="1:3" x14ac:dyDescent="0.15">
      <c r="A10991" s="323">
        <v>10990</v>
      </c>
      <c r="B10991" s="323" t="s">
        <v>7175</v>
      </c>
      <c r="C10991" s="323">
        <v>1.625</v>
      </c>
    </row>
    <row r="10992" spans="1:3" x14ac:dyDescent="0.15">
      <c r="A10992" s="323">
        <v>10991</v>
      </c>
      <c r="B10992" s="323" t="s">
        <v>9464</v>
      </c>
      <c r="C10992" s="323">
        <v>1.036</v>
      </c>
    </row>
    <row r="10993" spans="1:3" x14ac:dyDescent="0.15">
      <c r="A10993" s="323">
        <v>10992</v>
      </c>
      <c r="B10993" s="323" t="s">
        <v>6501</v>
      </c>
      <c r="C10993" s="323">
        <v>1.8069999999999999</v>
      </c>
    </row>
    <row r="10994" spans="1:3" x14ac:dyDescent="0.15">
      <c r="A10994" s="323">
        <v>10993</v>
      </c>
      <c r="B10994" s="323" t="s">
        <v>8357</v>
      </c>
      <c r="C10994" s="323">
        <v>1.321</v>
      </c>
    </row>
    <row r="10995" spans="1:3" x14ac:dyDescent="0.15">
      <c r="A10995" s="323">
        <v>10994</v>
      </c>
      <c r="B10995" s="323" t="s">
        <v>11029</v>
      </c>
      <c r="C10995" s="323">
        <v>0.64200000000000002</v>
      </c>
    </row>
    <row r="10996" spans="1:3" x14ac:dyDescent="0.15">
      <c r="A10996" s="323">
        <v>10995</v>
      </c>
      <c r="B10996" s="323" t="s">
        <v>7604</v>
      </c>
      <c r="C10996" s="323">
        <v>1.512</v>
      </c>
    </row>
    <row r="10997" spans="1:3" x14ac:dyDescent="0.15">
      <c r="A10997" s="323">
        <v>10996</v>
      </c>
      <c r="B10997" s="323" t="s">
        <v>3791</v>
      </c>
      <c r="C10997" s="323">
        <v>2.8170000000000002</v>
      </c>
    </row>
    <row r="10998" spans="1:3" x14ac:dyDescent="0.15">
      <c r="A10998" s="323">
        <v>10997</v>
      </c>
      <c r="B10998" s="323" t="s">
        <v>5162</v>
      </c>
      <c r="C10998" s="323">
        <v>2.226</v>
      </c>
    </row>
    <row r="10999" spans="1:3" x14ac:dyDescent="0.15">
      <c r="A10999" s="323">
        <v>10998</v>
      </c>
      <c r="B10999" s="323" t="s">
        <v>10489</v>
      </c>
      <c r="C10999" s="323">
        <v>0.77300000000000002</v>
      </c>
    </row>
    <row r="11000" spans="1:3" x14ac:dyDescent="0.15">
      <c r="A11000" s="323">
        <v>10999</v>
      </c>
      <c r="B11000" s="323" t="s">
        <v>4110</v>
      </c>
      <c r="C11000" s="323">
        <v>2.657</v>
      </c>
    </row>
    <row r="11001" spans="1:3" x14ac:dyDescent="0.15">
      <c r="A11001" s="323">
        <v>11000</v>
      </c>
      <c r="B11001" s="323" t="s">
        <v>10125</v>
      </c>
      <c r="C11001" s="323">
        <v>0.86399999999999999</v>
      </c>
    </row>
    <row r="11002" spans="1:3" x14ac:dyDescent="0.15">
      <c r="A11002" s="323">
        <v>11001</v>
      </c>
      <c r="B11002" s="323" t="s">
        <v>8412</v>
      </c>
      <c r="C11002" s="323">
        <v>1.3049999999999999</v>
      </c>
    </row>
    <row r="11003" spans="1:3" x14ac:dyDescent="0.15">
      <c r="A11003" s="323">
        <v>11002</v>
      </c>
      <c r="B11003" s="323" t="s">
        <v>5933</v>
      </c>
      <c r="C11003" s="323">
        <v>1.9750000000000001</v>
      </c>
    </row>
    <row r="11004" spans="1:3" x14ac:dyDescent="0.15">
      <c r="A11004" s="323">
        <v>11003</v>
      </c>
      <c r="B11004" s="323" t="s">
        <v>8360</v>
      </c>
      <c r="C11004" s="323">
        <v>1.32</v>
      </c>
    </row>
    <row r="11005" spans="1:3" x14ac:dyDescent="0.15">
      <c r="A11005" s="323">
        <v>11004</v>
      </c>
      <c r="B11005" s="323" t="s">
        <v>9320</v>
      </c>
      <c r="C11005" s="323">
        <v>1.0760000000000001</v>
      </c>
    </row>
    <row r="11006" spans="1:3" x14ac:dyDescent="0.15">
      <c r="A11006" s="323">
        <v>11005</v>
      </c>
      <c r="B11006" s="323" t="s">
        <v>1449</v>
      </c>
      <c r="C11006" s="323">
        <v>4.9669999999999996</v>
      </c>
    </row>
    <row r="11007" spans="1:3" x14ac:dyDescent="0.15">
      <c r="A11007" s="323">
        <v>11006</v>
      </c>
      <c r="B11007" s="323" t="s">
        <v>11674</v>
      </c>
      <c r="C11007" s="323">
        <v>0.46200000000000002</v>
      </c>
    </row>
    <row r="11008" spans="1:3" x14ac:dyDescent="0.15">
      <c r="A11008" s="323">
        <v>11007</v>
      </c>
      <c r="B11008" s="323" t="s">
        <v>5853</v>
      </c>
      <c r="C11008" s="323">
        <v>2</v>
      </c>
    </row>
    <row r="11009" spans="1:3" x14ac:dyDescent="0.15">
      <c r="A11009" s="323">
        <v>11008</v>
      </c>
      <c r="B11009" s="323" t="s">
        <v>5724</v>
      </c>
      <c r="C11009" s="323">
        <v>2.0419999999999998</v>
      </c>
    </row>
    <row r="11010" spans="1:3" x14ac:dyDescent="0.15">
      <c r="A11010" s="323">
        <v>11009</v>
      </c>
      <c r="B11010" s="323" t="s">
        <v>775</v>
      </c>
      <c r="C11010" s="323">
        <v>7.931</v>
      </c>
    </row>
    <row r="11011" spans="1:3" x14ac:dyDescent="0.15">
      <c r="A11011" s="323">
        <v>11010</v>
      </c>
      <c r="B11011" s="323" t="s">
        <v>6713</v>
      </c>
      <c r="C11011" s="323">
        <v>1.746</v>
      </c>
    </row>
    <row r="11012" spans="1:3" x14ac:dyDescent="0.15">
      <c r="A11012" s="323">
        <v>11011</v>
      </c>
      <c r="B11012" s="323" t="s">
        <v>11235</v>
      </c>
      <c r="C11012" s="323">
        <v>0.58599999999999997</v>
      </c>
    </row>
    <row r="11013" spans="1:3" x14ac:dyDescent="0.15">
      <c r="A11013" s="323">
        <v>11012</v>
      </c>
      <c r="B11013" s="323" t="s">
        <v>11400</v>
      </c>
      <c r="C11013" s="323">
        <v>0.54100000000000004</v>
      </c>
    </row>
    <row r="11014" spans="1:3" x14ac:dyDescent="0.15">
      <c r="A11014" s="323">
        <v>11013</v>
      </c>
      <c r="B11014" s="323" t="s">
        <v>1518</v>
      </c>
      <c r="C11014" s="323">
        <v>4.8559999999999999</v>
      </c>
    </row>
    <row r="11015" spans="1:3" x14ac:dyDescent="0.15">
      <c r="A11015" s="323">
        <v>11014</v>
      </c>
      <c r="B11015" s="323" t="s">
        <v>11640</v>
      </c>
      <c r="C11015" s="323">
        <v>0.47199999999999998</v>
      </c>
    </row>
    <row r="11016" spans="1:3" x14ac:dyDescent="0.15">
      <c r="A11016" s="323">
        <v>11015</v>
      </c>
      <c r="B11016" s="323" t="s">
        <v>9963</v>
      </c>
      <c r="C11016" s="323">
        <v>0.90700000000000003</v>
      </c>
    </row>
    <row r="11017" spans="1:3" x14ac:dyDescent="0.15">
      <c r="A11017" s="323">
        <v>11016</v>
      </c>
      <c r="B11017" s="323" t="s">
        <v>9512</v>
      </c>
      <c r="C11017" s="323">
        <v>1.0249999999999999</v>
      </c>
    </row>
    <row r="11018" spans="1:3" x14ac:dyDescent="0.15">
      <c r="A11018" s="323">
        <v>11017</v>
      </c>
      <c r="B11018" s="323" t="s">
        <v>12384</v>
      </c>
      <c r="C11018" s="323">
        <v>0.13800000000000001</v>
      </c>
    </row>
    <row r="11019" spans="1:3" x14ac:dyDescent="0.15">
      <c r="A11019" s="323">
        <v>11018</v>
      </c>
      <c r="B11019" s="323" t="s">
        <v>10409</v>
      </c>
      <c r="C11019" s="323">
        <v>0.79</v>
      </c>
    </row>
    <row r="11020" spans="1:3" x14ac:dyDescent="0.15">
      <c r="A11020" s="323">
        <v>11019</v>
      </c>
      <c r="B11020" s="323" t="s">
        <v>7196</v>
      </c>
      <c r="C11020" s="323">
        <v>1.62</v>
      </c>
    </row>
    <row r="11021" spans="1:3" x14ac:dyDescent="0.15">
      <c r="A11021" s="323">
        <v>11020</v>
      </c>
      <c r="B11021" s="323" t="s">
        <v>8811</v>
      </c>
      <c r="C11021" s="323">
        <v>1.206</v>
      </c>
    </row>
    <row r="11022" spans="1:3" x14ac:dyDescent="0.15">
      <c r="A11022" s="323">
        <v>11021</v>
      </c>
      <c r="B11022" s="323" t="s">
        <v>9434</v>
      </c>
      <c r="C11022" s="323">
        <v>1.0469999999999999</v>
      </c>
    </row>
    <row r="11023" spans="1:3" x14ac:dyDescent="0.15">
      <c r="A11023" s="323">
        <v>11022</v>
      </c>
      <c r="B11023" s="323" t="s">
        <v>12153</v>
      </c>
      <c r="C11023" s="323">
        <v>0.27500000000000002</v>
      </c>
    </row>
    <row r="11024" spans="1:3" x14ac:dyDescent="0.15">
      <c r="A11024" s="323">
        <v>11023</v>
      </c>
      <c r="B11024" s="323" t="s">
        <v>5562</v>
      </c>
      <c r="C11024" s="323">
        <v>2.0950000000000002</v>
      </c>
    </row>
    <row r="11025" spans="1:3" x14ac:dyDescent="0.15">
      <c r="A11025" s="323">
        <v>11024</v>
      </c>
      <c r="B11025" s="323" t="s">
        <v>9286</v>
      </c>
      <c r="C11025" s="323">
        <v>1.089</v>
      </c>
    </row>
    <row r="11026" spans="1:3" x14ac:dyDescent="0.15">
      <c r="A11026" s="323">
        <v>11025</v>
      </c>
      <c r="B11026" s="323" t="s">
        <v>5247</v>
      </c>
      <c r="C11026" s="323">
        <v>2.2000000000000002</v>
      </c>
    </row>
    <row r="11027" spans="1:3" x14ac:dyDescent="0.15">
      <c r="A11027" s="323">
        <v>11026</v>
      </c>
      <c r="B11027" s="323" t="s">
        <v>3273</v>
      </c>
      <c r="C11027" s="323">
        <v>3.0990000000000002</v>
      </c>
    </row>
    <row r="11028" spans="1:3" x14ac:dyDescent="0.15">
      <c r="A11028" s="323">
        <v>11027</v>
      </c>
      <c r="B11028" s="323" t="s">
        <v>11599</v>
      </c>
      <c r="C11028" s="323">
        <v>0.48499999999999999</v>
      </c>
    </row>
    <row r="11029" spans="1:3" x14ac:dyDescent="0.15">
      <c r="A11029" s="323">
        <v>11028</v>
      </c>
      <c r="B11029" s="323" t="s">
        <v>5373</v>
      </c>
      <c r="C11029" s="323">
        <v>2.161</v>
      </c>
    </row>
    <row r="11030" spans="1:3" x14ac:dyDescent="0.15">
      <c r="A11030" s="323">
        <v>11029</v>
      </c>
      <c r="B11030" s="323" t="s">
        <v>9978</v>
      </c>
      <c r="C11030" s="323">
        <v>0.90300000000000002</v>
      </c>
    </row>
    <row r="11031" spans="1:3" x14ac:dyDescent="0.15">
      <c r="A11031" s="323">
        <v>11030</v>
      </c>
      <c r="B11031" s="323" t="s">
        <v>10089</v>
      </c>
      <c r="C11031" s="323">
        <v>0.875</v>
      </c>
    </row>
    <row r="11032" spans="1:3" x14ac:dyDescent="0.15">
      <c r="A11032" s="323">
        <v>11031</v>
      </c>
      <c r="B11032" s="323" t="s">
        <v>2759</v>
      </c>
      <c r="C11032" s="323">
        <v>3.4409999999999998</v>
      </c>
    </row>
    <row r="11033" spans="1:3" x14ac:dyDescent="0.15">
      <c r="A11033" s="323">
        <v>11032</v>
      </c>
      <c r="B11033" s="323" t="s">
        <v>7570</v>
      </c>
      <c r="C11033" s="323">
        <v>1.52</v>
      </c>
    </row>
    <row r="11034" spans="1:3" x14ac:dyDescent="0.15">
      <c r="A11034" s="323">
        <v>11033</v>
      </c>
      <c r="B11034" s="323" t="s">
        <v>2932</v>
      </c>
      <c r="C11034" s="323">
        <v>3.3330000000000002</v>
      </c>
    </row>
    <row r="11035" spans="1:3" x14ac:dyDescent="0.15">
      <c r="A11035" s="323">
        <v>11034</v>
      </c>
      <c r="B11035" s="323" t="s">
        <v>10225</v>
      </c>
      <c r="C11035" s="323">
        <v>0.83799999999999997</v>
      </c>
    </row>
    <row r="11036" spans="1:3" x14ac:dyDescent="0.15">
      <c r="A11036" s="323">
        <v>11035</v>
      </c>
      <c r="B11036" s="323" t="s">
        <v>7861</v>
      </c>
      <c r="C11036" s="323">
        <v>1.4450000000000001</v>
      </c>
    </row>
    <row r="11037" spans="1:3" x14ac:dyDescent="0.15">
      <c r="A11037" s="323">
        <v>11036</v>
      </c>
      <c r="B11037" s="323" t="s">
        <v>2625</v>
      </c>
      <c r="C11037" s="323">
        <v>3.5430000000000001</v>
      </c>
    </row>
    <row r="11038" spans="1:3" x14ac:dyDescent="0.15">
      <c r="A11038" s="323">
        <v>11037</v>
      </c>
      <c r="B11038" s="323" t="s">
        <v>8389</v>
      </c>
      <c r="C11038" s="323">
        <v>1.3109999999999999</v>
      </c>
    </row>
    <row r="11039" spans="1:3" x14ac:dyDescent="0.15">
      <c r="A11039" s="323">
        <v>11038</v>
      </c>
      <c r="B11039" s="323" t="s">
        <v>7325</v>
      </c>
      <c r="C11039" s="323">
        <v>1.585</v>
      </c>
    </row>
    <row r="11040" spans="1:3" x14ac:dyDescent="0.15">
      <c r="A11040" s="323">
        <v>11039</v>
      </c>
      <c r="B11040" s="323" t="s">
        <v>7030</v>
      </c>
      <c r="C11040" s="323">
        <v>1.66</v>
      </c>
    </row>
    <row r="11041" spans="1:3" x14ac:dyDescent="0.15">
      <c r="A11041" s="323">
        <v>11040</v>
      </c>
      <c r="B11041" s="323" t="s">
        <v>6369</v>
      </c>
      <c r="C11041" s="323">
        <v>1.8420000000000001</v>
      </c>
    </row>
    <row r="11042" spans="1:3" x14ac:dyDescent="0.15">
      <c r="A11042" s="323">
        <v>11041</v>
      </c>
      <c r="B11042" s="323" t="s">
        <v>4228</v>
      </c>
      <c r="C11042" s="323">
        <v>2.61</v>
      </c>
    </row>
    <row r="11043" spans="1:3" x14ac:dyDescent="0.15">
      <c r="A11043" s="323">
        <v>11042</v>
      </c>
      <c r="B11043" s="323" t="s">
        <v>9691</v>
      </c>
      <c r="C11043" s="323">
        <v>0.97699999999999998</v>
      </c>
    </row>
    <row r="11044" spans="1:3" x14ac:dyDescent="0.15">
      <c r="A11044" s="323">
        <v>11043</v>
      </c>
      <c r="B11044" s="323" t="s">
        <v>9184</v>
      </c>
      <c r="C11044" s="323">
        <v>1.111</v>
      </c>
    </row>
    <row r="11045" spans="1:3" x14ac:dyDescent="0.15">
      <c r="A11045" s="323">
        <v>11044</v>
      </c>
      <c r="B11045" s="323" t="s">
        <v>9184</v>
      </c>
      <c r="C11045" s="323">
        <v>1.111</v>
      </c>
    </row>
    <row r="11046" spans="1:3" x14ac:dyDescent="0.15">
      <c r="A11046" s="323">
        <v>11045</v>
      </c>
      <c r="B11046" s="323" t="s">
        <v>11205</v>
      </c>
      <c r="C11046" s="323">
        <v>0.59199999999999997</v>
      </c>
    </row>
    <row r="11047" spans="1:3" x14ac:dyDescent="0.15">
      <c r="A11047" s="323">
        <v>11046</v>
      </c>
      <c r="B11047" s="323" t="s">
        <v>8549</v>
      </c>
      <c r="C11047" s="323">
        <v>1.268</v>
      </c>
    </row>
    <row r="11048" spans="1:3" x14ac:dyDescent="0.15">
      <c r="A11048" s="323">
        <v>11047</v>
      </c>
      <c r="B11048" s="323" t="s">
        <v>11177</v>
      </c>
      <c r="C11048" s="323">
        <v>0.6</v>
      </c>
    </row>
    <row r="11049" spans="1:3" x14ac:dyDescent="0.15">
      <c r="A11049" s="323">
        <v>11048</v>
      </c>
      <c r="B11049" s="323" t="s">
        <v>10044</v>
      </c>
      <c r="C11049" s="323">
        <v>0.88500000000000001</v>
      </c>
    </row>
    <row r="11050" spans="1:3" x14ac:dyDescent="0.15">
      <c r="A11050" s="323">
        <v>11049</v>
      </c>
      <c r="B11050" s="323" t="s">
        <v>620</v>
      </c>
      <c r="C11050" s="323">
        <v>9.9860000000000007</v>
      </c>
    </row>
    <row r="11051" spans="1:3" x14ac:dyDescent="0.15">
      <c r="A11051" s="323">
        <v>11050</v>
      </c>
      <c r="B11051" s="323" t="s">
        <v>3926</v>
      </c>
      <c r="C11051" s="323">
        <v>2.7530000000000001</v>
      </c>
    </row>
    <row r="11052" spans="1:3" x14ac:dyDescent="0.15">
      <c r="A11052" s="323">
        <v>11051</v>
      </c>
      <c r="B11052" s="323" t="s">
        <v>10745</v>
      </c>
      <c r="C11052" s="323">
        <v>0.70799999999999996</v>
      </c>
    </row>
    <row r="11053" spans="1:3" x14ac:dyDescent="0.15">
      <c r="A11053" s="323">
        <v>11052</v>
      </c>
      <c r="B11053" s="323" t="s">
        <v>10640</v>
      </c>
      <c r="C11053" s="323">
        <v>0.73499999999999999</v>
      </c>
    </row>
    <row r="11054" spans="1:3" x14ac:dyDescent="0.15">
      <c r="A11054" s="323">
        <v>11053</v>
      </c>
      <c r="B11054" s="323" t="s">
        <v>11566</v>
      </c>
      <c r="C11054" s="323">
        <v>0.49399999999999999</v>
      </c>
    </row>
    <row r="11055" spans="1:3" x14ac:dyDescent="0.15">
      <c r="A11055" s="323">
        <v>11054</v>
      </c>
      <c r="B11055" s="323" t="s">
        <v>1497</v>
      </c>
      <c r="C11055" s="323">
        <v>4.8819999999999997</v>
      </c>
    </row>
    <row r="11056" spans="1:3" x14ac:dyDescent="0.15">
      <c r="A11056" s="323">
        <v>11055</v>
      </c>
      <c r="B11056" s="323" t="s">
        <v>4262</v>
      </c>
      <c r="C11056" s="323">
        <v>2.5979999999999999</v>
      </c>
    </row>
    <row r="11057" spans="1:3" x14ac:dyDescent="0.15">
      <c r="A11057" s="323">
        <v>11056</v>
      </c>
      <c r="B11057" s="323" t="s">
        <v>5013</v>
      </c>
      <c r="C11057" s="323">
        <v>2.286</v>
      </c>
    </row>
    <row r="11058" spans="1:3" x14ac:dyDescent="0.15">
      <c r="A11058" s="323">
        <v>11057</v>
      </c>
      <c r="B11058" s="323" t="s">
        <v>901</v>
      </c>
      <c r="C11058" s="323">
        <v>7.0149999999999997</v>
      </c>
    </row>
    <row r="11059" spans="1:3" x14ac:dyDescent="0.15">
      <c r="A11059" s="323">
        <v>11058</v>
      </c>
      <c r="B11059" s="323" t="s">
        <v>2710</v>
      </c>
      <c r="C11059" s="323">
        <v>3.4809999999999999</v>
      </c>
    </row>
    <row r="11060" spans="1:3" x14ac:dyDescent="0.15">
      <c r="A11060" s="323">
        <v>11059</v>
      </c>
      <c r="B11060" s="323" t="s">
        <v>2710</v>
      </c>
      <c r="C11060" s="323">
        <v>3.4809999999999999</v>
      </c>
    </row>
    <row r="11061" spans="1:3" x14ac:dyDescent="0.15">
      <c r="A11061" s="323">
        <v>11060</v>
      </c>
      <c r="B11061" s="323" t="s">
        <v>7005</v>
      </c>
      <c r="C11061" s="323">
        <v>1.667</v>
      </c>
    </row>
    <row r="11062" spans="1:3" x14ac:dyDescent="0.15">
      <c r="A11062" s="323">
        <v>11061</v>
      </c>
      <c r="B11062" s="323" t="s">
        <v>2961</v>
      </c>
      <c r="C11062" s="323">
        <v>3.3119999999999998</v>
      </c>
    </row>
    <row r="11063" spans="1:3" x14ac:dyDescent="0.15">
      <c r="A11063" s="323">
        <v>11062</v>
      </c>
      <c r="B11063" s="323" t="s">
        <v>8914</v>
      </c>
      <c r="C11063" s="323">
        <v>1.1830000000000001</v>
      </c>
    </row>
    <row r="11064" spans="1:3" x14ac:dyDescent="0.15">
      <c r="A11064" s="323">
        <v>11063</v>
      </c>
      <c r="B11064" s="323" t="s">
        <v>8481</v>
      </c>
      <c r="C11064" s="323">
        <v>1.2849999999999999</v>
      </c>
    </row>
    <row r="11065" spans="1:3" x14ac:dyDescent="0.15">
      <c r="A11065" s="323">
        <v>11064</v>
      </c>
      <c r="B11065" s="323" t="s">
        <v>2861</v>
      </c>
      <c r="C11065" s="323">
        <v>3.375</v>
      </c>
    </row>
    <row r="11066" spans="1:3" x14ac:dyDescent="0.15">
      <c r="A11066" s="323">
        <v>11065</v>
      </c>
      <c r="B11066" s="323" t="s">
        <v>4124</v>
      </c>
      <c r="C11066" s="323">
        <v>2.6520000000000001</v>
      </c>
    </row>
    <row r="11067" spans="1:3" x14ac:dyDescent="0.15">
      <c r="A11067" s="323">
        <v>11066</v>
      </c>
      <c r="B11067" s="323" t="s">
        <v>9371</v>
      </c>
      <c r="C11067" s="323">
        <v>1.0609999999999999</v>
      </c>
    </row>
    <row r="11068" spans="1:3" x14ac:dyDescent="0.15">
      <c r="A11068" s="323">
        <v>11067</v>
      </c>
      <c r="B11068" s="323" t="s">
        <v>9101</v>
      </c>
      <c r="C11068" s="323">
        <v>1.1359999999999999</v>
      </c>
    </row>
    <row r="11069" spans="1:3" x14ac:dyDescent="0.15">
      <c r="A11069" s="323">
        <v>11068</v>
      </c>
      <c r="B11069" s="323" t="s">
        <v>9870</v>
      </c>
      <c r="C11069" s="323">
        <v>0.93100000000000005</v>
      </c>
    </row>
    <row r="11070" spans="1:3" x14ac:dyDescent="0.15">
      <c r="A11070" s="323">
        <v>11069</v>
      </c>
      <c r="B11070" s="323" t="s">
        <v>9870</v>
      </c>
      <c r="C11070" s="323">
        <v>0.93100000000000005</v>
      </c>
    </row>
    <row r="11071" spans="1:3" x14ac:dyDescent="0.15">
      <c r="A11071" s="323">
        <v>11070</v>
      </c>
      <c r="B11071" s="323" t="s">
        <v>7736</v>
      </c>
      <c r="C11071" s="323">
        <v>1.484</v>
      </c>
    </row>
    <row r="11072" spans="1:3" x14ac:dyDescent="0.15">
      <c r="A11072" s="323">
        <v>11071</v>
      </c>
      <c r="B11072" s="323" t="s">
        <v>11733</v>
      </c>
      <c r="C11072" s="323">
        <v>0.441</v>
      </c>
    </row>
    <row r="11073" spans="1:3" x14ac:dyDescent="0.15">
      <c r="A11073" s="323">
        <v>11072</v>
      </c>
      <c r="B11073" s="323" t="s">
        <v>1414</v>
      </c>
      <c r="C11073" s="323">
        <v>5.04</v>
      </c>
    </row>
    <row r="11074" spans="1:3" x14ac:dyDescent="0.15">
      <c r="A11074" s="323">
        <v>11073</v>
      </c>
      <c r="B11074" s="323" t="s">
        <v>3790</v>
      </c>
      <c r="C11074" s="323">
        <v>2.8170000000000002</v>
      </c>
    </row>
    <row r="11075" spans="1:3" x14ac:dyDescent="0.15">
      <c r="A11075" s="323">
        <v>11074</v>
      </c>
      <c r="B11075" s="323" t="s">
        <v>1730</v>
      </c>
      <c r="C11075" s="323">
        <v>4.5090000000000003</v>
      </c>
    </row>
    <row r="11076" spans="1:3" x14ac:dyDescent="0.15">
      <c r="A11076" s="323">
        <v>11075</v>
      </c>
      <c r="B11076" s="323" t="s">
        <v>1438</v>
      </c>
      <c r="C11076" s="323">
        <v>5</v>
      </c>
    </row>
    <row r="11077" spans="1:3" x14ac:dyDescent="0.15">
      <c r="A11077" s="323">
        <v>11076</v>
      </c>
      <c r="B11077" s="323" t="s">
        <v>4977</v>
      </c>
      <c r="C11077" s="323">
        <v>2.298</v>
      </c>
    </row>
    <row r="11078" spans="1:3" x14ac:dyDescent="0.15">
      <c r="A11078" s="323">
        <v>11077</v>
      </c>
      <c r="B11078" s="323" t="s">
        <v>675</v>
      </c>
      <c r="C11078" s="323">
        <v>9.0850000000000009</v>
      </c>
    </row>
    <row r="11079" spans="1:3" x14ac:dyDescent="0.15">
      <c r="A11079" s="323">
        <v>11078</v>
      </c>
      <c r="B11079" s="323" t="s">
        <v>5896</v>
      </c>
      <c r="C11079" s="323">
        <v>1.9850000000000001</v>
      </c>
    </row>
    <row r="11080" spans="1:3" x14ac:dyDescent="0.15">
      <c r="A11080" s="323">
        <v>11079</v>
      </c>
      <c r="B11080" s="323" t="s">
        <v>11797</v>
      </c>
      <c r="C11080" s="323">
        <v>0.42</v>
      </c>
    </row>
    <row r="11081" spans="1:3" x14ac:dyDescent="0.15">
      <c r="A11081" s="323">
        <v>11080</v>
      </c>
      <c r="B11081" s="323" t="s">
        <v>9651</v>
      </c>
      <c r="C11081" s="323">
        <v>0.98799999999999999</v>
      </c>
    </row>
    <row r="11082" spans="1:3" x14ac:dyDescent="0.15">
      <c r="A11082" s="323">
        <v>11081</v>
      </c>
      <c r="B11082" s="323" t="s">
        <v>7249</v>
      </c>
      <c r="C11082" s="323">
        <v>1.603</v>
      </c>
    </row>
    <row r="11083" spans="1:3" x14ac:dyDescent="0.15">
      <c r="A11083" s="323">
        <v>11082</v>
      </c>
      <c r="B11083" s="323" t="s">
        <v>538</v>
      </c>
      <c r="C11083" s="323">
        <v>12.11</v>
      </c>
    </row>
    <row r="11084" spans="1:3" x14ac:dyDescent="0.15">
      <c r="A11084" s="323">
        <v>11083</v>
      </c>
      <c r="B11084" s="323" t="s">
        <v>5291</v>
      </c>
      <c r="C11084" s="323">
        <v>2.1880000000000002</v>
      </c>
    </row>
    <row r="11085" spans="1:3" x14ac:dyDescent="0.15">
      <c r="A11085" s="323">
        <v>11084</v>
      </c>
      <c r="B11085" s="323" t="s">
        <v>1031</v>
      </c>
      <c r="C11085" s="323">
        <v>6.274</v>
      </c>
    </row>
    <row r="11086" spans="1:3" x14ac:dyDescent="0.15">
      <c r="A11086" s="323">
        <v>11085</v>
      </c>
      <c r="B11086" s="323" t="s">
        <v>12361</v>
      </c>
      <c r="C11086" s="323">
        <v>0.154</v>
      </c>
    </row>
    <row r="11087" spans="1:3" x14ac:dyDescent="0.15">
      <c r="A11087" s="323">
        <v>11086</v>
      </c>
      <c r="B11087" s="323" t="s">
        <v>10137</v>
      </c>
      <c r="C11087" s="323">
        <v>0.86</v>
      </c>
    </row>
    <row r="11088" spans="1:3" x14ac:dyDescent="0.15">
      <c r="A11088" s="323">
        <v>11087</v>
      </c>
      <c r="B11088" s="323" t="s">
        <v>433</v>
      </c>
      <c r="C11088" s="323">
        <v>17.032</v>
      </c>
    </row>
    <row r="11089" spans="1:3" x14ac:dyDescent="0.15">
      <c r="A11089" s="323">
        <v>11088</v>
      </c>
      <c r="B11089" s="323" t="s">
        <v>10720</v>
      </c>
      <c r="C11089" s="323">
        <v>0.71399999999999997</v>
      </c>
    </row>
    <row r="11090" spans="1:3" x14ac:dyDescent="0.15">
      <c r="A11090" s="323">
        <v>11089</v>
      </c>
      <c r="B11090" s="323" t="s">
        <v>11579</v>
      </c>
      <c r="C11090" s="323">
        <v>0.49</v>
      </c>
    </row>
    <row r="11091" spans="1:3" x14ac:dyDescent="0.15">
      <c r="A11091" s="323">
        <v>11090</v>
      </c>
      <c r="B11091" s="323" t="s">
        <v>3115</v>
      </c>
      <c r="C11091" s="323">
        <v>3.206</v>
      </c>
    </row>
    <row r="11092" spans="1:3" x14ac:dyDescent="0.15">
      <c r="A11092" s="323">
        <v>11091</v>
      </c>
      <c r="B11092" s="323" t="s">
        <v>6819</v>
      </c>
      <c r="C11092" s="323">
        <v>1.718</v>
      </c>
    </row>
    <row r="11093" spans="1:3" x14ac:dyDescent="0.15">
      <c r="A11093" s="323">
        <v>11092</v>
      </c>
      <c r="B11093" s="323" t="s">
        <v>7113</v>
      </c>
      <c r="C11093" s="323">
        <v>1.641</v>
      </c>
    </row>
    <row r="11094" spans="1:3" x14ac:dyDescent="0.15">
      <c r="A11094" s="323">
        <v>11093</v>
      </c>
      <c r="B11094" s="323" t="s">
        <v>6307</v>
      </c>
      <c r="C11094" s="323">
        <v>1.8620000000000001</v>
      </c>
    </row>
    <row r="11095" spans="1:3" x14ac:dyDescent="0.15">
      <c r="A11095" s="323">
        <v>11094</v>
      </c>
      <c r="B11095" s="323" t="s">
        <v>3068</v>
      </c>
      <c r="C11095" s="323">
        <v>3.2349999999999999</v>
      </c>
    </row>
    <row r="11096" spans="1:3" x14ac:dyDescent="0.15">
      <c r="A11096" s="323">
        <v>11095</v>
      </c>
      <c r="B11096" s="323" t="s">
        <v>3092</v>
      </c>
      <c r="C11096" s="323">
        <v>3.218</v>
      </c>
    </row>
    <row r="11097" spans="1:3" x14ac:dyDescent="0.15">
      <c r="A11097" s="323">
        <v>11096</v>
      </c>
      <c r="B11097" s="323" t="s">
        <v>5319</v>
      </c>
      <c r="C11097" s="323">
        <v>2.177</v>
      </c>
    </row>
    <row r="11098" spans="1:3" x14ac:dyDescent="0.15">
      <c r="A11098" s="323">
        <v>11097</v>
      </c>
      <c r="B11098" s="323" t="s">
        <v>5319</v>
      </c>
      <c r="C11098" s="323">
        <v>2.177</v>
      </c>
    </row>
    <row r="11099" spans="1:3" x14ac:dyDescent="0.15">
      <c r="A11099" s="323">
        <v>11098</v>
      </c>
      <c r="B11099" s="323" t="s">
        <v>7020</v>
      </c>
      <c r="C11099" s="323">
        <v>1.6619999999999999</v>
      </c>
    </row>
    <row r="11100" spans="1:3" x14ac:dyDescent="0.15">
      <c r="A11100" s="323">
        <v>11099</v>
      </c>
      <c r="B11100" s="323" t="s">
        <v>4213</v>
      </c>
      <c r="C11100" s="323">
        <v>2.6160000000000001</v>
      </c>
    </row>
    <row r="11101" spans="1:3" x14ac:dyDescent="0.15">
      <c r="A11101" s="323">
        <v>11100</v>
      </c>
      <c r="B11101" s="323" t="s">
        <v>3230</v>
      </c>
      <c r="C11101" s="323">
        <v>3.121</v>
      </c>
    </row>
    <row r="11102" spans="1:3" x14ac:dyDescent="0.15">
      <c r="A11102" s="323">
        <v>11101</v>
      </c>
      <c r="B11102" s="323" t="s">
        <v>6064</v>
      </c>
      <c r="C11102" s="323">
        <v>1.9330000000000001</v>
      </c>
    </row>
    <row r="11103" spans="1:3" x14ac:dyDescent="0.15">
      <c r="A11103" s="323">
        <v>11102</v>
      </c>
      <c r="B11103" s="323" t="s">
        <v>9002</v>
      </c>
      <c r="C11103" s="323">
        <v>1.1619999999999999</v>
      </c>
    </row>
    <row r="11104" spans="1:3" x14ac:dyDescent="0.15">
      <c r="A11104" s="323">
        <v>11103</v>
      </c>
      <c r="B11104" s="323" t="s">
        <v>11582</v>
      </c>
      <c r="C11104" s="323">
        <v>0.48899999999999999</v>
      </c>
    </row>
    <row r="11105" spans="1:3" x14ac:dyDescent="0.15">
      <c r="A11105" s="323">
        <v>11104</v>
      </c>
      <c r="B11105" s="323" t="s">
        <v>11582</v>
      </c>
      <c r="C11105" s="323">
        <v>0.48899999999999999</v>
      </c>
    </row>
    <row r="11106" spans="1:3" x14ac:dyDescent="0.15">
      <c r="A11106" s="323">
        <v>11105</v>
      </c>
      <c r="B11106" s="323" t="s">
        <v>4328</v>
      </c>
      <c r="C11106" s="323">
        <v>2.5710000000000002</v>
      </c>
    </row>
    <row r="11107" spans="1:3" x14ac:dyDescent="0.15">
      <c r="A11107" s="323">
        <v>11106</v>
      </c>
      <c r="B11107" s="323" t="s">
        <v>7605</v>
      </c>
      <c r="C11107" s="323">
        <v>1.512</v>
      </c>
    </row>
    <row r="11108" spans="1:3" x14ac:dyDescent="0.15">
      <c r="A11108" s="323">
        <v>11107</v>
      </c>
      <c r="B11108" s="323" t="s">
        <v>6926</v>
      </c>
      <c r="C11108" s="323">
        <v>1.6879999999999999</v>
      </c>
    </row>
    <row r="11109" spans="1:3" x14ac:dyDescent="0.15">
      <c r="A11109" s="323">
        <v>11108</v>
      </c>
      <c r="B11109" s="323" t="s">
        <v>6393</v>
      </c>
      <c r="C11109" s="323">
        <v>1.8360000000000001</v>
      </c>
    </row>
    <row r="11110" spans="1:3" x14ac:dyDescent="0.15">
      <c r="A11110" s="323">
        <v>11109</v>
      </c>
      <c r="B11110" s="323" t="s">
        <v>5166</v>
      </c>
      <c r="C11110" s="323">
        <v>2.2240000000000002</v>
      </c>
    </row>
    <row r="11111" spans="1:3" x14ac:dyDescent="0.15">
      <c r="A11111" s="323">
        <v>11110</v>
      </c>
      <c r="B11111" s="323" t="s">
        <v>9875</v>
      </c>
      <c r="C11111" s="323">
        <v>0.93</v>
      </c>
    </row>
    <row r="11112" spans="1:3" x14ac:dyDescent="0.15">
      <c r="A11112" s="323">
        <v>11111</v>
      </c>
      <c r="B11112" s="323" t="s">
        <v>9875</v>
      </c>
      <c r="C11112" s="323">
        <v>0.93</v>
      </c>
    </row>
    <row r="11113" spans="1:3" x14ac:dyDescent="0.15">
      <c r="A11113" s="323">
        <v>11112</v>
      </c>
      <c r="B11113" s="323" t="s">
        <v>5236</v>
      </c>
      <c r="C11113" s="323">
        <v>2.2050000000000001</v>
      </c>
    </row>
    <row r="11114" spans="1:3" x14ac:dyDescent="0.15">
      <c r="A11114" s="323">
        <v>11113</v>
      </c>
      <c r="B11114" s="323" t="s">
        <v>8750</v>
      </c>
      <c r="C11114" s="323">
        <v>1.222</v>
      </c>
    </row>
    <row r="11115" spans="1:3" x14ac:dyDescent="0.15">
      <c r="A11115" s="323">
        <v>11114</v>
      </c>
      <c r="B11115" s="323" t="s">
        <v>6525</v>
      </c>
      <c r="C11115" s="323">
        <v>1.8009999999999999</v>
      </c>
    </row>
    <row r="11116" spans="1:3" x14ac:dyDescent="0.15">
      <c r="A11116" s="323">
        <v>11115</v>
      </c>
      <c r="B11116" s="323" t="s">
        <v>3095</v>
      </c>
      <c r="C11116" s="323">
        <v>3.2170000000000001</v>
      </c>
    </row>
    <row r="11117" spans="1:3" x14ac:dyDescent="0.15">
      <c r="A11117" s="323">
        <v>11116</v>
      </c>
      <c r="B11117" s="323" t="s">
        <v>7904</v>
      </c>
      <c r="C11117" s="323">
        <v>1.4330000000000001</v>
      </c>
    </row>
    <row r="11118" spans="1:3" x14ac:dyDescent="0.15">
      <c r="A11118" s="323">
        <v>11117</v>
      </c>
      <c r="B11118" s="323" t="s">
        <v>5366</v>
      </c>
      <c r="C11118" s="323">
        <v>2.1629999999999998</v>
      </c>
    </row>
    <row r="11119" spans="1:3" x14ac:dyDescent="0.15">
      <c r="A11119" s="323">
        <v>11118</v>
      </c>
      <c r="B11119" s="323" t="s">
        <v>5366</v>
      </c>
      <c r="C11119" s="323">
        <v>2.1629999999999998</v>
      </c>
    </row>
    <row r="11120" spans="1:3" x14ac:dyDescent="0.15">
      <c r="A11120" s="323">
        <v>11119</v>
      </c>
      <c r="B11120" s="323" t="s">
        <v>6528</v>
      </c>
      <c r="C11120" s="323">
        <v>1.8</v>
      </c>
    </row>
    <row r="11121" spans="1:3" x14ac:dyDescent="0.15">
      <c r="A11121" s="323">
        <v>11120</v>
      </c>
      <c r="B11121" s="323" t="s">
        <v>9185</v>
      </c>
      <c r="C11121" s="323">
        <v>1.111</v>
      </c>
    </row>
    <row r="11122" spans="1:3" x14ac:dyDescent="0.15">
      <c r="A11122" s="323">
        <v>11121</v>
      </c>
      <c r="B11122" s="323" t="s">
        <v>5110</v>
      </c>
      <c r="C11122" s="323">
        <v>2.2480000000000002</v>
      </c>
    </row>
    <row r="11123" spans="1:3" x14ac:dyDescent="0.15">
      <c r="A11123" s="323">
        <v>11122</v>
      </c>
      <c r="B11123" s="323" t="s">
        <v>3713</v>
      </c>
      <c r="C11123" s="323">
        <v>2.8439999999999999</v>
      </c>
    </row>
    <row r="11124" spans="1:3" x14ac:dyDescent="0.15">
      <c r="A11124" s="323">
        <v>11123</v>
      </c>
      <c r="B11124" s="323" t="s">
        <v>8592</v>
      </c>
      <c r="C11124" s="323">
        <v>1.2569999999999999</v>
      </c>
    </row>
    <row r="11125" spans="1:3" x14ac:dyDescent="0.15">
      <c r="A11125" s="323">
        <v>11124</v>
      </c>
      <c r="B11125" s="323" t="s">
        <v>4359</v>
      </c>
      <c r="C11125" s="323">
        <v>2.5539999999999998</v>
      </c>
    </row>
    <row r="11126" spans="1:3" x14ac:dyDescent="0.15">
      <c r="A11126" s="323">
        <v>11125</v>
      </c>
      <c r="B11126" s="323" t="s">
        <v>10256</v>
      </c>
      <c r="C11126" s="323">
        <v>0.83099999999999996</v>
      </c>
    </row>
    <row r="11127" spans="1:3" x14ac:dyDescent="0.15">
      <c r="A11127" s="323">
        <v>11126</v>
      </c>
      <c r="B11127" s="323" t="s">
        <v>6456</v>
      </c>
      <c r="C11127" s="323">
        <v>1.8180000000000001</v>
      </c>
    </row>
    <row r="11128" spans="1:3" x14ac:dyDescent="0.15">
      <c r="A11128" s="323">
        <v>11127</v>
      </c>
      <c r="B11128" s="323" t="s">
        <v>5286</v>
      </c>
      <c r="C11128" s="323">
        <v>2.1890000000000001</v>
      </c>
    </row>
    <row r="11129" spans="1:3" x14ac:dyDescent="0.15">
      <c r="A11129" s="323">
        <v>11128</v>
      </c>
      <c r="B11129" s="323" t="s">
        <v>6195</v>
      </c>
      <c r="C11129" s="323">
        <v>1.8959999999999999</v>
      </c>
    </row>
    <row r="11130" spans="1:3" x14ac:dyDescent="0.15">
      <c r="A11130" s="323">
        <v>11129</v>
      </c>
      <c r="B11130" s="323" t="s">
        <v>6212</v>
      </c>
      <c r="C11130" s="323">
        <v>1.8919999999999999</v>
      </c>
    </row>
    <row r="11131" spans="1:3" x14ac:dyDescent="0.15">
      <c r="A11131" s="323">
        <v>11130</v>
      </c>
      <c r="B11131" s="323" t="s">
        <v>5852</v>
      </c>
      <c r="C11131" s="323">
        <v>2</v>
      </c>
    </row>
    <row r="11132" spans="1:3" x14ac:dyDescent="0.15">
      <c r="A11132" s="323">
        <v>11131</v>
      </c>
      <c r="B11132" s="323" t="s">
        <v>5074</v>
      </c>
      <c r="C11132" s="323">
        <v>2.262</v>
      </c>
    </row>
    <row r="11133" spans="1:3" x14ac:dyDescent="0.15">
      <c r="A11133" s="323">
        <v>11132</v>
      </c>
      <c r="B11133" s="323" t="s">
        <v>7300</v>
      </c>
      <c r="C11133" s="323">
        <v>1.591</v>
      </c>
    </row>
    <row r="11134" spans="1:3" x14ac:dyDescent="0.15">
      <c r="A11134" s="323">
        <v>11133</v>
      </c>
      <c r="B11134" s="323" t="s">
        <v>8891</v>
      </c>
      <c r="C11134" s="323">
        <v>1.1879999999999999</v>
      </c>
    </row>
    <row r="11135" spans="1:3" x14ac:dyDescent="0.15">
      <c r="A11135" s="323">
        <v>11134</v>
      </c>
      <c r="B11135" s="323" t="s">
        <v>5659</v>
      </c>
      <c r="C11135" s="323">
        <v>2.0619999999999998</v>
      </c>
    </row>
    <row r="11136" spans="1:3" x14ac:dyDescent="0.15">
      <c r="A11136" s="323">
        <v>11135</v>
      </c>
      <c r="B11136" s="323" t="s">
        <v>1293</v>
      </c>
      <c r="C11136" s="323">
        <v>5.351</v>
      </c>
    </row>
    <row r="11137" spans="1:3" x14ac:dyDescent="0.15">
      <c r="A11137" s="323">
        <v>11136</v>
      </c>
      <c r="B11137" s="323" t="s">
        <v>6236</v>
      </c>
      <c r="C11137" s="323">
        <v>1.883</v>
      </c>
    </row>
    <row r="11138" spans="1:3" x14ac:dyDescent="0.15">
      <c r="A11138" s="323">
        <v>11137</v>
      </c>
      <c r="B11138" s="323" t="s">
        <v>6236</v>
      </c>
      <c r="C11138" s="323">
        <v>1.883</v>
      </c>
    </row>
    <row r="11139" spans="1:3" x14ac:dyDescent="0.15">
      <c r="A11139" s="323">
        <v>11138</v>
      </c>
      <c r="B11139" s="323" t="s">
        <v>1318</v>
      </c>
      <c r="C11139" s="323">
        <v>5.2990000000000004</v>
      </c>
    </row>
    <row r="11140" spans="1:3" x14ac:dyDescent="0.15">
      <c r="A11140" s="323">
        <v>11139</v>
      </c>
      <c r="B11140" s="323" t="s">
        <v>4616</v>
      </c>
      <c r="C11140" s="323">
        <v>2.4489999999999998</v>
      </c>
    </row>
    <row r="11141" spans="1:3" x14ac:dyDescent="0.15">
      <c r="A11141" s="323">
        <v>11140</v>
      </c>
      <c r="B11141" s="323" t="s">
        <v>4616</v>
      </c>
      <c r="C11141" s="323">
        <v>2.4489999999999998</v>
      </c>
    </row>
    <row r="11142" spans="1:3" x14ac:dyDescent="0.15">
      <c r="A11142" s="323">
        <v>11141</v>
      </c>
      <c r="B11142" s="323" t="s">
        <v>6419</v>
      </c>
      <c r="C11142" s="323">
        <v>1.829</v>
      </c>
    </row>
    <row r="11143" spans="1:3" x14ac:dyDescent="0.15">
      <c r="A11143" s="323">
        <v>11142</v>
      </c>
      <c r="B11143" s="323" t="s">
        <v>7967</v>
      </c>
      <c r="C11143" s="323">
        <v>1.4179999999999999</v>
      </c>
    </row>
    <row r="11144" spans="1:3" x14ac:dyDescent="0.15">
      <c r="A11144" s="323">
        <v>11143</v>
      </c>
      <c r="B11144" s="323" t="s">
        <v>764</v>
      </c>
      <c r="C11144" s="323">
        <v>8.0860000000000003</v>
      </c>
    </row>
    <row r="11145" spans="1:3" x14ac:dyDescent="0.15">
      <c r="A11145" s="323">
        <v>11144</v>
      </c>
      <c r="B11145" s="323" t="s">
        <v>2154</v>
      </c>
      <c r="C11145" s="323">
        <v>3.9860000000000002</v>
      </c>
    </row>
    <row r="11146" spans="1:3" x14ac:dyDescent="0.15">
      <c r="A11146" s="323">
        <v>11145</v>
      </c>
      <c r="B11146" s="323" t="s">
        <v>2945</v>
      </c>
      <c r="C11146" s="323">
        <v>3.3220000000000001</v>
      </c>
    </row>
    <row r="11147" spans="1:3" x14ac:dyDescent="0.15">
      <c r="A11147" s="323">
        <v>11146</v>
      </c>
      <c r="B11147" s="323" t="s">
        <v>5648</v>
      </c>
      <c r="C11147" s="323">
        <v>2.0659999999999998</v>
      </c>
    </row>
    <row r="11148" spans="1:3" x14ac:dyDescent="0.15">
      <c r="A11148" s="323">
        <v>11147</v>
      </c>
      <c r="B11148" s="323" t="s">
        <v>3282</v>
      </c>
      <c r="C11148" s="323">
        <v>3.0950000000000002</v>
      </c>
    </row>
    <row r="11149" spans="1:3" x14ac:dyDescent="0.15">
      <c r="A11149" s="323">
        <v>11148</v>
      </c>
      <c r="B11149" s="323" t="s">
        <v>7301</v>
      </c>
      <c r="C11149" s="323">
        <v>1.591</v>
      </c>
    </row>
    <row r="11150" spans="1:3" x14ac:dyDescent="0.15">
      <c r="A11150" s="323">
        <v>11149</v>
      </c>
      <c r="B11150" s="323" t="s">
        <v>2198</v>
      </c>
      <c r="C11150" s="323">
        <v>3.9239999999999999</v>
      </c>
    </row>
    <row r="11151" spans="1:3" x14ac:dyDescent="0.15">
      <c r="A11151" s="323">
        <v>11150</v>
      </c>
      <c r="B11151" s="323" t="s">
        <v>1498</v>
      </c>
      <c r="C11151" s="323">
        <v>4.88</v>
      </c>
    </row>
    <row r="11152" spans="1:3" x14ac:dyDescent="0.15">
      <c r="A11152" s="323">
        <v>11151</v>
      </c>
      <c r="B11152" s="323" t="s">
        <v>12340</v>
      </c>
      <c r="C11152" s="323">
        <v>0.17199999999999999</v>
      </c>
    </row>
    <row r="11153" spans="1:3" x14ac:dyDescent="0.15">
      <c r="A11153" s="323">
        <v>11152</v>
      </c>
      <c r="B11153" s="323" t="s">
        <v>3985</v>
      </c>
      <c r="C11153" s="323">
        <v>2.7210000000000001</v>
      </c>
    </row>
    <row r="11154" spans="1:3" x14ac:dyDescent="0.15">
      <c r="A11154" s="323">
        <v>11153</v>
      </c>
      <c r="B11154" s="323" t="s">
        <v>4779</v>
      </c>
      <c r="C11154" s="323">
        <v>2.3780000000000001</v>
      </c>
    </row>
    <row r="11155" spans="1:3" x14ac:dyDescent="0.15">
      <c r="A11155" s="323">
        <v>11154</v>
      </c>
      <c r="B11155" s="323" t="s">
        <v>9003</v>
      </c>
      <c r="C11155" s="323">
        <v>1.1619999999999999</v>
      </c>
    </row>
    <row r="11156" spans="1:3" x14ac:dyDescent="0.15">
      <c r="A11156" s="323">
        <v>11155</v>
      </c>
      <c r="B11156" s="323" t="s">
        <v>2111</v>
      </c>
      <c r="C11156" s="323">
        <v>4.0190000000000001</v>
      </c>
    </row>
    <row r="11157" spans="1:3" x14ac:dyDescent="0.15">
      <c r="A11157" s="323">
        <v>11156</v>
      </c>
      <c r="B11157" s="323" t="s">
        <v>1936</v>
      </c>
      <c r="C11157" s="323">
        <v>4.2149999999999999</v>
      </c>
    </row>
    <row r="11158" spans="1:3" x14ac:dyDescent="0.15">
      <c r="A11158" s="323">
        <v>11157</v>
      </c>
      <c r="B11158" s="323" t="s">
        <v>11489</v>
      </c>
      <c r="C11158" s="323">
        <v>0.51800000000000002</v>
      </c>
    </row>
    <row r="11159" spans="1:3" x14ac:dyDescent="0.15">
      <c r="A11159" s="323">
        <v>11158</v>
      </c>
      <c r="B11159" s="323" t="s">
        <v>2492</v>
      </c>
      <c r="C11159" s="323">
        <v>3.649</v>
      </c>
    </row>
    <row r="11160" spans="1:3" x14ac:dyDescent="0.15">
      <c r="A11160" s="323">
        <v>11159</v>
      </c>
      <c r="B11160" s="323" t="s">
        <v>1965</v>
      </c>
      <c r="C11160" s="323">
        <v>4.1829999999999998</v>
      </c>
    </row>
    <row r="11161" spans="1:3" x14ac:dyDescent="0.15">
      <c r="A11161" s="323">
        <v>11160</v>
      </c>
      <c r="B11161" s="323" t="s">
        <v>8510</v>
      </c>
      <c r="C11161" s="323">
        <v>1.278</v>
      </c>
    </row>
    <row r="11162" spans="1:3" x14ac:dyDescent="0.15">
      <c r="A11162" s="323">
        <v>11161</v>
      </c>
      <c r="B11162" s="323" t="s">
        <v>4258</v>
      </c>
      <c r="C11162" s="323">
        <v>2.6</v>
      </c>
    </row>
    <row r="11163" spans="1:3" x14ac:dyDescent="0.15">
      <c r="A11163" s="323">
        <v>11162</v>
      </c>
      <c r="B11163" s="323" t="s">
        <v>9652</v>
      </c>
      <c r="C11163" s="323">
        <v>0.98799999999999999</v>
      </c>
    </row>
    <row r="11164" spans="1:3" x14ac:dyDescent="0.15">
      <c r="A11164" s="323">
        <v>11163</v>
      </c>
      <c r="B11164" s="323" t="s">
        <v>11761</v>
      </c>
      <c r="C11164" s="323">
        <v>0.433</v>
      </c>
    </row>
    <row r="11165" spans="1:3" x14ac:dyDescent="0.15">
      <c r="A11165" s="323">
        <v>11164</v>
      </c>
      <c r="B11165" s="323" t="s">
        <v>10831</v>
      </c>
      <c r="C11165" s="323">
        <v>0.68600000000000005</v>
      </c>
    </row>
    <row r="11166" spans="1:3" x14ac:dyDescent="0.15">
      <c r="A11166" s="323">
        <v>11165</v>
      </c>
      <c r="B11166" s="323" t="s">
        <v>12055</v>
      </c>
      <c r="C11166" s="323">
        <v>0.318</v>
      </c>
    </row>
    <row r="11167" spans="1:3" x14ac:dyDescent="0.15">
      <c r="A11167" s="323">
        <v>11166</v>
      </c>
      <c r="B11167" s="323" t="s">
        <v>10213</v>
      </c>
      <c r="C11167" s="323">
        <v>0.84099999999999997</v>
      </c>
    </row>
    <row r="11168" spans="1:3" x14ac:dyDescent="0.15">
      <c r="A11168" s="323">
        <v>11167</v>
      </c>
      <c r="B11168" s="323" t="s">
        <v>11871</v>
      </c>
      <c r="C11168" s="323">
        <v>0.39100000000000001</v>
      </c>
    </row>
    <row r="11169" spans="1:3" x14ac:dyDescent="0.15">
      <c r="A11169" s="323">
        <v>11168</v>
      </c>
      <c r="B11169" s="323" t="s">
        <v>7538</v>
      </c>
      <c r="C11169" s="323">
        <v>1.5289999999999999</v>
      </c>
    </row>
    <row r="11170" spans="1:3" x14ac:dyDescent="0.15">
      <c r="A11170" s="323">
        <v>11169</v>
      </c>
      <c r="B11170" s="323" t="s">
        <v>1490</v>
      </c>
      <c r="C11170" s="323">
        <v>4.8899999999999997</v>
      </c>
    </row>
    <row r="11171" spans="1:3" x14ac:dyDescent="0.15">
      <c r="A11171" s="323">
        <v>11170</v>
      </c>
      <c r="B11171" s="323" t="s">
        <v>1839</v>
      </c>
      <c r="C11171" s="323">
        <v>4.3449999999999998</v>
      </c>
    </row>
    <row r="11172" spans="1:3" x14ac:dyDescent="0.15">
      <c r="A11172" s="323">
        <v>11171</v>
      </c>
      <c r="B11172" s="323" t="s">
        <v>8935</v>
      </c>
      <c r="C11172" s="323">
        <v>1.179</v>
      </c>
    </row>
    <row r="11173" spans="1:3" x14ac:dyDescent="0.15">
      <c r="A11173" s="323">
        <v>11172</v>
      </c>
      <c r="B11173" s="323" t="s">
        <v>737</v>
      </c>
      <c r="C11173" s="323">
        <v>8.327</v>
      </c>
    </row>
    <row r="11174" spans="1:3" x14ac:dyDescent="0.15">
      <c r="A11174" s="323">
        <v>11173</v>
      </c>
      <c r="B11174" s="323" t="s">
        <v>992</v>
      </c>
      <c r="C11174" s="323">
        <v>6.4870000000000001</v>
      </c>
    </row>
    <row r="11175" spans="1:3" x14ac:dyDescent="0.15">
      <c r="A11175" s="323">
        <v>11174</v>
      </c>
      <c r="B11175" s="323" t="s">
        <v>9404</v>
      </c>
      <c r="C11175" s="323">
        <v>1.054</v>
      </c>
    </row>
    <row r="11176" spans="1:3" x14ac:dyDescent="0.15">
      <c r="A11176" s="323">
        <v>11175</v>
      </c>
      <c r="B11176" s="323" t="s">
        <v>3645</v>
      </c>
      <c r="C11176" s="323">
        <v>2.8849999999999998</v>
      </c>
    </row>
    <row r="11177" spans="1:3" x14ac:dyDescent="0.15">
      <c r="A11177" s="323">
        <v>11176</v>
      </c>
      <c r="B11177" s="323" t="s">
        <v>1643</v>
      </c>
      <c r="C11177" s="323">
        <v>4.649</v>
      </c>
    </row>
    <row r="11178" spans="1:3" x14ac:dyDescent="0.15">
      <c r="A11178" s="323">
        <v>11177</v>
      </c>
      <c r="B11178" s="323" t="s">
        <v>4813</v>
      </c>
      <c r="C11178" s="323">
        <v>2.3639999999999999</v>
      </c>
    </row>
    <row r="11179" spans="1:3" x14ac:dyDescent="0.15">
      <c r="A11179" s="323">
        <v>11178</v>
      </c>
      <c r="B11179" s="323" t="s">
        <v>4374</v>
      </c>
      <c r="C11179" s="323">
        <v>2.5449999999999999</v>
      </c>
    </row>
    <row r="11180" spans="1:3" x14ac:dyDescent="0.15">
      <c r="A11180" s="323">
        <v>11179</v>
      </c>
      <c r="B11180" s="323" t="s">
        <v>8030</v>
      </c>
      <c r="C11180" s="323">
        <v>1.4019999999999999</v>
      </c>
    </row>
    <row r="11181" spans="1:3" x14ac:dyDescent="0.15">
      <c r="A11181" s="323">
        <v>11180</v>
      </c>
      <c r="B11181" s="323" t="s">
        <v>11530</v>
      </c>
      <c r="C11181" s="323">
        <v>0.505</v>
      </c>
    </row>
    <row r="11182" spans="1:3" x14ac:dyDescent="0.15">
      <c r="A11182" s="323">
        <v>11181</v>
      </c>
      <c r="B11182" s="323" t="s">
        <v>11052</v>
      </c>
      <c r="C11182" s="323">
        <v>0.63400000000000001</v>
      </c>
    </row>
    <row r="11183" spans="1:3" x14ac:dyDescent="0.15">
      <c r="A11183" s="323">
        <v>11182</v>
      </c>
      <c r="B11183" s="323" t="s">
        <v>3104</v>
      </c>
      <c r="C11183" s="323">
        <v>3.214</v>
      </c>
    </row>
    <row r="11184" spans="1:3" x14ac:dyDescent="0.15">
      <c r="A11184" s="323">
        <v>11183</v>
      </c>
      <c r="B11184" s="323" t="s">
        <v>4935</v>
      </c>
      <c r="C11184" s="323">
        <v>2.3119999999999998</v>
      </c>
    </row>
    <row r="11185" spans="1:3" x14ac:dyDescent="0.15">
      <c r="A11185" s="323">
        <v>11184</v>
      </c>
      <c r="B11185" s="323" t="s">
        <v>6033</v>
      </c>
      <c r="C11185" s="323">
        <v>1.944</v>
      </c>
    </row>
    <row r="11186" spans="1:3" x14ac:dyDescent="0.15">
      <c r="A11186" s="323">
        <v>11185</v>
      </c>
      <c r="B11186" s="323" t="s">
        <v>10813</v>
      </c>
      <c r="C11186" s="323">
        <v>0.68899999999999995</v>
      </c>
    </row>
    <row r="11187" spans="1:3" x14ac:dyDescent="0.15">
      <c r="A11187" s="323">
        <v>11186</v>
      </c>
      <c r="B11187" s="323" t="s">
        <v>3453</v>
      </c>
      <c r="C11187" s="323">
        <v>3</v>
      </c>
    </row>
    <row r="11188" spans="1:3" x14ac:dyDescent="0.15">
      <c r="A11188" s="323">
        <v>11187</v>
      </c>
      <c r="B11188" s="323" t="s">
        <v>12374</v>
      </c>
      <c r="C11188" s="323">
        <v>0.14299999999999999</v>
      </c>
    </row>
    <row r="11189" spans="1:3" x14ac:dyDescent="0.15">
      <c r="A11189" s="323">
        <v>11188</v>
      </c>
      <c r="B11189" s="323" t="s">
        <v>7941</v>
      </c>
      <c r="C11189" s="323">
        <v>1.425</v>
      </c>
    </row>
    <row r="11190" spans="1:3" x14ac:dyDescent="0.15">
      <c r="A11190" s="323">
        <v>11189</v>
      </c>
      <c r="B11190" s="323" t="s">
        <v>7454</v>
      </c>
      <c r="C11190" s="323">
        <v>1.548</v>
      </c>
    </row>
    <row r="11191" spans="1:3" x14ac:dyDescent="0.15">
      <c r="A11191" s="323">
        <v>11190</v>
      </c>
      <c r="B11191" s="323" t="s">
        <v>3726</v>
      </c>
      <c r="C11191" s="323">
        <v>2.8370000000000002</v>
      </c>
    </row>
    <row r="11192" spans="1:3" x14ac:dyDescent="0.15">
      <c r="A11192" s="323">
        <v>11191</v>
      </c>
      <c r="B11192" s="323" t="s">
        <v>11145</v>
      </c>
      <c r="C11192" s="323">
        <v>0.60699999999999998</v>
      </c>
    </row>
    <row r="11193" spans="1:3" x14ac:dyDescent="0.15">
      <c r="A11193" s="323">
        <v>11192</v>
      </c>
      <c r="B11193" s="323" t="s">
        <v>10029</v>
      </c>
      <c r="C11193" s="323">
        <v>0.88900000000000001</v>
      </c>
    </row>
    <row r="11194" spans="1:3" x14ac:dyDescent="0.15">
      <c r="A11194" s="323">
        <v>11193</v>
      </c>
      <c r="B11194" s="323" t="s">
        <v>1629</v>
      </c>
      <c r="C11194" s="323">
        <v>4.6669999999999998</v>
      </c>
    </row>
    <row r="11195" spans="1:3" x14ac:dyDescent="0.15">
      <c r="A11195" s="323">
        <v>11194</v>
      </c>
      <c r="B11195" s="323" t="s">
        <v>7750</v>
      </c>
      <c r="C11195" s="323">
        <v>1.48</v>
      </c>
    </row>
    <row r="11196" spans="1:3" x14ac:dyDescent="0.15">
      <c r="A11196" s="323">
        <v>11195</v>
      </c>
      <c r="B11196" s="323" t="s">
        <v>10586</v>
      </c>
      <c r="C11196" s="323">
        <v>0.75</v>
      </c>
    </row>
    <row r="11197" spans="1:3" x14ac:dyDescent="0.15">
      <c r="A11197" s="323">
        <v>11196</v>
      </c>
      <c r="B11197" s="323" t="s">
        <v>10514</v>
      </c>
      <c r="C11197" s="323">
        <v>0.76700000000000002</v>
      </c>
    </row>
    <row r="11198" spans="1:3" x14ac:dyDescent="0.15">
      <c r="A11198" s="323">
        <v>11197</v>
      </c>
      <c r="B11198" s="323" t="s">
        <v>5327</v>
      </c>
      <c r="C11198" s="323">
        <v>2.1739999999999999</v>
      </c>
    </row>
    <row r="11199" spans="1:3" x14ac:dyDescent="0.15">
      <c r="A11199" s="323">
        <v>11198</v>
      </c>
      <c r="B11199" s="323" t="s">
        <v>786</v>
      </c>
      <c r="C11199" s="323">
        <v>7.7720000000000002</v>
      </c>
    </row>
    <row r="11200" spans="1:3" x14ac:dyDescent="0.15">
      <c r="A11200" s="323">
        <v>11199</v>
      </c>
      <c r="B11200" s="323" t="s">
        <v>10950</v>
      </c>
      <c r="C11200" s="323">
        <v>0.65900000000000003</v>
      </c>
    </row>
    <row r="11201" spans="1:3" x14ac:dyDescent="0.15">
      <c r="A11201" s="323">
        <v>11200</v>
      </c>
      <c r="B11201" s="323" t="s">
        <v>1310</v>
      </c>
      <c r="C11201" s="323">
        <v>5.3150000000000004</v>
      </c>
    </row>
    <row r="11202" spans="1:3" x14ac:dyDescent="0.15">
      <c r="A11202" s="323">
        <v>11201</v>
      </c>
      <c r="B11202" s="323" t="s">
        <v>1323</v>
      </c>
      <c r="C11202" s="323">
        <v>5.2859999999999996</v>
      </c>
    </row>
    <row r="11203" spans="1:3" x14ac:dyDescent="0.15">
      <c r="A11203" s="323">
        <v>11202</v>
      </c>
      <c r="B11203" s="323" t="s">
        <v>1048</v>
      </c>
      <c r="C11203" s="323">
        <v>6.1920000000000002</v>
      </c>
    </row>
    <row r="11204" spans="1:3" x14ac:dyDescent="0.15">
      <c r="A11204" s="323">
        <v>11203</v>
      </c>
      <c r="B11204" s="323" t="s">
        <v>1460</v>
      </c>
      <c r="C11204" s="323">
        <v>4.9569999999999999</v>
      </c>
    </row>
    <row r="11205" spans="1:3" x14ac:dyDescent="0.15">
      <c r="A11205" s="323">
        <v>11204</v>
      </c>
      <c r="B11205" s="323" t="s">
        <v>1807</v>
      </c>
      <c r="C11205" s="323">
        <v>4.391</v>
      </c>
    </row>
    <row r="11206" spans="1:3" x14ac:dyDescent="0.15">
      <c r="A11206" s="323">
        <v>11205</v>
      </c>
      <c r="B11206" s="323" t="s">
        <v>2359</v>
      </c>
      <c r="C11206" s="323">
        <v>3.7549999999999999</v>
      </c>
    </row>
    <row r="11207" spans="1:3" x14ac:dyDescent="0.15">
      <c r="A11207" s="323">
        <v>11206</v>
      </c>
      <c r="B11207" s="323" t="s">
        <v>7846</v>
      </c>
      <c r="C11207" s="323">
        <v>1.45</v>
      </c>
    </row>
    <row r="11208" spans="1:3" x14ac:dyDescent="0.15">
      <c r="A11208" s="323">
        <v>11207</v>
      </c>
      <c r="B11208" s="323" t="s">
        <v>8780</v>
      </c>
      <c r="C11208" s="323">
        <v>1.2150000000000001</v>
      </c>
    </row>
    <row r="11209" spans="1:3" x14ac:dyDescent="0.15">
      <c r="A11209" s="323">
        <v>11208</v>
      </c>
      <c r="B11209" s="323" t="s">
        <v>1931</v>
      </c>
      <c r="C11209" s="323">
        <v>4.2210000000000001</v>
      </c>
    </row>
    <row r="11210" spans="1:3" x14ac:dyDescent="0.15">
      <c r="A11210" s="323">
        <v>11209</v>
      </c>
      <c r="B11210" s="323" t="s">
        <v>603</v>
      </c>
      <c r="C11210" s="323">
        <v>10.438000000000001</v>
      </c>
    </row>
    <row r="11211" spans="1:3" x14ac:dyDescent="0.15">
      <c r="A11211" s="323">
        <v>11210</v>
      </c>
      <c r="B11211" s="323" t="s">
        <v>2887</v>
      </c>
      <c r="C11211" s="323">
        <v>3.3580000000000001</v>
      </c>
    </row>
    <row r="11212" spans="1:3" x14ac:dyDescent="0.15">
      <c r="A11212" s="323">
        <v>11211</v>
      </c>
      <c r="B11212" s="323" t="s">
        <v>1163</v>
      </c>
      <c r="C11212" s="323">
        <v>5.7670000000000003</v>
      </c>
    </row>
    <row r="11213" spans="1:3" x14ac:dyDescent="0.15">
      <c r="A11213" s="323">
        <v>11212</v>
      </c>
      <c r="B11213" s="323" t="s">
        <v>394</v>
      </c>
      <c r="C11213" s="323">
        <v>21.449000000000002</v>
      </c>
    </row>
    <row r="11214" spans="1:3" x14ac:dyDescent="0.15">
      <c r="A11214" s="323">
        <v>11213</v>
      </c>
      <c r="B11214" s="323" t="s">
        <v>338</v>
      </c>
      <c r="C11214" s="323">
        <v>45.036999999999999</v>
      </c>
    </row>
    <row r="11215" spans="1:3" x14ac:dyDescent="0.15">
      <c r="A11215" s="323">
        <v>11214</v>
      </c>
      <c r="B11215" s="323" t="s">
        <v>1607</v>
      </c>
      <c r="C11215" s="323">
        <v>4.7</v>
      </c>
    </row>
    <row r="11216" spans="1:3" x14ac:dyDescent="0.15">
      <c r="A11216" s="323">
        <v>11215</v>
      </c>
      <c r="B11216" s="323" t="s">
        <v>8849</v>
      </c>
      <c r="C11216" s="323">
        <v>1.1970000000000001</v>
      </c>
    </row>
    <row r="11217" spans="1:3" x14ac:dyDescent="0.15">
      <c r="A11217" s="323">
        <v>11216</v>
      </c>
      <c r="B11217" s="323" t="s">
        <v>4665</v>
      </c>
      <c r="C11217" s="323">
        <v>2.4289999999999998</v>
      </c>
    </row>
    <row r="11218" spans="1:3" x14ac:dyDescent="0.15">
      <c r="A11218" s="323">
        <v>11217</v>
      </c>
      <c r="B11218" s="323" t="s">
        <v>11301</v>
      </c>
      <c r="C11218" s="323">
        <v>0.56499999999999995</v>
      </c>
    </row>
    <row r="11219" spans="1:3" x14ac:dyDescent="0.15">
      <c r="A11219" s="323">
        <v>11218</v>
      </c>
      <c r="B11219" s="323" t="s">
        <v>11835</v>
      </c>
      <c r="C11219" s="323">
        <v>0.40600000000000003</v>
      </c>
    </row>
    <row r="11220" spans="1:3" x14ac:dyDescent="0.15">
      <c r="A11220" s="323">
        <v>11219</v>
      </c>
      <c r="B11220" s="323" t="s">
        <v>11526</v>
      </c>
      <c r="C11220" s="323">
        <v>0.50800000000000001</v>
      </c>
    </row>
    <row r="11221" spans="1:3" x14ac:dyDescent="0.15">
      <c r="A11221" s="323">
        <v>11220</v>
      </c>
      <c r="B11221" s="323" t="s">
        <v>11526</v>
      </c>
      <c r="C11221" s="323">
        <v>0.50800000000000001</v>
      </c>
    </row>
    <row r="11222" spans="1:3" x14ac:dyDescent="0.15">
      <c r="A11222" s="323">
        <v>11221</v>
      </c>
      <c r="B11222" s="323" t="s">
        <v>8754</v>
      </c>
      <c r="C11222" s="323">
        <v>1.2210000000000001</v>
      </c>
    </row>
    <row r="11223" spans="1:3" x14ac:dyDescent="0.15">
      <c r="A11223" s="323">
        <v>11222</v>
      </c>
      <c r="B11223" s="323" t="s">
        <v>11897</v>
      </c>
      <c r="C11223" s="323">
        <v>0.38200000000000001</v>
      </c>
    </row>
    <row r="11224" spans="1:3" x14ac:dyDescent="0.15">
      <c r="A11224" s="323">
        <v>11223</v>
      </c>
      <c r="B11224" s="323" t="s">
        <v>10121</v>
      </c>
      <c r="C11224" s="323">
        <v>0.86699999999999999</v>
      </c>
    </row>
    <row r="11225" spans="1:3" x14ac:dyDescent="0.15">
      <c r="A11225" s="323">
        <v>11224</v>
      </c>
      <c r="B11225" s="323" t="s">
        <v>8838</v>
      </c>
      <c r="C11225" s="323">
        <v>1.2</v>
      </c>
    </row>
    <row r="11226" spans="1:3" x14ac:dyDescent="0.15">
      <c r="A11226" s="323">
        <v>11225</v>
      </c>
      <c r="B11226" s="323" t="s">
        <v>10976</v>
      </c>
      <c r="C11226" s="323">
        <v>0.65400000000000003</v>
      </c>
    </row>
    <row r="11227" spans="1:3" x14ac:dyDescent="0.15">
      <c r="A11227" s="323">
        <v>11226</v>
      </c>
      <c r="B11227" s="323" t="s">
        <v>10270</v>
      </c>
      <c r="C11227" s="323">
        <v>0.82499999999999996</v>
      </c>
    </row>
    <row r="11228" spans="1:3" x14ac:dyDescent="0.15">
      <c r="A11228" s="323">
        <v>11227</v>
      </c>
      <c r="B11228" s="323" t="s">
        <v>8009</v>
      </c>
      <c r="C11228" s="323">
        <v>1.407</v>
      </c>
    </row>
    <row r="11229" spans="1:3" x14ac:dyDescent="0.15">
      <c r="A11229" s="323">
        <v>11228</v>
      </c>
      <c r="B11229" s="323" t="s">
        <v>11122</v>
      </c>
      <c r="C11229" s="323">
        <v>0.61399999999999999</v>
      </c>
    </row>
    <row r="11230" spans="1:3" x14ac:dyDescent="0.15">
      <c r="A11230" s="323">
        <v>11229</v>
      </c>
      <c r="B11230" s="323" t="s">
        <v>12077</v>
      </c>
      <c r="C11230" s="323">
        <v>0.309</v>
      </c>
    </row>
    <row r="11231" spans="1:3" x14ac:dyDescent="0.15">
      <c r="A11231" s="323">
        <v>11230</v>
      </c>
      <c r="B11231" s="323" t="s">
        <v>11884</v>
      </c>
      <c r="C11231" s="323">
        <v>0.38700000000000001</v>
      </c>
    </row>
    <row r="11232" spans="1:3" x14ac:dyDescent="0.15">
      <c r="A11232" s="323">
        <v>11231</v>
      </c>
      <c r="B11232" s="323" t="s">
        <v>10782</v>
      </c>
      <c r="C11232" s="323">
        <v>0.69599999999999995</v>
      </c>
    </row>
    <row r="11233" spans="1:3" x14ac:dyDescent="0.15">
      <c r="A11233" s="323">
        <v>11232</v>
      </c>
      <c r="B11233" s="323" t="s">
        <v>9515</v>
      </c>
      <c r="C11233" s="323">
        <v>1.024</v>
      </c>
    </row>
    <row r="11234" spans="1:3" x14ac:dyDescent="0.15">
      <c r="A11234" s="323">
        <v>11233</v>
      </c>
      <c r="B11234" s="323" t="s">
        <v>11523</v>
      </c>
      <c r="C11234" s="323">
        <v>0.50900000000000001</v>
      </c>
    </row>
    <row r="11235" spans="1:3" x14ac:dyDescent="0.15">
      <c r="A11235" s="323">
        <v>11234</v>
      </c>
      <c r="B11235" s="323" t="s">
        <v>6157</v>
      </c>
      <c r="C11235" s="323">
        <v>1.9039999999999999</v>
      </c>
    </row>
    <row r="11236" spans="1:3" x14ac:dyDescent="0.15">
      <c r="A11236" s="323">
        <v>11235</v>
      </c>
      <c r="B11236" s="323" t="s">
        <v>6157</v>
      </c>
      <c r="C11236" s="323">
        <v>1.9039999999999999</v>
      </c>
    </row>
    <row r="11237" spans="1:3" x14ac:dyDescent="0.15">
      <c r="A11237" s="323">
        <v>11236</v>
      </c>
      <c r="B11237" s="323" t="s">
        <v>6489</v>
      </c>
      <c r="C11237" s="323">
        <v>1.81</v>
      </c>
    </row>
    <row r="11238" spans="1:3" x14ac:dyDescent="0.15">
      <c r="A11238" s="323">
        <v>11237</v>
      </c>
      <c r="B11238" s="323" t="s">
        <v>10165</v>
      </c>
      <c r="C11238" s="323">
        <v>0.85299999999999998</v>
      </c>
    </row>
    <row r="11239" spans="1:3" x14ac:dyDescent="0.15">
      <c r="A11239" s="323">
        <v>11238</v>
      </c>
      <c r="B11239" s="323" t="s">
        <v>10723</v>
      </c>
      <c r="C11239" s="323">
        <v>0.71299999999999997</v>
      </c>
    </row>
    <row r="11240" spans="1:3" x14ac:dyDescent="0.15">
      <c r="A11240" s="323">
        <v>11239</v>
      </c>
      <c r="B11240" s="323" t="s">
        <v>11734</v>
      </c>
      <c r="C11240" s="323">
        <v>0.441</v>
      </c>
    </row>
    <row r="11241" spans="1:3" x14ac:dyDescent="0.15">
      <c r="A11241" s="323">
        <v>11240</v>
      </c>
      <c r="B11241" s="323" t="s">
        <v>12410</v>
      </c>
      <c r="C11241" s="323">
        <v>0.113</v>
      </c>
    </row>
    <row r="11242" spans="1:3" x14ac:dyDescent="0.15">
      <c r="A11242" s="323">
        <v>11241</v>
      </c>
      <c r="B11242" s="323" t="s">
        <v>7992</v>
      </c>
      <c r="C11242" s="323">
        <v>1.4119999999999999</v>
      </c>
    </row>
    <row r="11243" spans="1:3" x14ac:dyDescent="0.15">
      <c r="A11243" s="323">
        <v>11242</v>
      </c>
      <c r="B11243" s="323" t="s">
        <v>11483</v>
      </c>
      <c r="C11243" s="323">
        <v>0.52</v>
      </c>
    </row>
    <row r="11244" spans="1:3" x14ac:dyDescent="0.15">
      <c r="A11244" s="323">
        <v>11243</v>
      </c>
      <c r="B11244" s="323" t="s">
        <v>10107</v>
      </c>
      <c r="C11244" s="323">
        <v>0.87</v>
      </c>
    </row>
    <row r="11245" spans="1:3" x14ac:dyDescent="0.15">
      <c r="A11245" s="323">
        <v>11244</v>
      </c>
      <c r="B11245" s="323" t="s">
        <v>11926</v>
      </c>
      <c r="C11245" s="323">
        <v>0.37</v>
      </c>
    </row>
    <row r="11246" spans="1:3" x14ac:dyDescent="0.15">
      <c r="A11246" s="323">
        <v>11245</v>
      </c>
      <c r="B11246" s="323" t="s">
        <v>8416</v>
      </c>
      <c r="C11246" s="323">
        <v>1.304</v>
      </c>
    </row>
    <row r="11247" spans="1:3" x14ac:dyDescent="0.15">
      <c r="A11247" s="323">
        <v>11246</v>
      </c>
      <c r="B11247" s="323" t="s">
        <v>11984</v>
      </c>
      <c r="C11247" s="323">
        <v>0.34100000000000003</v>
      </c>
    </row>
    <row r="11248" spans="1:3" x14ac:dyDescent="0.15">
      <c r="A11248" s="323">
        <v>11247</v>
      </c>
      <c r="B11248" s="323" t="s">
        <v>11798</v>
      </c>
      <c r="C11248" s="323">
        <v>0.42</v>
      </c>
    </row>
    <row r="11249" spans="1:3" x14ac:dyDescent="0.15">
      <c r="A11249" s="323">
        <v>11248</v>
      </c>
      <c r="B11249" s="323" t="s">
        <v>9942</v>
      </c>
      <c r="C11249" s="323">
        <v>0.91500000000000004</v>
      </c>
    </row>
    <row r="11250" spans="1:3" x14ac:dyDescent="0.15">
      <c r="A11250" s="323">
        <v>11249</v>
      </c>
      <c r="B11250" s="323" t="s">
        <v>10381</v>
      </c>
      <c r="C11250" s="323">
        <v>0.79800000000000004</v>
      </c>
    </row>
    <row r="11251" spans="1:3" x14ac:dyDescent="0.15">
      <c r="A11251" s="323">
        <v>11250</v>
      </c>
      <c r="B11251" s="323" t="s">
        <v>10381</v>
      </c>
      <c r="C11251" s="323">
        <v>0.79800000000000004</v>
      </c>
    </row>
    <row r="11252" spans="1:3" x14ac:dyDescent="0.15">
      <c r="A11252" s="323">
        <v>11251</v>
      </c>
      <c r="B11252" s="323" t="s">
        <v>8282</v>
      </c>
      <c r="C11252" s="323">
        <v>1.339</v>
      </c>
    </row>
    <row r="11253" spans="1:3" x14ac:dyDescent="0.15">
      <c r="A11253" s="323">
        <v>11252</v>
      </c>
      <c r="B11253" s="323" t="s">
        <v>11746</v>
      </c>
      <c r="C11253" s="323">
        <v>0.439</v>
      </c>
    </row>
    <row r="11254" spans="1:3" x14ac:dyDescent="0.15">
      <c r="A11254" s="323">
        <v>11253</v>
      </c>
      <c r="B11254" s="323" t="s">
        <v>11718</v>
      </c>
      <c r="C11254" s="323">
        <v>0.44600000000000001</v>
      </c>
    </row>
    <row r="11255" spans="1:3" x14ac:dyDescent="0.15">
      <c r="A11255" s="323">
        <v>11254</v>
      </c>
      <c r="B11255" s="323" t="s">
        <v>10638</v>
      </c>
      <c r="C11255" s="323">
        <v>0.73599999999999999</v>
      </c>
    </row>
    <row r="11256" spans="1:3" x14ac:dyDescent="0.15">
      <c r="A11256" s="323">
        <v>11255</v>
      </c>
      <c r="B11256" s="323" t="s">
        <v>6678</v>
      </c>
      <c r="C11256" s="323">
        <v>1.7549999999999999</v>
      </c>
    </row>
    <row r="11257" spans="1:3" x14ac:dyDescent="0.15">
      <c r="A11257" s="323">
        <v>11256</v>
      </c>
      <c r="B11257" s="323" t="s">
        <v>9966</v>
      </c>
      <c r="C11257" s="323">
        <v>0.90600000000000003</v>
      </c>
    </row>
    <row r="11258" spans="1:3" x14ac:dyDescent="0.15">
      <c r="A11258" s="323">
        <v>11257</v>
      </c>
      <c r="B11258" s="323" t="s">
        <v>8167</v>
      </c>
      <c r="C11258" s="323">
        <v>1.3680000000000001</v>
      </c>
    </row>
    <row r="11259" spans="1:3" x14ac:dyDescent="0.15">
      <c r="A11259" s="323">
        <v>11258</v>
      </c>
      <c r="B11259" s="323" t="s">
        <v>11614</v>
      </c>
      <c r="C11259" s="323">
        <v>0.48099999999999998</v>
      </c>
    </row>
    <row r="11260" spans="1:3" x14ac:dyDescent="0.15">
      <c r="A11260" s="323">
        <v>11259</v>
      </c>
      <c r="B11260" s="323" t="s">
        <v>12190</v>
      </c>
      <c r="C11260" s="323">
        <v>0.26</v>
      </c>
    </row>
    <row r="11261" spans="1:3" x14ac:dyDescent="0.15">
      <c r="A11261" s="323">
        <v>11260</v>
      </c>
      <c r="B11261" s="323" t="s">
        <v>10546</v>
      </c>
      <c r="C11261" s="323">
        <v>0.76100000000000001</v>
      </c>
    </row>
    <row r="11262" spans="1:3" x14ac:dyDescent="0.15">
      <c r="A11262" s="323">
        <v>11261</v>
      </c>
      <c r="B11262" s="323" t="s">
        <v>12246</v>
      </c>
      <c r="C11262" s="323">
        <v>0.23300000000000001</v>
      </c>
    </row>
    <row r="11263" spans="1:3" x14ac:dyDescent="0.15">
      <c r="A11263" s="323">
        <v>11262</v>
      </c>
      <c r="B11263" s="323" t="s">
        <v>11197</v>
      </c>
      <c r="C11263" s="323">
        <v>0.59399999999999997</v>
      </c>
    </row>
    <row r="11264" spans="1:3" x14ac:dyDescent="0.15">
      <c r="A11264" s="323">
        <v>11263</v>
      </c>
      <c r="B11264" s="323" t="s">
        <v>10814</v>
      </c>
      <c r="C11264" s="323">
        <v>0.68899999999999995</v>
      </c>
    </row>
    <row r="11265" spans="1:3" x14ac:dyDescent="0.15">
      <c r="A11265" s="323">
        <v>11264</v>
      </c>
      <c r="B11265" s="323" t="s">
        <v>10814</v>
      </c>
      <c r="C11265" s="323">
        <v>0.68899999999999995</v>
      </c>
    </row>
    <row r="11266" spans="1:3" x14ac:dyDescent="0.15">
      <c r="A11266" s="323">
        <v>11265</v>
      </c>
      <c r="B11266" s="323" t="s">
        <v>11256</v>
      </c>
      <c r="C11266" s="323">
        <v>0.58099999999999996</v>
      </c>
    </row>
    <row r="11267" spans="1:3" x14ac:dyDescent="0.15">
      <c r="A11267" s="323">
        <v>11266</v>
      </c>
      <c r="B11267" s="323" t="s">
        <v>11868</v>
      </c>
      <c r="C11267" s="323">
        <v>0.39200000000000002</v>
      </c>
    </row>
    <row r="11268" spans="1:3" x14ac:dyDescent="0.15">
      <c r="A11268" s="323">
        <v>11267</v>
      </c>
      <c r="B11268" s="323" t="s">
        <v>8875</v>
      </c>
      <c r="C11268" s="323">
        <v>1.1919999999999999</v>
      </c>
    </row>
    <row r="11269" spans="1:3" x14ac:dyDescent="0.15">
      <c r="A11269" s="323">
        <v>11268</v>
      </c>
      <c r="B11269" s="323" t="s">
        <v>11769</v>
      </c>
      <c r="C11269" s="323">
        <v>0.43</v>
      </c>
    </row>
    <row r="11270" spans="1:3" x14ac:dyDescent="0.15">
      <c r="A11270" s="323">
        <v>11269</v>
      </c>
      <c r="B11270" s="323" t="s">
        <v>7788</v>
      </c>
      <c r="C11270" s="323">
        <v>1.4690000000000001</v>
      </c>
    </row>
    <row r="11271" spans="1:3" x14ac:dyDescent="0.15">
      <c r="A11271" s="323">
        <v>11270</v>
      </c>
      <c r="B11271" s="323" t="s">
        <v>9687</v>
      </c>
      <c r="C11271" s="323">
        <v>0.97799999999999998</v>
      </c>
    </row>
    <row r="11272" spans="1:3" x14ac:dyDescent="0.15">
      <c r="A11272" s="323">
        <v>11271</v>
      </c>
      <c r="B11272" s="323" t="s">
        <v>8017</v>
      </c>
      <c r="C11272" s="323">
        <v>1.4059999999999999</v>
      </c>
    </row>
    <row r="11273" spans="1:3" x14ac:dyDescent="0.15">
      <c r="A11273" s="323">
        <v>11272</v>
      </c>
      <c r="B11273" s="323" t="s">
        <v>11696</v>
      </c>
      <c r="C11273" s="323">
        <v>0.45500000000000002</v>
      </c>
    </row>
    <row r="11274" spans="1:3" x14ac:dyDescent="0.15">
      <c r="A11274" s="323">
        <v>11273</v>
      </c>
      <c r="B11274" s="323" t="s">
        <v>11476</v>
      </c>
      <c r="C11274" s="323">
        <v>0.52200000000000002</v>
      </c>
    </row>
    <row r="11275" spans="1:3" x14ac:dyDescent="0.15">
      <c r="A11275" s="323">
        <v>11274</v>
      </c>
      <c r="B11275" s="323" t="s">
        <v>10074</v>
      </c>
      <c r="C11275" s="323">
        <v>0.878</v>
      </c>
    </row>
    <row r="11276" spans="1:3" x14ac:dyDescent="0.15">
      <c r="A11276" s="323">
        <v>11275</v>
      </c>
      <c r="B11276" s="323" t="s">
        <v>12428</v>
      </c>
      <c r="C11276" s="323">
        <v>9.6000000000000002E-2</v>
      </c>
    </row>
    <row r="11277" spans="1:3" x14ac:dyDescent="0.15">
      <c r="A11277" s="323">
        <v>11276</v>
      </c>
      <c r="B11277" s="323" t="s">
        <v>11316</v>
      </c>
      <c r="C11277" s="323">
        <v>0.56200000000000006</v>
      </c>
    </row>
    <row r="11278" spans="1:3" x14ac:dyDescent="0.15">
      <c r="A11278" s="323">
        <v>11277</v>
      </c>
      <c r="B11278" s="323" t="s">
        <v>11885</v>
      </c>
      <c r="C11278" s="323">
        <v>0.38700000000000001</v>
      </c>
    </row>
    <row r="11279" spans="1:3" x14ac:dyDescent="0.15">
      <c r="A11279" s="323">
        <v>11278</v>
      </c>
      <c r="B11279" s="323" t="s">
        <v>3366</v>
      </c>
      <c r="C11279" s="323">
        <v>3.05</v>
      </c>
    </row>
    <row r="11280" spans="1:3" x14ac:dyDescent="0.15">
      <c r="A11280" s="323">
        <v>11279</v>
      </c>
      <c r="B11280" s="323" t="s">
        <v>10878</v>
      </c>
      <c r="C11280" s="323">
        <v>0.67700000000000005</v>
      </c>
    </row>
    <row r="11281" spans="1:3" x14ac:dyDescent="0.15">
      <c r="A11281" s="323">
        <v>11280</v>
      </c>
      <c r="B11281" s="323" t="s">
        <v>11487</v>
      </c>
      <c r="C11281" s="323">
        <v>0.51900000000000002</v>
      </c>
    </row>
    <row r="11282" spans="1:3" x14ac:dyDescent="0.15">
      <c r="A11282" s="323">
        <v>11281</v>
      </c>
      <c r="B11282" s="323" t="s">
        <v>4186</v>
      </c>
      <c r="C11282" s="323">
        <v>2.63</v>
      </c>
    </row>
    <row r="11283" spans="1:3" x14ac:dyDescent="0.15">
      <c r="A11283" s="323">
        <v>11282</v>
      </c>
      <c r="B11283" s="323" t="s">
        <v>4186</v>
      </c>
      <c r="C11283" s="323">
        <v>2.63</v>
      </c>
    </row>
    <row r="11284" spans="1:3" x14ac:dyDescent="0.15">
      <c r="A11284" s="323">
        <v>11283</v>
      </c>
      <c r="B11284" s="323" t="s">
        <v>6705</v>
      </c>
      <c r="C11284" s="323">
        <v>1.748</v>
      </c>
    </row>
    <row r="11285" spans="1:3" x14ac:dyDescent="0.15">
      <c r="A11285" s="323">
        <v>11284</v>
      </c>
      <c r="B11285" s="323" t="s">
        <v>6705</v>
      </c>
      <c r="C11285" s="323">
        <v>1.748</v>
      </c>
    </row>
    <row r="11286" spans="1:3" x14ac:dyDescent="0.15">
      <c r="A11286" s="323">
        <v>11285</v>
      </c>
      <c r="B11286" s="323" t="s">
        <v>12282</v>
      </c>
      <c r="C11286" s="323">
        <v>0.21299999999999999</v>
      </c>
    </row>
    <row r="11287" spans="1:3" x14ac:dyDescent="0.15">
      <c r="A11287" s="323">
        <v>11286</v>
      </c>
      <c r="B11287" s="323" t="s">
        <v>7817</v>
      </c>
      <c r="C11287" s="323">
        <v>1.46</v>
      </c>
    </row>
    <row r="11288" spans="1:3" x14ac:dyDescent="0.15">
      <c r="A11288" s="323">
        <v>11287</v>
      </c>
      <c r="B11288" s="323" t="s">
        <v>1644</v>
      </c>
      <c r="C11288" s="323">
        <v>4.6420000000000003</v>
      </c>
    </row>
    <row r="11289" spans="1:3" x14ac:dyDescent="0.15">
      <c r="A11289" s="323">
        <v>11288</v>
      </c>
      <c r="B11289" s="323" t="s">
        <v>8797</v>
      </c>
      <c r="C11289" s="323">
        <v>1.2090000000000001</v>
      </c>
    </row>
    <row r="11290" spans="1:3" x14ac:dyDescent="0.15">
      <c r="A11290" s="323">
        <v>11289</v>
      </c>
      <c r="B11290" s="323" t="s">
        <v>8439</v>
      </c>
      <c r="C11290" s="323">
        <v>1.2949999999999999</v>
      </c>
    </row>
    <row r="11291" spans="1:3" x14ac:dyDescent="0.15">
      <c r="A11291" s="323">
        <v>11290</v>
      </c>
      <c r="B11291" s="323" t="s">
        <v>7302</v>
      </c>
      <c r="C11291" s="323">
        <v>1.591</v>
      </c>
    </row>
    <row r="11292" spans="1:3" x14ac:dyDescent="0.15">
      <c r="A11292" s="323">
        <v>11291</v>
      </c>
      <c r="B11292" s="323" t="s">
        <v>9794</v>
      </c>
      <c r="C11292" s="323">
        <v>0.95299999999999996</v>
      </c>
    </row>
    <row r="11293" spans="1:3" x14ac:dyDescent="0.15">
      <c r="A11293" s="323">
        <v>11292</v>
      </c>
      <c r="B11293" s="323" t="s">
        <v>12137</v>
      </c>
      <c r="C11293" s="323">
        <v>0.28299999999999997</v>
      </c>
    </row>
    <row r="11294" spans="1:3" x14ac:dyDescent="0.15">
      <c r="A11294" s="323">
        <v>11293</v>
      </c>
      <c r="B11294" s="323" t="s">
        <v>9283</v>
      </c>
      <c r="C11294" s="323">
        <v>1.0900000000000001</v>
      </c>
    </row>
    <row r="11295" spans="1:3" x14ac:dyDescent="0.15">
      <c r="A11295" s="323">
        <v>11294</v>
      </c>
      <c r="B11295" s="323" t="s">
        <v>8667</v>
      </c>
      <c r="C11295" s="323">
        <v>1.24</v>
      </c>
    </row>
    <row r="11296" spans="1:3" x14ac:dyDescent="0.15">
      <c r="A11296" s="323">
        <v>11295</v>
      </c>
      <c r="B11296" s="323" t="s">
        <v>9120</v>
      </c>
      <c r="C11296" s="323">
        <v>1.1319999999999999</v>
      </c>
    </row>
    <row r="11297" spans="1:3" x14ac:dyDescent="0.15">
      <c r="A11297" s="323">
        <v>11296</v>
      </c>
      <c r="B11297" s="323" t="s">
        <v>10596</v>
      </c>
      <c r="C11297" s="323">
        <v>0.746</v>
      </c>
    </row>
    <row r="11298" spans="1:3" x14ac:dyDescent="0.15">
      <c r="A11298" s="323">
        <v>11297</v>
      </c>
      <c r="B11298" s="323" t="s">
        <v>12028</v>
      </c>
      <c r="C11298" s="323">
        <v>0.32700000000000001</v>
      </c>
    </row>
    <row r="11299" spans="1:3" x14ac:dyDescent="0.15">
      <c r="A11299" s="323">
        <v>11298</v>
      </c>
      <c r="B11299" s="323" t="s">
        <v>9465</v>
      </c>
      <c r="C11299" s="323">
        <v>1.036</v>
      </c>
    </row>
    <row r="11300" spans="1:3" x14ac:dyDescent="0.15">
      <c r="A11300" s="323">
        <v>11299</v>
      </c>
      <c r="B11300" s="323" t="s">
        <v>11276</v>
      </c>
      <c r="C11300" s="323">
        <v>0.57599999999999996</v>
      </c>
    </row>
    <row r="11301" spans="1:3" x14ac:dyDescent="0.15">
      <c r="A11301" s="323">
        <v>11300</v>
      </c>
      <c r="B11301" s="323" t="s">
        <v>7163</v>
      </c>
      <c r="C11301" s="323">
        <v>1.627</v>
      </c>
    </row>
    <row r="11302" spans="1:3" x14ac:dyDescent="0.15">
      <c r="A11302" s="323">
        <v>11301</v>
      </c>
      <c r="B11302" s="323" t="s">
        <v>11049</v>
      </c>
      <c r="C11302" s="323">
        <v>0.63500000000000001</v>
      </c>
    </row>
    <row r="11303" spans="1:3" x14ac:dyDescent="0.15">
      <c r="A11303" s="323">
        <v>11302</v>
      </c>
      <c r="B11303" s="323" t="s">
        <v>11480</v>
      </c>
      <c r="C11303" s="323">
        <v>0.52100000000000002</v>
      </c>
    </row>
    <row r="11304" spans="1:3" x14ac:dyDescent="0.15">
      <c r="A11304" s="323">
        <v>11303</v>
      </c>
      <c r="B11304" s="323" t="s">
        <v>7972</v>
      </c>
      <c r="C11304" s="323">
        <v>1.417</v>
      </c>
    </row>
    <row r="11305" spans="1:3" x14ac:dyDescent="0.15">
      <c r="A11305" s="323">
        <v>11304</v>
      </c>
      <c r="B11305" s="323" t="s">
        <v>11989</v>
      </c>
      <c r="C11305" s="323">
        <v>0.33800000000000002</v>
      </c>
    </row>
    <row r="11306" spans="1:3" x14ac:dyDescent="0.15">
      <c r="A11306" s="323">
        <v>11305</v>
      </c>
      <c r="B11306" s="323" t="s">
        <v>10397</v>
      </c>
      <c r="C11306" s="323">
        <v>0.79400000000000004</v>
      </c>
    </row>
    <row r="11307" spans="1:3" x14ac:dyDescent="0.15">
      <c r="A11307" s="323">
        <v>11306</v>
      </c>
      <c r="B11307" s="323" t="s">
        <v>8431</v>
      </c>
      <c r="C11307" s="323">
        <v>1.2969999999999999</v>
      </c>
    </row>
    <row r="11308" spans="1:3" x14ac:dyDescent="0.15">
      <c r="A11308" s="323">
        <v>11307</v>
      </c>
      <c r="B11308" s="323" t="s">
        <v>8431</v>
      </c>
      <c r="C11308" s="323">
        <v>1.2969999999999999</v>
      </c>
    </row>
    <row r="11309" spans="1:3" x14ac:dyDescent="0.15">
      <c r="A11309" s="323">
        <v>11308</v>
      </c>
      <c r="B11309" s="323" t="s">
        <v>11804</v>
      </c>
      <c r="C11309" s="323">
        <v>0.41699999999999998</v>
      </c>
    </row>
    <row r="11310" spans="1:3" x14ac:dyDescent="0.15">
      <c r="A11310" s="323">
        <v>11309</v>
      </c>
      <c r="B11310" s="323" t="s">
        <v>9701</v>
      </c>
      <c r="C11310" s="323">
        <v>0.97499999999999998</v>
      </c>
    </row>
    <row r="11311" spans="1:3" x14ac:dyDescent="0.15">
      <c r="A11311" s="323">
        <v>11310</v>
      </c>
      <c r="B11311" s="323" t="s">
        <v>10156</v>
      </c>
      <c r="C11311" s="323">
        <v>0.85499999999999998</v>
      </c>
    </row>
    <row r="11312" spans="1:3" x14ac:dyDescent="0.15">
      <c r="A11312" s="323">
        <v>11311</v>
      </c>
      <c r="B11312" s="323" t="s">
        <v>9081</v>
      </c>
      <c r="C11312" s="323">
        <v>1.1419999999999999</v>
      </c>
    </row>
    <row r="11313" spans="1:3" x14ac:dyDescent="0.15">
      <c r="A11313" s="323">
        <v>11312</v>
      </c>
      <c r="B11313" s="323" t="s">
        <v>11447</v>
      </c>
      <c r="C11313" s="323">
        <v>0.53100000000000003</v>
      </c>
    </row>
    <row r="11314" spans="1:3" x14ac:dyDescent="0.15">
      <c r="A11314" s="323">
        <v>11313</v>
      </c>
      <c r="B11314" s="323" t="s">
        <v>4023</v>
      </c>
      <c r="C11314" s="323">
        <v>2.7029999999999998</v>
      </c>
    </row>
    <row r="11315" spans="1:3" x14ac:dyDescent="0.15">
      <c r="A11315" s="323">
        <v>11314</v>
      </c>
      <c r="B11315" s="323" t="s">
        <v>11240</v>
      </c>
      <c r="C11315" s="323">
        <v>0.58499999999999996</v>
      </c>
    </row>
    <row r="11316" spans="1:3" x14ac:dyDescent="0.15">
      <c r="A11316" s="323">
        <v>11315</v>
      </c>
      <c r="B11316" s="323" t="s">
        <v>9880</v>
      </c>
      <c r="C11316" s="323">
        <v>0.92900000000000005</v>
      </c>
    </row>
    <row r="11317" spans="1:3" x14ac:dyDescent="0.15">
      <c r="A11317" s="323">
        <v>11316</v>
      </c>
      <c r="B11317" s="323" t="s">
        <v>8330</v>
      </c>
      <c r="C11317" s="323">
        <v>1.327</v>
      </c>
    </row>
    <row r="11318" spans="1:3" x14ac:dyDescent="0.15">
      <c r="A11318" s="323">
        <v>11317</v>
      </c>
      <c r="B11318" s="323" t="s">
        <v>11455</v>
      </c>
      <c r="C11318" s="323">
        <v>0.52700000000000002</v>
      </c>
    </row>
    <row r="11319" spans="1:3" x14ac:dyDescent="0.15">
      <c r="A11319" s="323">
        <v>11318</v>
      </c>
      <c r="B11319" s="323" t="s">
        <v>9091</v>
      </c>
      <c r="C11319" s="323">
        <v>1.139</v>
      </c>
    </row>
    <row r="11320" spans="1:3" x14ac:dyDescent="0.15">
      <c r="A11320" s="323">
        <v>11319</v>
      </c>
      <c r="B11320" s="323" t="s">
        <v>11291</v>
      </c>
      <c r="C11320" s="323">
        <v>0.57099999999999995</v>
      </c>
    </row>
    <row r="11321" spans="1:3" x14ac:dyDescent="0.15">
      <c r="A11321" s="323">
        <v>11320</v>
      </c>
      <c r="B11321" s="323" t="s">
        <v>11907</v>
      </c>
      <c r="C11321" s="323">
        <v>0.377</v>
      </c>
    </row>
    <row r="11322" spans="1:3" x14ac:dyDescent="0.15">
      <c r="A11322" s="323">
        <v>11321</v>
      </c>
      <c r="B11322" s="323" t="s">
        <v>10763</v>
      </c>
      <c r="C11322" s="323">
        <v>0.70299999999999996</v>
      </c>
    </row>
    <row r="11323" spans="1:3" x14ac:dyDescent="0.15">
      <c r="A11323" s="323">
        <v>11322</v>
      </c>
      <c r="B11323" s="323" t="s">
        <v>9766</v>
      </c>
      <c r="C11323" s="323">
        <v>0.96</v>
      </c>
    </row>
    <row r="11324" spans="1:3" x14ac:dyDescent="0.15">
      <c r="A11324" s="323">
        <v>11323</v>
      </c>
      <c r="B11324" s="323" t="s">
        <v>5941</v>
      </c>
      <c r="C11324" s="323">
        <v>1.9730000000000001</v>
      </c>
    </row>
    <row r="11325" spans="1:3" x14ac:dyDescent="0.15">
      <c r="A11325" s="323">
        <v>11324</v>
      </c>
      <c r="B11325" s="323" t="s">
        <v>11393</v>
      </c>
      <c r="C11325" s="323">
        <v>0.54200000000000004</v>
      </c>
    </row>
    <row r="11326" spans="1:3" x14ac:dyDescent="0.15">
      <c r="A11326" s="323">
        <v>11325</v>
      </c>
      <c r="B11326" s="323" t="s">
        <v>9814</v>
      </c>
      <c r="C11326" s="323">
        <v>0.94499999999999995</v>
      </c>
    </row>
    <row r="11327" spans="1:3" x14ac:dyDescent="0.15">
      <c r="A11327" s="323">
        <v>11326</v>
      </c>
      <c r="B11327" s="323" t="s">
        <v>11588</v>
      </c>
      <c r="C11327" s="323">
        <v>0.48799999999999999</v>
      </c>
    </row>
    <row r="11328" spans="1:3" x14ac:dyDescent="0.15">
      <c r="A11328" s="323">
        <v>11327</v>
      </c>
      <c r="B11328" s="323" t="s">
        <v>10929</v>
      </c>
      <c r="C11328" s="323">
        <v>0.66700000000000004</v>
      </c>
    </row>
    <row r="11329" spans="1:3" x14ac:dyDescent="0.15">
      <c r="A11329" s="323">
        <v>11328</v>
      </c>
      <c r="B11329" s="323" t="s">
        <v>12012</v>
      </c>
      <c r="C11329" s="323">
        <v>0.33300000000000002</v>
      </c>
    </row>
    <row r="11330" spans="1:3" x14ac:dyDescent="0.15">
      <c r="A11330" s="323">
        <v>11329</v>
      </c>
      <c r="B11330" s="323" t="s">
        <v>8046</v>
      </c>
      <c r="C11330" s="323">
        <v>1.3979999999999999</v>
      </c>
    </row>
    <row r="11331" spans="1:3" x14ac:dyDescent="0.15">
      <c r="A11331" s="323">
        <v>11330</v>
      </c>
      <c r="B11331" s="323" t="s">
        <v>12238</v>
      </c>
      <c r="C11331" s="323">
        <v>0.23799999999999999</v>
      </c>
    </row>
    <row r="11332" spans="1:3" x14ac:dyDescent="0.15">
      <c r="A11332" s="323">
        <v>11331</v>
      </c>
      <c r="B11332" s="323" t="s">
        <v>12104</v>
      </c>
      <c r="C11332" s="323">
        <v>0.3</v>
      </c>
    </row>
    <row r="11333" spans="1:3" x14ac:dyDescent="0.15">
      <c r="A11333" s="323">
        <v>11332</v>
      </c>
      <c r="B11333" s="323" t="s">
        <v>12262</v>
      </c>
      <c r="C11333" s="323">
        <v>0.224</v>
      </c>
    </row>
    <row r="11334" spans="1:3" x14ac:dyDescent="0.15">
      <c r="A11334" s="323">
        <v>11333</v>
      </c>
      <c r="B11334" s="323" t="s">
        <v>10436</v>
      </c>
      <c r="C11334" s="323">
        <v>0.78300000000000003</v>
      </c>
    </row>
    <row r="11335" spans="1:3" x14ac:dyDescent="0.15">
      <c r="A11335" s="323">
        <v>11334</v>
      </c>
      <c r="B11335" s="323" t="s">
        <v>11499</v>
      </c>
      <c r="C11335" s="323">
        <v>0.51600000000000001</v>
      </c>
    </row>
    <row r="11336" spans="1:3" x14ac:dyDescent="0.15">
      <c r="A11336" s="323">
        <v>11335</v>
      </c>
      <c r="B11336" s="323" t="s">
        <v>12041</v>
      </c>
      <c r="C11336" s="323">
        <v>0.32400000000000001</v>
      </c>
    </row>
    <row r="11337" spans="1:3" x14ac:dyDescent="0.15">
      <c r="A11337" s="323">
        <v>11336</v>
      </c>
      <c r="B11337" s="323" t="s">
        <v>11675</v>
      </c>
      <c r="C11337" s="323">
        <v>0.46200000000000002</v>
      </c>
    </row>
    <row r="11338" spans="1:3" x14ac:dyDescent="0.15">
      <c r="A11338" s="323">
        <v>11337</v>
      </c>
      <c r="B11338" s="323" t="s">
        <v>12197</v>
      </c>
      <c r="C11338" s="323">
        <v>0.254</v>
      </c>
    </row>
    <row r="11339" spans="1:3" x14ac:dyDescent="0.15">
      <c r="A11339" s="323">
        <v>11338</v>
      </c>
      <c r="B11339" s="323" t="s">
        <v>12162</v>
      </c>
      <c r="C11339" s="323">
        <v>0.27300000000000002</v>
      </c>
    </row>
    <row r="11340" spans="1:3" x14ac:dyDescent="0.15">
      <c r="A11340" s="323">
        <v>11339</v>
      </c>
      <c r="B11340" s="323" t="s">
        <v>11093</v>
      </c>
      <c r="C11340" s="323">
        <v>0.622</v>
      </c>
    </row>
    <row r="11341" spans="1:3" x14ac:dyDescent="0.15">
      <c r="A11341" s="323">
        <v>11340</v>
      </c>
      <c r="B11341" s="323" t="s">
        <v>6135</v>
      </c>
      <c r="C11341" s="323">
        <v>1.911</v>
      </c>
    </row>
    <row r="11342" spans="1:3" x14ac:dyDescent="0.15">
      <c r="A11342" s="323">
        <v>11341</v>
      </c>
      <c r="B11342" s="323" t="s">
        <v>11898</v>
      </c>
      <c r="C11342" s="323">
        <v>0.38100000000000001</v>
      </c>
    </row>
    <row r="11343" spans="1:3" x14ac:dyDescent="0.15">
      <c r="A11343" s="323">
        <v>11342</v>
      </c>
      <c r="B11343" s="323" t="s">
        <v>12210</v>
      </c>
      <c r="C11343" s="323">
        <v>0.25</v>
      </c>
    </row>
    <row r="11344" spans="1:3" x14ac:dyDescent="0.15">
      <c r="A11344" s="323">
        <v>11343</v>
      </c>
      <c r="B11344" s="323" t="s">
        <v>10549</v>
      </c>
      <c r="C11344" s="323">
        <v>0.76</v>
      </c>
    </row>
    <row r="11345" spans="1:3" x14ac:dyDescent="0.15">
      <c r="A11345" s="323">
        <v>11344</v>
      </c>
      <c r="B11345" s="323" t="s">
        <v>11313</v>
      </c>
      <c r="C11345" s="323">
        <v>0.56299999999999994</v>
      </c>
    </row>
    <row r="11346" spans="1:3" x14ac:dyDescent="0.15">
      <c r="A11346" s="323">
        <v>11345</v>
      </c>
      <c r="B11346" s="323" t="s">
        <v>10656</v>
      </c>
      <c r="C11346" s="323">
        <v>0.73199999999999998</v>
      </c>
    </row>
    <row r="11347" spans="1:3" x14ac:dyDescent="0.15">
      <c r="A11347" s="323">
        <v>11346</v>
      </c>
      <c r="B11347" s="323" t="s">
        <v>4240</v>
      </c>
      <c r="C11347" s="323">
        <v>2.6040000000000001</v>
      </c>
    </row>
    <row r="11348" spans="1:3" x14ac:dyDescent="0.15">
      <c r="A11348" s="323">
        <v>11347</v>
      </c>
      <c r="B11348" s="323" t="s">
        <v>9762</v>
      </c>
      <c r="C11348" s="323">
        <v>0.96099999999999997</v>
      </c>
    </row>
    <row r="11349" spans="1:3" x14ac:dyDescent="0.15">
      <c r="A11349" s="323">
        <v>11348</v>
      </c>
      <c r="B11349" s="323" t="s">
        <v>3052</v>
      </c>
      <c r="C11349" s="323">
        <v>3.2440000000000002</v>
      </c>
    </row>
    <row r="11350" spans="1:3" x14ac:dyDescent="0.15">
      <c r="A11350" s="323">
        <v>11349</v>
      </c>
      <c r="B11350" s="323" t="s">
        <v>1211</v>
      </c>
      <c r="C11350" s="323">
        <v>5.6059999999999999</v>
      </c>
    </row>
    <row r="11351" spans="1:3" x14ac:dyDescent="0.15">
      <c r="A11351" s="323">
        <v>11350</v>
      </c>
      <c r="B11351" s="323" t="s">
        <v>2538</v>
      </c>
      <c r="C11351" s="323">
        <v>3.6150000000000002</v>
      </c>
    </row>
    <row r="11352" spans="1:3" x14ac:dyDescent="0.15">
      <c r="A11352" s="323">
        <v>11351</v>
      </c>
      <c r="B11352" s="323" t="s">
        <v>5898</v>
      </c>
      <c r="C11352" s="323">
        <v>1.984</v>
      </c>
    </row>
    <row r="11353" spans="1:3" x14ac:dyDescent="0.15">
      <c r="A11353" s="323">
        <v>11352</v>
      </c>
      <c r="B11353" s="323" t="s">
        <v>3419</v>
      </c>
      <c r="C11353" s="323">
        <v>3.0190000000000001</v>
      </c>
    </row>
    <row r="11354" spans="1:3" x14ac:dyDescent="0.15">
      <c r="A11354" s="323">
        <v>11353</v>
      </c>
      <c r="B11354" s="323" t="s">
        <v>5602</v>
      </c>
      <c r="C11354" s="323">
        <v>2.0790000000000002</v>
      </c>
    </row>
    <row r="11355" spans="1:3" x14ac:dyDescent="0.15">
      <c r="A11355" s="323">
        <v>11354</v>
      </c>
      <c r="B11355" s="323" t="s">
        <v>12316</v>
      </c>
      <c r="C11355" s="323">
        <v>0.19</v>
      </c>
    </row>
    <row r="11356" spans="1:3" x14ac:dyDescent="0.15">
      <c r="A11356" s="323">
        <v>11355</v>
      </c>
      <c r="B11356" s="323" t="s">
        <v>2208</v>
      </c>
      <c r="C11356" s="323">
        <v>3.9119999999999999</v>
      </c>
    </row>
    <row r="11357" spans="1:3" x14ac:dyDescent="0.15">
      <c r="A11357" s="323">
        <v>11356</v>
      </c>
      <c r="B11357" s="323" t="s">
        <v>3172</v>
      </c>
      <c r="C11357" s="323">
        <v>3.1619999999999999</v>
      </c>
    </row>
    <row r="11358" spans="1:3" x14ac:dyDescent="0.15">
      <c r="A11358" s="323">
        <v>11357</v>
      </c>
      <c r="B11358" s="323" t="s">
        <v>9722</v>
      </c>
      <c r="C11358" s="323">
        <v>0.97</v>
      </c>
    </row>
    <row r="11359" spans="1:3" x14ac:dyDescent="0.15">
      <c r="A11359" s="323">
        <v>11358</v>
      </c>
      <c r="B11359" s="323" t="s">
        <v>12116</v>
      </c>
      <c r="C11359" s="323">
        <v>0.29399999999999998</v>
      </c>
    </row>
    <row r="11360" spans="1:3" x14ac:dyDescent="0.15">
      <c r="A11360" s="323">
        <v>11359</v>
      </c>
      <c r="B11360" s="323" t="s">
        <v>12330</v>
      </c>
      <c r="C11360" s="323">
        <v>0.17699999999999999</v>
      </c>
    </row>
    <row r="11361" spans="1:3" x14ac:dyDescent="0.15">
      <c r="A11361" s="323">
        <v>11360</v>
      </c>
      <c r="B11361" s="323" t="s">
        <v>3210</v>
      </c>
      <c r="C11361" s="323">
        <v>3.137</v>
      </c>
    </row>
    <row r="11362" spans="1:3" x14ac:dyDescent="0.15">
      <c r="A11362" s="323">
        <v>11361</v>
      </c>
      <c r="B11362" s="323" t="s">
        <v>3210</v>
      </c>
      <c r="C11362" s="323">
        <v>3.137</v>
      </c>
    </row>
    <row r="11363" spans="1:3" x14ac:dyDescent="0.15">
      <c r="A11363" s="323">
        <v>11362</v>
      </c>
      <c r="B11363" s="323" t="s">
        <v>4666</v>
      </c>
      <c r="C11363" s="323">
        <v>2.4289999999999998</v>
      </c>
    </row>
    <row r="11364" spans="1:3" x14ac:dyDescent="0.15">
      <c r="A11364" s="323">
        <v>11363</v>
      </c>
      <c r="B11364" s="323" t="s">
        <v>4666</v>
      </c>
      <c r="C11364" s="323">
        <v>2.4289999999999998</v>
      </c>
    </row>
    <row r="11365" spans="1:3" x14ac:dyDescent="0.15">
      <c r="A11365" s="323">
        <v>11364</v>
      </c>
      <c r="B11365" s="323" t="s">
        <v>8966</v>
      </c>
      <c r="C11365" s="323">
        <v>1.1719999999999999</v>
      </c>
    </row>
    <row r="11366" spans="1:3" x14ac:dyDescent="0.15">
      <c r="A11366" s="323">
        <v>11365</v>
      </c>
      <c r="B11366" s="323" t="s">
        <v>6116</v>
      </c>
      <c r="C11366" s="323">
        <v>1.9159999999999999</v>
      </c>
    </row>
    <row r="11367" spans="1:3" x14ac:dyDescent="0.15">
      <c r="A11367" s="323">
        <v>11366</v>
      </c>
      <c r="B11367" s="323" t="s">
        <v>921</v>
      </c>
      <c r="C11367" s="323">
        <v>6.875</v>
      </c>
    </row>
    <row r="11368" spans="1:3" x14ac:dyDescent="0.15">
      <c r="A11368" s="323">
        <v>11367</v>
      </c>
      <c r="B11368" s="323" t="s">
        <v>8910</v>
      </c>
      <c r="C11368" s="323">
        <v>1.1839999999999999</v>
      </c>
    </row>
    <row r="11369" spans="1:3" x14ac:dyDescent="0.15">
      <c r="A11369" s="323">
        <v>11368</v>
      </c>
      <c r="B11369" s="323" t="s">
        <v>8910</v>
      </c>
      <c r="C11369" s="323">
        <v>1.1839999999999999</v>
      </c>
    </row>
    <row r="11370" spans="1:3" x14ac:dyDescent="0.15">
      <c r="A11370" s="323">
        <v>11369</v>
      </c>
      <c r="B11370" s="323" t="s">
        <v>12252</v>
      </c>
      <c r="C11370" s="323">
        <v>0.22900000000000001</v>
      </c>
    </row>
    <row r="11371" spans="1:3" x14ac:dyDescent="0.15">
      <c r="A11371" s="323">
        <v>11370</v>
      </c>
      <c r="B11371" s="323" t="s">
        <v>5478</v>
      </c>
      <c r="C11371" s="323">
        <v>2.125</v>
      </c>
    </row>
    <row r="11372" spans="1:3" x14ac:dyDescent="0.15">
      <c r="A11372" s="323">
        <v>11371</v>
      </c>
      <c r="B11372" s="323" t="s">
        <v>12328</v>
      </c>
      <c r="C11372" s="323">
        <v>0.17899999999999999</v>
      </c>
    </row>
    <row r="11373" spans="1:3" x14ac:dyDescent="0.15">
      <c r="A11373" s="323">
        <v>11372</v>
      </c>
      <c r="B11373" s="323" t="s">
        <v>1860</v>
      </c>
      <c r="C11373" s="323">
        <v>4.32</v>
      </c>
    </row>
    <row r="11374" spans="1:3" x14ac:dyDescent="0.15">
      <c r="A11374" s="323">
        <v>11373</v>
      </c>
      <c r="B11374" s="323" t="s">
        <v>1294</v>
      </c>
      <c r="C11374" s="323">
        <v>5.35</v>
      </c>
    </row>
    <row r="11375" spans="1:3" x14ac:dyDescent="0.15">
      <c r="A11375" s="323">
        <v>11374</v>
      </c>
      <c r="B11375" s="323" t="s">
        <v>4291</v>
      </c>
      <c r="C11375" s="323">
        <v>2.5819999999999999</v>
      </c>
    </row>
    <row r="11376" spans="1:3" x14ac:dyDescent="0.15">
      <c r="A11376" s="323">
        <v>11375</v>
      </c>
      <c r="B11376" s="323" t="s">
        <v>7624</v>
      </c>
      <c r="C11376" s="323">
        <v>1.5089999999999999</v>
      </c>
    </row>
    <row r="11377" spans="1:3" x14ac:dyDescent="0.15">
      <c r="A11377" s="323">
        <v>11376</v>
      </c>
      <c r="B11377" s="323" t="s">
        <v>3768</v>
      </c>
      <c r="C11377" s="323">
        <v>2.8250000000000002</v>
      </c>
    </row>
    <row r="11378" spans="1:3" x14ac:dyDescent="0.15">
      <c r="A11378" s="323">
        <v>11377</v>
      </c>
      <c r="B11378" s="323" t="s">
        <v>1407</v>
      </c>
      <c r="C11378" s="323">
        <v>5.0570000000000004</v>
      </c>
    </row>
    <row r="11379" spans="1:3" x14ac:dyDescent="0.15">
      <c r="A11379" s="323">
        <v>11378</v>
      </c>
      <c r="B11379" s="323" t="s">
        <v>2001</v>
      </c>
      <c r="C11379" s="323">
        <v>4.1399999999999997</v>
      </c>
    </row>
    <row r="11380" spans="1:3" x14ac:dyDescent="0.15">
      <c r="A11380" s="323">
        <v>11379</v>
      </c>
      <c r="B11380" s="323" t="s">
        <v>11665</v>
      </c>
      <c r="C11380" s="323">
        <v>0.46400000000000002</v>
      </c>
    </row>
    <row r="11381" spans="1:3" x14ac:dyDescent="0.15">
      <c r="A11381" s="323">
        <v>11380</v>
      </c>
      <c r="B11381" s="323" t="s">
        <v>10355</v>
      </c>
      <c r="C11381" s="323">
        <v>0.80400000000000005</v>
      </c>
    </row>
    <row r="11382" spans="1:3" x14ac:dyDescent="0.15">
      <c r="A11382" s="323">
        <v>11381</v>
      </c>
      <c r="B11382" s="323" t="s">
        <v>6293</v>
      </c>
      <c r="C11382" s="323">
        <v>1.867</v>
      </c>
    </row>
    <row r="11383" spans="1:3" x14ac:dyDescent="0.15">
      <c r="A11383" s="323">
        <v>11382</v>
      </c>
      <c r="B11383" s="323" t="s">
        <v>12320</v>
      </c>
      <c r="C11383" s="323">
        <v>0.188</v>
      </c>
    </row>
    <row r="11384" spans="1:3" x14ac:dyDescent="0.15">
      <c r="A11384" s="323">
        <v>11383</v>
      </c>
      <c r="B11384" s="323" t="s">
        <v>11970</v>
      </c>
      <c r="C11384" s="323">
        <v>0.34699999999999998</v>
      </c>
    </row>
    <row r="11385" spans="1:3" x14ac:dyDescent="0.15">
      <c r="A11385" s="323">
        <v>11384</v>
      </c>
      <c r="B11385" s="323" t="s">
        <v>10528</v>
      </c>
      <c r="C11385" s="323">
        <v>0.76500000000000001</v>
      </c>
    </row>
    <row r="11386" spans="1:3" x14ac:dyDescent="0.15">
      <c r="A11386" s="323">
        <v>11385</v>
      </c>
      <c r="B11386" s="323" t="s">
        <v>10563</v>
      </c>
      <c r="C11386" s="323">
        <v>0.75600000000000001</v>
      </c>
    </row>
    <row r="11387" spans="1:3" x14ac:dyDescent="0.15">
      <c r="A11387" s="323">
        <v>11386</v>
      </c>
      <c r="B11387" s="323" t="s">
        <v>11600</v>
      </c>
      <c r="C11387" s="323">
        <v>0.48499999999999999</v>
      </c>
    </row>
    <row r="11388" spans="1:3" x14ac:dyDescent="0.15">
      <c r="A11388" s="323">
        <v>11387</v>
      </c>
      <c r="B11388" s="323" t="s">
        <v>11589</v>
      </c>
      <c r="C11388" s="323">
        <v>0.48799999999999999</v>
      </c>
    </row>
    <row r="11389" spans="1:3" x14ac:dyDescent="0.15">
      <c r="A11389" s="323">
        <v>11388</v>
      </c>
      <c r="B11389" s="323" t="s">
        <v>7994</v>
      </c>
      <c r="C11389" s="323">
        <v>1.411</v>
      </c>
    </row>
    <row r="11390" spans="1:3" x14ac:dyDescent="0.15">
      <c r="A11390" s="323">
        <v>11389</v>
      </c>
      <c r="B11390" s="323" t="s">
        <v>8850</v>
      </c>
      <c r="C11390" s="323">
        <v>1.1970000000000001</v>
      </c>
    </row>
    <row r="11391" spans="1:3" x14ac:dyDescent="0.15">
      <c r="A11391" s="323">
        <v>11390</v>
      </c>
      <c r="B11391" s="323" t="s">
        <v>12187</v>
      </c>
      <c r="C11391" s="323">
        <v>0.26300000000000001</v>
      </c>
    </row>
    <row r="11392" spans="1:3" x14ac:dyDescent="0.15">
      <c r="A11392" s="323">
        <v>11391</v>
      </c>
      <c r="B11392" s="323" t="s">
        <v>5418</v>
      </c>
      <c r="C11392" s="323">
        <v>2.1469999999999998</v>
      </c>
    </row>
    <row r="11393" spans="1:3" x14ac:dyDescent="0.15">
      <c r="A11393" s="323">
        <v>11392</v>
      </c>
      <c r="B11393" s="323" t="s">
        <v>4137</v>
      </c>
      <c r="C11393" s="323">
        <v>2.6469999999999998</v>
      </c>
    </row>
    <row r="11394" spans="1:3" x14ac:dyDescent="0.15">
      <c r="A11394" s="323">
        <v>11393</v>
      </c>
      <c r="B11394" s="323" t="s">
        <v>3233</v>
      </c>
      <c r="C11394" s="323">
        <v>3.1190000000000002</v>
      </c>
    </row>
    <row r="11395" spans="1:3" x14ac:dyDescent="0.15">
      <c r="A11395" s="323">
        <v>11394</v>
      </c>
      <c r="B11395" s="323" t="s">
        <v>7499</v>
      </c>
      <c r="C11395" s="323">
        <v>1.5369999999999999</v>
      </c>
    </row>
    <row r="11396" spans="1:3" x14ac:dyDescent="0.15">
      <c r="A11396" s="323">
        <v>11395</v>
      </c>
      <c r="B11396" s="323" t="s">
        <v>9066</v>
      </c>
      <c r="C11396" s="323">
        <v>1.147</v>
      </c>
    </row>
    <row r="11397" spans="1:3" x14ac:dyDescent="0.15">
      <c r="A11397" s="323">
        <v>11396</v>
      </c>
      <c r="B11397" s="323" t="s">
        <v>9066</v>
      </c>
      <c r="C11397" s="323">
        <v>1.147</v>
      </c>
    </row>
    <row r="11398" spans="1:3" x14ac:dyDescent="0.15">
      <c r="A11398" s="323">
        <v>11397</v>
      </c>
      <c r="B11398" s="323" t="s">
        <v>11967</v>
      </c>
      <c r="C11398" s="323">
        <v>0.34799999999999998</v>
      </c>
    </row>
    <row r="11399" spans="1:3" x14ac:dyDescent="0.15">
      <c r="A11399" s="323">
        <v>11398</v>
      </c>
      <c r="B11399" s="323" t="s">
        <v>4539</v>
      </c>
      <c r="C11399" s="323">
        <v>2.4820000000000002</v>
      </c>
    </row>
    <row r="11400" spans="1:3" x14ac:dyDescent="0.15">
      <c r="A11400" s="323">
        <v>11399</v>
      </c>
      <c r="B11400" s="323" t="s">
        <v>9368</v>
      </c>
      <c r="C11400" s="323">
        <v>1.0620000000000001</v>
      </c>
    </row>
    <row r="11401" spans="1:3" x14ac:dyDescent="0.15">
      <c r="A11401" s="323">
        <v>11400</v>
      </c>
      <c r="B11401" s="323" t="s">
        <v>1573</v>
      </c>
      <c r="C11401" s="323">
        <v>4.75</v>
      </c>
    </row>
    <row r="11402" spans="1:3" x14ac:dyDescent="0.15">
      <c r="A11402" s="323">
        <v>11401</v>
      </c>
      <c r="B11402" s="323" t="s">
        <v>9372</v>
      </c>
      <c r="C11402" s="323">
        <v>1.0609999999999999</v>
      </c>
    </row>
    <row r="11403" spans="1:3" x14ac:dyDescent="0.15">
      <c r="A11403" s="323">
        <v>11402</v>
      </c>
      <c r="B11403" s="323" t="s">
        <v>10809</v>
      </c>
      <c r="C11403" s="323">
        <v>0.69</v>
      </c>
    </row>
    <row r="11404" spans="1:3" x14ac:dyDescent="0.15">
      <c r="A11404" s="323">
        <v>11403</v>
      </c>
      <c r="B11404" s="323" t="s">
        <v>10844</v>
      </c>
      <c r="C11404" s="323">
        <v>0.68200000000000005</v>
      </c>
    </row>
    <row r="11405" spans="1:3" x14ac:dyDescent="0.15">
      <c r="A11405" s="323">
        <v>11404</v>
      </c>
      <c r="B11405" s="323" t="s">
        <v>9712</v>
      </c>
      <c r="C11405" s="323">
        <v>0.97299999999999998</v>
      </c>
    </row>
    <row r="11406" spans="1:3" x14ac:dyDescent="0.15">
      <c r="A11406" s="323">
        <v>11405</v>
      </c>
      <c r="B11406" s="323" t="s">
        <v>11515</v>
      </c>
      <c r="C11406" s="323">
        <v>0.51200000000000001</v>
      </c>
    </row>
    <row r="11407" spans="1:3" x14ac:dyDescent="0.15">
      <c r="A11407" s="323">
        <v>11406</v>
      </c>
      <c r="B11407" s="323" t="s">
        <v>11331</v>
      </c>
      <c r="C11407" s="323">
        <v>0.55700000000000005</v>
      </c>
    </row>
    <row r="11408" spans="1:3" x14ac:dyDescent="0.15">
      <c r="A11408" s="323">
        <v>11407</v>
      </c>
      <c r="B11408" s="323" t="s">
        <v>9365</v>
      </c>
      <c r="C11408" s="323">
        <v>1.0629999999999999</v>
      </c>
    </row>
    <row r="11409" spans="1:3" x14ac:dyDescent="0.15">
      <c r="A11409" s="323">
        <v>11408</v>
      </c>
      <c r="B11409" s="323" t="s">
        <v>10711</v>
      </c>
      <c r="C11409" s="323">
        <v>0.71599999999999997</v>
      </c>
    </row>
    <row r="11410" spans="1:3" x14ac:dyDescent="0.15">
      <c r="A11410" s="323">
        <v>11409</v>
      </c>
      <c r="B11410" s="323" t="s">
        <v>11659</v>
      </c>
      <c r="C11410" s="323">
        <v>0.46600000000000003</v>
      </c>
    </row>
    <row r="11411" spans="1:3" x14ac:dyDescent="0.15">
      <c r="A11411" s="323">
        <v>11410</v>
      </c>
      <c r="B11411" s="323" t="s">
        <v>11974</v>
      </c>
      <c r="C11411" s="323">
        <v>0.34599999999999997</v>
      </c>
    </row>
    <row r="11412" spans="1:3" x14ac:dyDescent="0.15">
      <c r="A11412" s="323">
        <v>11411</v>
      </c>
      <c r="B11412" s="323" t="s">
        <v>9834</v>
      </c>
      <c r="C11412" s="323">
        <v>0.94</v>
      </c>
    </row>
    <row r="11413" spans="1:3" x14ac:dyDescent="0.15">
      <c r="A11413" s="323">
        <v>11412</v>
      </c>
      <c r="B11413" s="323" t="s">
        <v>11824</v>
      </c>
      <c r="C11413" s="323">
        <v>0.41099999999999998</v>
      </c>
    </row>
    <row r="11414" spans="1:3" x14ac:dyDescent="0.15">
      <c r="A11414" s="323">
        <v>11413</v>
      </c>
      <c r="B11414" s="323" t="s">
        <v>8455</v>
      </c>
      <c r="C11414" s="323">
        <v>1.292</v>
      </c>
    </row>
    <row r="11415" spans="1:3" x14ac:dyDescent="0.15">
      <c r="A11415" s="323">
        <v>11414</v>
      </c>
      <c r="B11415" s="323" t="s">
        <v>11867</v>
      </c>
      <c r="C11415" s="323">
        <v>0.39300000000000002</v>
      </c>
    </row>
    <row r="11416" spans="1:3" x14ac:dyDescent="0.15">
      <c r="A11416" s="323">
        <v>11415</v>
      </c>
      <c r="B11416" s="323" t="s">
        <v>11239</v>
      </c>
      <c r="C11416" s="323">
        <v>0.58499999999999996</v>
      </c>
    </row>
    <row r="11417" spans="1:3" x14ac:dyDescent="0.15">
      <c r="A11417" s="323">
        <v>11416</v>
      </c>
      <c r="B11417" s="323" t="s">
        <v>11277</v>
      </c>
      <c r="C11417" s="323">
        <v>0.57599999999999996</v>
      </c>
    </row>
    <row r="11418" spans="1:3" x14ac:dyDescent="0.15">
      <c r="A11418" s="323">
        <v>11417</v>
      </c>
      <c r="B11418" s="323" t="s">
        <v>11747</v>
      </c>
      <c r="C11418" s="323">
        <v>0.439</v>
      </c>
    </row>
    <row r="11419" spans="1:3" x14ac:dyDescent="0.15">
      <c r="A11419" s="323">
        <v>11418</v>
      </c>
      <c r="B11419" s="323" t="s">
        <v>11084</v>
      </c>
      <c r="C11419" s="323">
        <v>0.624</v>
      </c>
    </row>
    <row r="11420" spans="1:3" x14ac:dyDescent="0.15">
      <c r="A11420" s="323">
        <v>11419</v>
      </c>
      <c r="B11420" s="323" t="s">
        <v>11915</v>
      </c>
      <c r="C11420" s="323">
        <v>0.375</v>
      </c>
    </row>
    <row r="11421" spans="1:3" x14ac:dyDescent="0.15">
      <c r="A11421" s="323">
        <v>11420</v>
      </c>
      <c r="B11421" s="323" t="s">
        <v>10703</v>
      </c>
      <c r="C11421" s="323">
        <v>0.71899999999999997</v>
      </c>
    </row>
    <row r="11422" spans="1:3" x14ac:dyDescent="0.15">
      <c r="A11422" s="323">
        <v>11421</v>
      </c>
      <c r="B11422" s="323" t="s">
        <v>11381</v>
      </c>
      <c r="C11422" s="323">
        <v>0.54400000000000004</v>
      </c>
    </row>
    <row r="11423" spans="1:3" x14ac:dyDescent="0.15">
      <c r="A11423" s="323">
        <v>11422</v>
      </c>
      <c r="B11423" s="323" t="s">
        <v>8845</v>
      </c>
      <c r="C11423" s="323">
        <v>1.198</v>
      </c>
    </row>
    <row r="11424" spans="1:3" x14ac:dyDescent="0.15">
      <c r="A11424" s="323">
        <v>11423</v>
      </c>
      <c r="B11424" s="323" t="s">
        <v>12076</v>
      </c>
      <c r="C11424" s="323">
        <v>0.31</v>
      </c>
    </row>
    <row r="11425" spans="1:3" x14ac:dyDescent="0.15">
      <c r="A11425" s="323">
        <v>11424</v>
      </c>
      <c r="B11425" s="323" t="s">
        <v>8260</v>
      </c>
      <c r="C11425" s="323">
        <v>1.345</v>
      </c>
    </row>
    <row r="11426" spans="1:3" x14ac:dyDescent="0.15">
      <c r="A11426" s="323">
        <v>11425</v>
      </c>
      <c r="B11426" s="323" t="s">
        <v>10618</v>
      </c>
      <c r="C11426" s="323">
        <v>0.74199999999999999</v>
      </c>
    </row>
    <row r="11427" spans="1:3" x14ac:dyDescent="0.15">
      <c r="A11427" s="323">
        <v>11426</v>
      </c>
      <c r="B11427" s="323" t="s">
        <v>11117</v>
      </c>
      <c r="C11427" s="323">
        <v>0.61599999999999999</v>
      </c>
    </row>
    <row r="11428" spans="1:3" x14ac:dyDescent="0.15">
      <c r="A11428" s="323">
        <v>11427</v>
      </c>
      <c r="B11428" s="323" t="s">
        <v>12378</v>
      </c>
      <c r="C11428" s="323">
        <v>0.14099999999999999</v>
      </c>
    </row>
    <row r="11429" spans="1:3" x14ac:dyDescent="0.15">
      <c r="A11429" s="323">
        <v>11428</v>
      </c>
      <c r="B11429" s="323" t="s">
        <v>10184</v>
      </c>
      <c r="C11429" s="323">
        <v>0.84899999999999998</v>
      </c>
    </row>
    <row r="11430" spans="1:3" x14ac:dyDescent="0.15">
      <c r="A11430" s="323">
        <v>11429</v>
      </c>
      <c r="B11430" s="323" t="s">
        <v>6031</v>
      </c>
      <c r="C11430" s="323">
        <v>1.9450000000000001</v>
      </c>
    </row>
    <row r="11431" spans="1:3" x14ac:dyDescent="0.15">
      <c r="A11431" s="323">
        <v>11430</v>
      </c>
      <c r="B11431" s="323" t="s">
        <v>6031</v>
      </c>
      <c r="C11431" s="323">
        <v>1.9450000000000001</v>
      </c>
    </row>
    <row r="11432" spans="1:3" x14ac:dyDescent="0.15">
      <c r="A11432" s="323">
        <v>11431</v>
      </c>
      <c r="B11432" s="323" t="s">
        <v>2027</v>
      </c>
      <c r="C11432" s="323">
        <v>4.1050000000000004</v>
      </c>
    </row>
    <row r="11433" spans="1:3" x14ac:dyDescent="0.15">
      <c r="A11433" s="323">
        <v>11432</v>
      </c>
      <c r="B11433" s="323" t="s">
        <v>10713</v>
      </c>
      <c r="C11433" s="323">
        <v>0.71499999999999997</v>
      </c>
    </row>
    <row r="11434" spans="1:3" x14ac:dyDescent="0.15">
      <c r="A11434" s="323">
        <v>11433</v>
      </c>
      <c r="B11434" s="323" t="s">
        <v>8421</v>
      </c>
      <c r="C11434" s="323">
        <v>1.3</v>
      </c>
    </row>
    <row r="11435" spans="1:3" x14ac:dyDescent="0.15">
      <c r="A11435" s="323">
        <v>11434</v>
      </c>
      <c r="B11435" s="323" t="s">
        <v>11023</v>
      </c>
      <c r="C11435" s="323">
        <v>0.64300000000000002</v>
      </c>
    </row>
    <row r="11436" spans="1:3" x14ac:dyDescent="0.15">
      <c r="A11436" s="323">
        <v>11435</v>
      </c>
      <c r="B11436" s="323" t="s">
        <v>7523</v>
      </c>
      <c r="C11436" s="323">
        <v>1.532</v>
      </c>
    </row>
    <row r="11437" spans="1:3" x14ac:dyDescent="0.15">
      <c r="A11437" s="323">
        <v>11436</v>
      </c>
      <c r="B11437" s="323" t="s">
        <v>11583</v>
      </c>
      <c r="C11437" s="323">
        <v>0.48899999999999999</v>
      </c>
    </row>
    <row r="11438" spans="1:3" x14ac:dyDescent="0.15">
      <c r="A11438" s="323">
        <v>11437</v>
      </c>
      <c r="B11438" s="323" t="s">
        <v>10815</v>
      </c>
      <c r="C11438" s="323">
        <v>0.68899999999999995</v>
      </c>
    </row>
    <row r="11439" spans="1:3" x14ac:dyDescent="0.15">
      <c r="A11439" s="323">
        <v>11438</v>
      </c>
      <c r="B11439" s="323" t="s">
        <v>7087</v>
      </c>
      <c r="C11439" s="323">
        <v>1.647</v>
      </c>
    </row>
    <row r="11440" spans="1:3" x14ac:dyDescent="0.15">
      <c r="A11440" s="323">
        <v>11439</v>
      </c>
      <c r="B11440" s="323" t="s">
        <v>8482</v>
      </c>
      <c r="C11440" s="323">
        <v>1.2849999999999999</v>
      </c>
    </row>
    <row r="11441" spans="1:3" x14ac:dyDescent="0.15">
      <c r="A11441" s="323">
        <v>11440</v>
      </c>
      <c r="B11441" s="323" t="s">
        <v>12336</v>
      </c>
      <c r="C11441" s="323">
        <v>0.17399999999999999</v>
      </c>
    </row>
    <row r="11442" spans="1:3" x14ac:dyDescent="0.15">
      <c r="A11442" s="323">
        <v>11441</v>
      </c>
      <c r="B11442" s="323" t="s">
        <v>12214</v>
      </c>
      <c r="C11442" s="323">
        <v>0.248</v>
      </c>
    </row>
    <row r="11443" spans="1:3" x14ac:dyDescent="0.15">
      <c r="A11443" s="323">
        <v>11442</v>
      </c>
      <c r="B11443" s="323" t="s">
        <v>9443</v>
      </c>
      <c r="C11443" s="323">
        <v>1.044</v>
      </c>
    </row>
    <row r="11444" spans="1:3" x14ac:dyDescent="0.15">
      <c r="A11444" s="323">
        <v>11443</v>
      </c>
      <c r="B11444" s="323" t="s">
        <v>5679</v>
      </c>
      <c r="C11444" s="323">
        <v>2.0529999999999999</v>
      </c>
    </row>
    <row r="11445" spans="1:3" x14ac:dyDescent="0.15">
      <c r="A11445" s="323">
        <v>11444</v>
      </c>
      <c r="B11445" s="323" t="s">
        <v>11939</v>
      </c>
      <c r="C11445" s="323">
        <v>0.36199999999999999</v>
      </c>
    </row>
    <row r="11446" spans="1:3" x14ac:dyDescent="0.15">
      <c r="A11446" s="323">
        <v>11445</v>
      </c>
      <c r="B11446" s="323" t="s">
        <v>12045</v>
      </c>
      <c r="C11446" s="323">
        <v>0.32200000000000001</v>
      </c>
    </row>
    <row r="11447" spans="1:3" x14ac:dyDescent="0.15">
      <c r="A11447" s="323">
        <v>11446</v>
      </c>
      <c r="B11447" s="323" t="s">
        <v>3827</v>
      </c>
      <c r="C11447" s="323">
        <v>2.802</v>
      </c>
    </row>
    <row r="11448" spans="1:3" x14ac:dyDescent="0.15">
      <c r="A11448" s="323">
        <v>11447</v>
      </c>
      <c r="B11448" s="323" t="s">
        <v>5877</v>
      </c>
      <c r="C11448" s="323">
        <v>1.99</v>
      </c>
    </row>
    <row r="11449" spans="1:3" x14ac:dyDescent="0.15">
      <c r="A11449" s="323">
        <v>11448</v>
      </c>
      <c r="B11449" s="323" t="s">
        <v>8864</v>
      </c>
      <c r="C11449" s="323">
        <v>1.1950000000000001</v>
      </c>
    </row>
    <row r="11450" spans="1:3" x14ac:dyDescent="0.15">
      <c r="A11450" s="323">
        <v>11449</v>
      </c>
      <c r="B11450" s="323" t="s">
        <v>3655</v>
      </c>
      <c r="C11450" s="323">
        <v>2.879</v>
      </c>
    </row>
    <row r="11451" spans="1:3" x14ac:dyDescent="0.15">
      <c r="A11451" s="323">
        <v>11450</v>
      </c>
      <c r="B11451" s="323" t="s">
        <v>10373</v>
      </c>
      <c r="C11451" s="323">
        <v>0.8</v>
      </c>
    </row>
    <row r="11452" spans="1:3" x14ac:dyDescent="0.15">
      <c r="A11452" s="323">
        <v>11451</v>
      </c>
      <c r="B11452" s="323" t="s">
        <v>12479</v>
      </c>
      <c r="C11452" s="323">
        <v>0</v>
      </c>
    </row>
    <row r="11453" spans="1:3" x14ac:dyDescent="0.15">
      <c r="A11453" s="323">
        <v>11452</v>
      </c>
      <c r="B11453" s="323" t="s">
        <v>6872</v>
      </c>
      <c r="C11453" s="323">
        <v>1.7050000000000001</v>
      </c>
    </row>
    <row r="11454" spans="1:3" x14ac:dyDescent="0.15">
      <c r="A11454" s="323">
        <v>11453</v>
      </c>
      <c r="B11454" s="323" t="s">
        <v>6872</v>
      </c>
      <c r="C11454" s="323">
        <v>1.7050000000000001</v>
      </c>
    </row>
    <row r="11455" spans="1:3" x14ac:dyDescent="0.15">
      <c r="A11455" s="323">
        <v>11454</v>
      </c>
      <c r="B11455" s="323" t="s">
        <v>9307</v>
      </c>
      <c r="C11455" s="323">
        <v>1.0840000000000001</v>
      </c>
    </row>
    <row r="11456" spans="1:3" x14ac:dyDescent="0.15">
      <c r="A11456" s="323">
        <v>11455</v>
      </c>
      <c r="B11456" s="323" t="s">
        <v>7549</v>
      </c>
      <c r="C11456" s="323">
        <v>1.5249999999999999</v>
      </c>
    </row>
    <row r="11457" spans="1:3" x14ac:dyDescent="0.15">
      <c r="A11457" s="323">
        <v>11456</v>
      </c>
      <c r="B11457" s="323" t="s">
        <v>7770</v>
      </c>
      <c r="C11457" s="323">
        <v>1.4750000000000001</v>
      </c>
    </row>
    <row r="11458" spans="1:3" x14ac:dyDescent="0.15">
      <c r="A11458" s="323">
        <v>11457</v>
      </c>
      <c r="B11458" s="323" t="s">
        <v>7951</v>
      </c>
      <c r="C11458" s="323">
        <v>1.4219999999999999</v>
      </c>
    </row>
    <row r="11459" spans="1:3" x14ac:dyDescent="0.15">
      <c r="A11459" s="323">
        <v>11458</v>
      </c>
      <c r="B11459" s="323" t="s">
        <v>7439</v>
      </c>
      <c r="C11459" s="323">
        <v>1.552</v>
      </c>
    </row>
    <row r="11460" spans="1:3" x14ac:dyDescent="0.15">
      <c r="A11460" s="323">
        <v>11459</v>
      </c>
      <c r="B11460" s="323" t="s">
        <v>6679</v>
      </c>
      <c r="C11460" s="323">
        <v>1.7549999999999999</v>
      </c>
    </row>
    <row r="11461" spans="1:3" x14ac:dyDescent="0.15">
      <c r="A11461" s="323">
        <v>11460</v>
      </c>
      <c r="B11461" s="323" t="s">
        <v>5454</v>
      </c>
      <c r="C11461" s="323">
        <v>2.13</v>
      </c>
    </row>
    <row r="11462" spans="1:3" x14ac:dyDescent="0.15">
      <c r="A11462" s="323">
        <v>11461</v>
      </c>
      <c r="B11462" s="323" t="s">
        <v>3390</v>
      </c>
      <c r="C11462" s="323">
        <v>3.0369999999999999</v>
      </c>
    </row>
    <row r="11463" spans="1:3" x14ac:dyDescent="0.15">
      <c r="A11463" s="323">
        <v>11462</v>
      </c>
      <c r="B11463" s="323" t="s">
        <v>3992</v>
      </c>
      <c r="C11463" s="323">
        <v>2.7170000000000001</v>
      </c>
    </row>
    <row r="11464" spans="1:3" x14ac:dyDescent="0.15">
      <c r="A11464" s="323">
        <v>11463</v>
      </c>
      <c r="B11464" s="323" t="s">
        <v>11676</v>
      </c>
      <c r="C11464" s="323">
        <v>0.46200000000000002</v>
      </c>
    </row>
    <row r="11465" spans="1:3" x14ac:dyDescent="0.15">
      <c r="A11465" s="323">
        <v>11464</v>
      </c>
      <c r="B11465" s="323" t="s">
        <v>6215</v>
      </c>
      <c r="C11465" s="323">
        <v>1.891</v>
      </c>
    </row>
    <row r="11466" spans="1:3" x14ac:dyDescent="0.15">
      <c r="A11466" s="323">
        <v>11465</v>
      </c>
      <c r="B11466" s="323" t="s">
        <v>3040</v>
      </c>
      <c r="C11466" s="323">
        <v>3.2549999999999999</v>
      </c>
    </row>
    <row r="11467" spans="1:3" x14ac:dyDescent="0.15">
      <c r="A11467" s="323">
        <v>11466</v>
      </c>
      <c r="B11467" s="323" t="s">
        <v>8251</v>
      </c>
      <c r="C11467" s="323">
        <v>1.347</v>
      </c>
    </row>
    <row r="11468" spans="1:3" x14ac:dyDescent="0.15">
      <c r="A11468" s="323">
        <v>11467</v>
      </c>
      <c r="B11468" s="323" t="s">
        <v>8251</v>
      </c>
      <c r="C11468" s="323">
        <v>1.347</v>
      </c>
    </row>
    <row r="11469" spans="1:3" x14ac:dyDescent="0.15">
      <c r="A11469" s="323">
        <v>11468</v>
      </c>
      <c r="B11469" s="323" t="s">
        <v>5376</v>
      </c>
      <c r="C11469" s="323">
        <v>2.16</v>
      </c>
    </row>
    <row r="11470" spans="1:3" x14ac:dyDescent="0.15">
      <c r="A11470" s="323">
        <v>11469</v>
      </c>
      <c r="B11470" s="323" t="s">
        <v>7385</v>
      </c>
      <c r="C11470" s="323">
        <v>1.57</v>
      </c>
    </row>
    <row r="11471" spans="1:3" x14ac:dyDescent="0.15">
      <c r="A11471" s="323">
        <v>11470</v>
      </c>
      <c r="B11471" s="323" t="s">
        <v>5306</v>
      </c>
      <c r="C11471" s="323">
        <v>2.1829999999999998</v>
      </c>
    </row>
    <row r="11472" spans="1:3" x14ac:dyDescent="0.15">
      <c r="A11472" s="323">
        <v>11471</v>
      </c>
      <c r="B11472" s="323" t="s">
        <v>5306</v>
      </c>
      <c r="C11472" s="323">
        <v>2.1829999999999998</v>
      </c>
    </row>
    <row r="11473" spans="1:3" x14ac:dyDescent="0.15">
      <c r="A11473" s="323">
        <v>11472</v>
      </c>
      <c r="B11473" s="323" t="s">
        <v>3409</v>
      </c>
      <c r="C11473" s="323">
        <v>3.0249999999999999</v>
      </c>
    </row>
    <row r="11474" spans="1:3" x14ac:dyDescent="0.15">
      <c r="A11474" s="323">
        <v>11473</v>
      </c>
      <c r="B11474" s="323" t="s">
        <v>9898</v>
      </c>
      <c r="C11474" s="323">
        <v>0.92400000000000004</v>
      </c>
    </row>
    <row r="11475" spans="1:3" x14ac:dyDescent="0.15">
      <c r="A11475" s="323">
        <v>11474</v>
      </c>
      <c r="B11475" s="323" t="s">
        <v>6017</v>
      </c>
      <c r="C11475" s="323">
        <v>1.95</v>
      </c>
    </row>
    <row r="11476" spans="1:3" x14ac:dyDescent="0.15">
      <c r="A11476" s="323">
        <v>11475</v>
      </c>
      <c r="B11476" s="323" t="s">
        <v>4796</v>
      </c>
      <c r="C11476" s="323">
        <v>2.37</v>
      </c>
    </row>
    <row r="11477" spans="1:3" x14ac:dyDescent="0.15">
      <c r="A11477" s="323">
        <v>11476</v>
      </c>
      <c r="B11477" s="323" t="s">
        <v>8193</v>
      </c>
      <c r="C11477" s="323">
        <v>1.3620000000000001</v>
      </c>
    </row>
    <row r="11478" spans="1:3" x14ac:dyDescent="0.15">
      <c r="A11478" s="323">
        <v>11477</v>
      </c>
      <c r="B11478" s="323" t="s">
        <v>2010</v>
      </c>
      <c r="C11478" s="323">
        <v>4.1269999999999998</v>
      </c>
    </row>
    <row r="11479" spans="1:3" x14ac:dyDescent="0.15">
      <c r="A11479" s="323">
        <v>11478</v>
      </c>
      <c r="B11479" s="323" t="s">
        <v>2010</v>
      </c>
      <c r="C11479" s="323">
        <v>4.1269999999999998</v>
      </c>
    </row>
    <row r="11480" spans="1:3" x14ac:dyDescent="0.15">
      <c r="A11480" s="323">
        <v>11479</v>
      </c>
      <c r="B11480" s="323" t="s">
        <v>10047</v>
      </c>
      <c r="C11480" s="323">
        <v>0.88400000000000001</v>
      </c>
    </row>
    <row r="11481" spans="1:3" x14ac:dyDescent="0.15">
      <c r="A11481" s="323">
        <v>11480</v>
      </c>
      <c r="B11481" s="323" t="s">
        <v>8317</v>
      </c>
      <c r="C11481" s="323">
        <v>1.33</v>
      </c>
    </row>
    <row r="11482" spans="1:3" x14ac:dyDescent="0.15">
      <c r="A11482" s="323">
        <v>11481</v>
      </c>
      <c r="B11482" s="323" t="s">
        <v>773</v>
      </c>
      <c r="C11482" s="323">
        <v>7.9580000000000002</v>
      </c>
    </row>
    <row r="11483" spans="1:3" x14ac:dyDescent="0.15">
      <c r="A11483" s="323">
        <v>11482</v>
      </c>
      <c r="B11483" s="323" t="s">
        <v>773</v>
      </c>
      <c r="C11483" s="323">
        <v>7.9580000000000002</v>
      </c>
    </row>
    <row r="11484" spans="1:3" x14ac:dyDescent="0.15">
      <c r="A11484" s="323">
        <v>11483</v>
      </c>
      <c r="B11484" s="323" t="s">
        <v>2354</v>
      </c>
      <c r="C11484" s="323">
        <v>3.7589999999999999</v>
      </c>
    </row>
    <row r="11485" spans="1:3" x14ac:dyDescent="0.15">
      <c r="A11485" s="323">
        <v>11484</v>
      </c>
      <c r="B11485" s="323" t="s">
        <v>2354</v>
      </c>
      <c r="C11485" s="323">
        <v>3.7589999999999999</v>
      </c>
    </row>
    <row r="11486" spans="1:3" x14ac:dyDescent="0.15">
      <c r="A11486" s="323">
        <v>11485</v>
      </c>
      <c r="B11486" s="323" t="s">
        <v>9751</v>
      </c>
      <c r="C11486" s="323">
        <v>0.96399999999999997</v>
      </c>
    </row>
    <row r="11487" spans="1:3" x14ac:dyDescent="0.15">
      <c r="A11487" s="323">
        <v>11486</v>
      </c>
      <c r="B11487" s="323" t="s">
        <v>8172</v>
      </c>
      <c r="C11487" s="323">
        <v>1.367</v>
      </c>
    </row>
    <row r="11488" spans="1:3" x14ac:dyDescent="0.15">
      <c r="A11488" s="323">
        <v>11487</v>
      </c>
      <c r="B11488" s="323" t="s">
        <v>6125</v>
      </c>
      <c r="C11488" s="323">
        <v>1.913</v>
      </c>
    </row>
    <row r="11489" spans="1:3" x14ac:dyDescent="0.15">
      <c r="A11489" s="323">
        <v>11488</v>
      </c>
      <c r="B11489" s="323" t="s">
        <v>7919</v>
      </c>
      <c r="C11489" s="323">
        <v>1.431</v>
      </c>
    </row>
    <row r="11490" spans="1:3" x14ac:dyDescent="0.15">
      <c r="A11490" s="323">
        <v>11489</v>
      </c>
      <c r="B11490" s="323" t="s">
        <v>5381</v>
      </c>
      <c r="C11490" s="323">
        <v>2.1579999999999999</v>
      </c>
    </row>
    <row r="11491" spans="1:3" x14ac:dyDescent="0.15">
      <c r="A11491" s="323">
        <v>11490</v>
      </c>
      <c r="B11491" s="323" t="s">
        <v>4972</v>
      </c>
      <c r="C11491" s="323">
        <v>2.2999999999999998</v>
      </c>
    </row>
    <row r="11492" spans="1:3" x14ac:dyDescent="0.15">
      <c r="A11492" s="323">
        <v>11491</v>
      </c>
      <c r="B11492" s="323" t="s">
        <v>11181</v>
      </c>
      <c r="C11492" s="323">
        <v>0.59799999999999998</v>
      </c>
    </row>
    <row r="11493" spans="1:3" x14ac:dyDescent="0.15">
      <c r="A11493" s="323">
        <v>11492</v>
      </c>
      <c r="B11493" s="323" t="s">
        <v>341</v>
      </c>
      <c r="C11493" s="323">
        <v>41.844999999999999</v>
      </c>
    </row>
    <row r="11494" spans="1:3" x14ac:dyDescent="0.15">
      <c r="A11494" s="323">
        <v>11493</v>
      </c>
      <c r="B11494" s="323" t="s">
        <v>8559</v>
      </c>
      <c r="C11494" s="323">
        <v>1.266</v>
      </c>
    </row>
    <row r="11495" spans="1:3" x14ac:dyDescent="0.15">
      <c r="A11495" s="323">
        <v>11494</v>
      </c>
      <c r="B11495" s="323" t="s">
        <v>8559</v>
      </c>
      <c r="C11495" s="323">
        <v>1.266</v>
      </c>
    </row>
    <row r="11496" spans="1:3" x14ac:dyDescent="0.15">
      <c r="A11496" s="323">
        <v>11495</v>
      </c>
      <c r="B11496" s="323" t="s">
        <v>5614</v>
      </c>
      <c r="C11496" s="323">
        <v>2.0750000000000002</v>
      </c>
    </row>
    <row r="11497" spans="1:3" x14ac:dyDescent="0.15">
      <c r="A11497" s="323">
        <v>11496</v>
      </c>
      <c r="B11497" s="323" t="s">
        <v>11940</v>
      </c>
      <c r="C11497" s="323">
        <v>0.36199999999999999</v>
      </c>
    </row>
    <row r="11498" spans="1:3" x14ac:dyDescent="0.15">
      <c r="A11498" s="323">
        <v>11497</v>
      </c>
      <c r="B11498" s="323" t="s">
        <v>10867</v>
      </c>
      <c r="C11498" s="323">
        <v>0.67900000000000005</v>
      </c>
    </row>
    <row r="11499" spans="1:3" x14ac:dyDescent="0.15">
      <c r="A11499" s="323">
        <v>11498</v>
      </c>
      <c r="B11499" s="323" t="s">
        <v>512</v>
      </c>
      <c r="C11499" s="323">
        <v>13.116</v>
      </c>
    </row>
    <row r="11500" spans="1:3" x14ac:dyDescent="0.15">
      <c r="A11500" s="323">
        <v>11499</v>
      </c>
      <c r="B11500" s="323" t="s">
        <v>3856</v>
      </c>
      <c r="C11500" s="323">
        <v>2.7869999999999999</v>
      </c>
    </row>
    <row r="11501" spans="1:3" x14ac:dyDescent="0.15">
      <c r="A11501" s="323">
        <v>11500</v>
      </c>
      <c r="B11501" s="323" t="s">
        <v>3856</v>
      </c>
      <c r="C11501" s="323">
        <v>2.7869999999999999</v>
      </c>
    </row>
    <row r="11502" spans="1:3" x14ac:dyDescent="0.15">
      <c r="A11502" s="323">
        <v>11501</v>
      </c>
      <c r="B11502" s="323" t="s">
        <v>10772</v>
      </c>
      <c r="C11502" s="323">
        <v>0.7</v>
      </c>
    </row>
    <row r="11503" spans="1:3" x14ac:dyDescent="0.15">
      <c r="A11503" s="323">
        <v>11502</v>
      </c>
      <c r="B11503" s="323" t="s">
        <v>6769</v>
      </c>
      <c r="C11503" s="323">
        <v>1.73</v>
      </c>
    </row>
    <row r="11504" spans="1:3" x14ac:dyDescent="0.15">
      <c r="A11504" s="323">
        <v>11503</v>
      </c>
      <c r="B11504" s="323" t="s">
        <v>8220</v>
      </c>
      <c r="C11504" s="323">
        <v>1.3560000000000001</v>
      </c>
    </row>
    <row r="11505" spans="1:3" x14ac:dyDescent="0.15">
      <c r="A11505" s="323">
        <v>11504</v>
      </c>
      <c r="B11505" s="323" t="s">
        <v>1153</v>
      </c>
      <c r="C11505" s="323">
        <v>5.7990000000000004</v>
      </c>
    </row>
    <row r="11506" spans="1:3" x14ac:dyDescent="0.15">
      <c r="A11506" s="323">
        <v>11505</v>
      </c>
      <c r="B11506" s="323" t="s">
        <v>11236</v>
      </c>
      <c r="C11506" s="323">
        <v>0.58599999999999997</v>
      </c>
    </row>
    <row r="11507" spans="1:3" x14ac:dyDescent="0.15">
      <c r="A11507" s="323">
        <v>11506</v>
      </c>
      <c r="B11507" s="323" t="s">
        <v>10271</v>
      </c>
      <c r="C11507" s="323">
        <v>0.82499999999999996</v>
      </c>
    </row>
    <row r="11508" spans="1:3" x14ac:dyDescent="0.15">
      <c r="A11508" s="323">
        <v>11507</v>
      </c>
      <c r="B11508" s="323" t="s">
        <v>2783</v>
      </c>
      <c r="C11508" s="323">
        <v>3.4220000000000002</v>
      </c>
    </row>
    <row r="11509" spans="1:3" x14ac:dyDescent="0.15">
      <c r="A11509" s="323">
        <v>11508</v>
      </c>
      <c r="B11509" s="323" t="s">
        <v>9061</v>
      </c>
      <c r="C11509" s="323">
        <v>1.1479999999999999</v>
      </c>
    </row>
    <row r="11510" spans="1:3" x14ac:dyDescent="0.15">
      <c r="A11510" s="323">
        <v>11509</v>
      </c>
      <c r="B11510" s="323" t="s">
        <v>6871</v>
      </c>
      <c r="C11510" s="323">
        <v>1.7050000000000001</v>
      </c>
    </row>
    <row r="11511" spans="1:3" x14ac:dyDescent="0.15">
      <c r="A11511" s="323">
        <v>11510</v>
      </c>
      <c r="B11511" s="323" t="s">
        <v>652</v>
      </c>
      <c r="C11511" s="323">
        <v>9.5109999999999992</v>
      </c>
    </row>
    <row r="11512" spans="1:3" x14ac:dyDescent="0.15">
      <c r="A11512" s="323">
        <v>11511</v>
      </c>
      <c r="B11512" s="323" t="s">
        <v>1015</v>
      </c>
      <c r="C11512" s="323">
        <v>6.3559999999999999</v>
      </c>
    </row>
    <row r="11513" spans="1:3" x14ac:dyDescent="0.15">
      <c r="A11513" s="323">
        <v>11512</v>
      </c>
      <c r="B11513" s="323" t="s">
        <v>3059</v>
      </c>
      <c r="C11513" s="323">
        <v>3.242</v>
      </c>
    </row>
    <row r="11514" spans="1:3" x14ac:dyDescent="0.15">
      <c r="A11514" s="323">
        <v>11513</v>
      </c>
      <c r="B11514" s="323" t="s">
        <v>2970</v>
      </c>
      <c r="C11514" s="323">
        <v>3.3039999999999998</v>
      </c>
    </row>
    <row r="11515" spans="1:3" x14ac:dyDescent="0.15">
      <c r="A11515" s="323">
        <v>11514</v>
      </c>
      <c r="B11515" s="323" t="s">
        <v>1668</v>
      </c>
      <c r="C11515" s="323">
        <v>4.6109999999999998</v>
      </c>
    </row>
    <row r="11516" spans="1:3" x14ac:dyDescent="0.15">
      <c r="A11516" s="323">
        <v>11515</v>
      </c>
      <c r="B11516" s="323" t="s">
        <v>1073</v>
      </c>
      <c r="C11516" s="323">
        <v>6.0979999999999999</v>
      </c>
    </row>
    <row r="11517" spans="1:3" x14ac:dyDescent="0.15">
      <c r="A11517" s="323">
        <v>11516</v>
      </c>
      <c r="B11517" s="323" t="s">
        <v>9513</v>
      </c>
      <c r="C11517" s="323">
        <v>1.0249999999999999</v>
      </c>
    </row>
    <row r="11518" spans="1:3" x14ac:dyDescent="0.15">
      <c r="A11518" s="323">
        <v>11517</v>
      </c>
      <c r="B11518" s="323" t="s">
        <v>1925</v>
      </c>
      <c r="C11518" s="323">
        <v>4.226</v>
      </c>
    </row>
    <row r="11519" spans="1:3" x14ac:dyDescent="0.15">
      <c r="A11519" s="323">
        <v>11518</v>
      </c>
      <c r="B11519" s="323" t="s">
        <v>4969</v>
      </c>
      <c r="C11519" s="323">
        <v>2.302</v>
      </c>
    </row>
    <row r="11520" spans="1:3" x14ac:dyDescent="0.15">
      <c r="A11520" s="323">
        <v>11519</v>
      </c>
      <c r="B11520" s="323" t="s">
        <v>4889</v>
      </c>
      <c r="C11520" s="323">
        <v>2.3279999999999998</v>
      </c>
    </row>
    <row r="11521" spans="1:3" x14ac:dyDescent="0.15">
      <c r="A11521" s="323">
        <v>11520</v>
      </c>
      <c r="B11521" s="323" t="s">
        <v>2683</v>
      </c>
      <c r="C11521" s="323">
        <v>3.5</v>
      </c>
    </row>
    <row r="11522" spans="1:3" x14ac:dyDescent="0.15">
      <c r="A11522" s="323">
        <v>11521</v>
      </c>
      <c r="B11522" s="323" t="s">
        <v>506</v>
      </c>
      <c r="C11522" s="323">
        <v>13.44</v>
      </c>
    </row>
    <row r="11523" spans="1:3" x14ac:dyDescent="0.15">
      <c r="A11523" s="323">
        <v>11522</v>
      </c>
      <c r="B11523" s="323" t="s">
        <v>11278</v>
      </c>
      <c r="C11523" s="323">
        <v>0.57599999999999996</v>
      </c>
    </row>
    <row r="11524" spans="1:3" x14ac:dyDescent="0.15">
      <c r="A11524" s="323">
        <v>11523</v>
      </c>
      <c r="B11524" s="323" t="s">
        <v>11278</v>
      </c>
      <c r="C11524" s="323">
        <v>0.57599999999999996</v>
      </c>
    </row>
    <row r="11525" spans="1:3" x14ac:dyDescent="0.15">
      <c r="A11525" s="323">
        <v>11524</v>
      </c>
      <c r="B11525" s="323" t="s">
        <v>9165</v>
      </c>
      <c r="C11525" s="323">
        <v>1.117</v>
      </c>
    </row>
    <row r="11526" spans="1:3" x14ac:dyDescent="0.15">
      <c r="A11526" s="323">
        <v>11525</v>
      </c>
      <c r="B11526" s="323" t="s">
        <v>10479</v>
      </c>
      <c r="C11526" s="323">
        <v>0.77500000000000002</v>
      </c>
    </row>
    <row r="11527" spans="1:3" x14ac:dyDescent="0.15">
      <c r="A11527" s="323">
        <v>11526</v>
      </c>
      <c r="B11527" s="323" t="s">
        <v>5582</v>
      </c>
      <c r="C11527" s="323">
        <v>2.09</v>
      </c>
    </row>
    <row r="11528" spans="1:3" x14ac:dyDescent="0.15">
      <c r="A11528" s="323">
        <v>11527</v>
      </c>
      <c r="B11528" s="323" t="s">
        <v>8967</v>
      </c>
      <c r="C11528" s="323">
        <v>1.1719999999999999</v>
      </c>
    </row>
    <row r="11529" spans="1:3" x14ac:dyDescent="0.15">
      <c r="A11529" s="323">
        <v>11528</v>
      </c>
      <c r="B11529" s="323" t="s">
        <v>979</v>
      </c>
      <c r="C11529" s="323">
        <v>6.5510000000000002</v>
      </c>
    </row>
    <row r="11530" spans="1:3" x14ac:dyDescent="0.15">
      <c r="A11530" s="323">
        <v>11529</v>
      </c>
      <c r="B11530" s="323" t="s">
        <v>6152</v>
      </c>
      <c r="C11530" s="323">
        <v>1.9059999999999999</v>
      </c>
    </row>
    <row r="11531" spans="1:3" x14ac:dyDescent="0.15">
      <c r="A11531" s="323">
        <v>11530</v>
      </c>
      <c r="B11531" s="323" t="s">
        <v>417</v>
      </c>
      <c r="C11531" s="323">
        <v>18.684000000000001</v>
      </c>
    </row>
    <row r="11532" spans="1:3" x14ac:dyDescent="0.15">
      <c r="A11532" s="323">
        <v>11531</v>
      </c>
      <c r="B11532" s="323" t="s">
        <v>996</v>
      </c>
      <c r="C11532" s="323">
        <v>6.4669999999999996</v>
      </c>
    </row>
    <row r="11533" spans="1:3" x14ac:dyDescent="0.15">
      <c r="A11533" s="323">
        <v>11532</v>
      </c>
      <c r="B11533" s="323" t="s">
        <v>4885</v>
      </c>
      <c r="C11533" s="323">
        <v>2.3330000000000002</v>
      </c>
    </row>
    <row r="11534" spans="1:3" x14ac:dyDescent="0.15">
      <c r="A11534" s="323">
        <v>11533</v>
      </c>
      <c r="B11534" s="323" t="s">
        <v>10463</v>
      </c>
      <c r="C11534" s="323">
        <v>0.77800000000000002</v>
      </c>
    </row>
    <row r="11535" spans="1:3" x14ac:dyDescent="0.15">
      <c r="A11535" s="323">
        <v>11534</v>
      </c>
      <c r="B11535" s="323" t="s">
        <v>446</v>
      </c>
      <c r="C11535" s="323">
        <v>16.303999999999998</v>
      </c>
    </row>
    <row r="11536" spans="1:3" x14ac:dyDescent="0.15">
      <c r="A11536" s="323">
        <v>11535</v>
      </c>
      <c r="B11536" s="323" t="s">
        <v>11781</v>
      </c>
      <c r="C11536" s="323">
        <v>0.42499999999999999</v>
      </c>
    </row>
    <row r="11537" spans="1:3" x14ac:dyDescent="0.15">
      <c r="A11537" s="323">
        <v>11536</v>
      </c>
      <c r="B11537" s="323" t="s">
        <v>12274</v>
      </c>
      <c r="C11537" s="323">
        <v>0.216</v>
      </c>
    </row>
    <row r="11538" spans="1:3" x14ac:dyDescent="0.15">
      <c r="A11538" s="323">
        <v>11537</v>
      </c>
      <c r="B11538" s="323" t="s">
        <v>7176</v>
      </c>
      <c r="C11538" s="323">
        <v>1.625</v>
      </c>
    </row>
    <row r="11539" spans="1:3" x14ac:dyDescent="0.15">
      <c r="A11539" s="323">
        <v>11538</v>
      </c>
      <c r="B11539" s="323" t="s">
        <v>11994</v>
      </c>
      <c r="C11539" s="323">
        <v>0.33600000000000002</v>
      </c>
    </row>
    <row r="11540" spans="1:3" x14ac:dyDescent="0.15">
      <c r="A11540" s="323">
        <v>11539</v>
      </c>
      <c r="B11540" s="323" t="s">
        <v>3894</v>
      </c>
      <c r="C11540" s="323">
        <v>2.7690000000000001</v>
      </c>
    </row>
    <row r="11541" spans="1:3" x14ac:dyDescent="0.15">
      <c r="A11541" s="323">
        <v>11540</v>
      </c>
      <c r="B11541" s="323" t="s">
        <v>9541</v>
      </c>
      <c r="C11541" s="323">
        <v>1.0169999999999999</v>
      </c>
    </row>
    <row r="11542" spans="1:3" x14ac:dyDescent="0.15">
      <c r="A11542" s="323">
        <v>11541</v>
      </c>
      <c r="B11542" s="323" t="s">
        <v>8968</v>
      </c>
      <c r="C11542" s="323">
        <v>1.1719999999999999</v>
      </c>
    </row>
    <row r="11543" spans="1:3" x14ac:dyDescent="0.15">
      <c r="A11543" s="323">
        <v>11542</v>
      </c>
      <c r="B11543" s="323" t="s">
        <v>7154</v>
      </c>
      <c r="C11543" s="323">
        <v>1.629</v>
      </c>
    </row>
    <row r="11544" spans="1:3" x14ac:dyDescent="0.15">
      <c r="A11544" s="323">
        <v>11543</v>
      </c>
      <c r="B11544" s="323" t="s">
        <v>1234</v>
      </c>
      <c r="C11544" s="323">
        <v>5.5410000000000004</v>
      </c>
    </row>
    <row r="11545" spans="1:3" x14ac:dyDescent="0.15">
      <c r="A11545" s="323">
        <v>11544</v>
      </c>
      <c r="B11545" s="323" t="s">
        <v>9755</v>
      </c>
      <c r="C11545" s="323">
        <v>0.96299999999999997</v>
      </c>
    </row>
    <row r="11546" spans="1:3" x14ac:dyDescent="0.15">
      <c r="A11546" s="323">
        <v>11545</v>
      </c>
      <c r="B11546" s="323" t="s">
        <v>2137</v>
      </c>
      <c r="C11546" s="323">
        <v>3.9980000000000002</v>
      </c>
    </row>
    <row r="11547" spans="1:3" x14ac:dyDescent="0.15">
      <c r="A11547" s="323">
        <v>11546</v>
      </c>
      <c r="B11547" s="323" t="s">
        <v>3592</v>
      </c>
      <c r="C11547" s="323">
        <v>2.91</v>
      </c>
    </row>
    <row r="11548" spans="1:3" x14ac:dyDescent="0.15">
      <c r="A11548" s="323">
        <v>11547</v>
      </c>
      <c r="B11548" s="323" t="s">
        <v>9839</v>
      </c>
      <c r="C11548" s="323">
        <v>0.93899999999999995</v>
      </c>
    </row>
    <row r="11549" spans="1:3" x14ac:dyDescent="0.15">
      <c r="A11549" s="323">
        <v>11548</v>
      </c>
      <c r="B11549" s="323" t="s">
        <v>9839</v>
      </c>
      <c r="C11549" s="323">
        <v>0.93899999999999995</v>
      </c>
    </row>
    <row r="11550" spans="1:3" x14ac:dyDescent="0.15">
      <c r="A11550" s="323">
        <v>11549</v>
      </c>
      <c r="B11550" s="323" t="s">
        <v>3672</v>
      </c>
      <c r="C11550" s="323">
        <v>2.867</v>
      </c>
    </row>
    <row r="11551" spans="1:3" x14ac:dyDescent="0.15">
      <c r="A11551" s="323">
        <v>11550</v>
      </c>
      <c r="B11551" s="323" t="s">
        <v>3672</v>
      </c>
      <c r="C11551" s="323">
        <v>2.867</v>
      </c>
    </row>
    <row r="11552" spans="1:3" x14ac:dyDescent="0.15">
      <c r="A11552" s="323">
        <v>11551</v>
      </c>
      <c r="B11552" s="323" t="s">
        <v>1409</v>
      </c>
      <c r="C11552" s="323">
        <v>5.0510000000000002</v>
      </c>
    </row>
    <row r="11553" spans="1:3" x14ac:dyDescent="0.15">
      <c r="A11553" s="323">
        <v>11552</v>
      </c>
      <c r="B11553" s="323" t="s">
        <v>9205</v>
      </c>
      <c r="C11553" s="323">
        <v>1.107</v>
      </c>
    </row>
    <row r="11554" spans="1:3" x14ac:dyDescent="0.15">
      <c r="A11554" s="323">
        <v>11553</v>
      </c>
      <c r="B11554" s="323" t="s">
        <v>12063</v>
      </c>
      <c r="C11554" s="323">
        <v>0.316</v>
      </c>
    </row>
    <row r="11555" spans="1:3" x14ac:dyDescent="0.15">
      <c r="A11555" s="323">
        <v>11554</v>
      </c>
      <c r="B11555" s="323" t="s">
        <v>10529</v>
      </c>
      <c r="C11555" s="323">
        <v>0.76500000000000001</v>
      </c>
    </row>
    <row r="11556" spans="1:3" x14ac:dyDescent="0.15">
      <c r="A11556" s="323">
        <v>11555</v>
      </c>
      <c r="B11556" s="323" t="s">
        <v>11405</v>
      </c>
      <c r="C11556" s="323">
        <v>0.54</v>
      </c>
    </row>
    <row r="11557" spans="1:3" x14ac:dyDescent="0.15">
      <c r="A11557" s="323">
        <v>11556</v>
      </c>
      <c r="B11557" s="323" t="s">
        <v>11421</v>
      </c>
      <c r="C11557" s="323">
        <v>0.53700000000000003</v>
      </c>
    </row>
    <row r="11558" spans="1:3" x14ac:dyDescent="0.15">
      <c r="A11558" s="323">
        <v>11557</v>
      </c>
      <c r="B11558" s="323" t="s">
        <v>1395</v>
      </c>
      <c r="C11558" s="323">
        <v>5.0789999999999997</v>
      </c>
    </row>
    <row r="11559" spans="1:3" x14ac:dyDescent="0.15">
      <c r="A11559" s="323">
        <v>11558</v>
      </c>
      <c r="B11559" s="323" t="s">
        <v>10727</v>
      </c>
      <c r="C11559" s="323">
        <v>0.71199999999999997</v>
      </c>
    </row>
    <row r="11560" spans="1:3" x14ac:dyDescent="0.15">
      <c r="A11560" s="323">
        <v>11559</v>
      </c>
      <c r="B11560" s="323" t="s">
        <v>12439</v>
      </c>
      <c r="C11560" s="323">
        <v>8.1000000000000003E-2</v>
      </c>
    </row>
    <row r="11561" spans="1:3" x14ac:dyDescent="0.15">
      <c r="A11561" s="323">
        <v>11560</v>
      </c>
      <c r="B11561" s="323" t="s">
        <v>7217</v>
      </c>
      <c r="C11561" s="323">
        <v>1.6140000000000001</v>
      </c>
    </row>
    <row r="11562" spans="1:3" x14ac:dyDescent="0.15">
      <c r="A11562" s="323">
        <v>11561</v>
      </c>
      <c r="B11562" s="323" t="s">
        <v>12460</v>
      </c>
      <c r="C11562" s="323">
        <v>5.0999999999999997E-2</v>
      </c>
    </row>
    <row r="11563" spans="1:3" x14ac:dyDescent="0.15">
      <c r="A11563" s="323">
        <v>11562</v>
      </c>
      <c r="B11563" s="323" t="s">
        <v>8470</v>
      </c>
      <c r="C11563" s="323">
        <v>1.288</v>
      </c>
    </row>
    <row r="11564" spans="1:3" x14ac:dyDescent="0.15">
      <c r="A11564" s="323">
        <v>11563</v>
      </c>
      <c r="B11564" s="323" t="s">
        <v>4686</v>
      </c>
      <c r="C11564" s="323">
        <v>2.419</v>
      </c>
    </row>
    <row r="11565" spans="1:3" x14ac:dyDescent="0.15">
      <c r="A11565" s="323">
        <v>11564</v>
      </c>
      <c r="B11565" s="323" t="s">
        <v>10226</v>
      </c>
      <c r="C11565" s="323">
        <v>0.83799999999999997</v>
      </c>
    </row>
    <row r="11566" spans="1:3" x14ac:dyDescent="0.15">
      <c r="A11566" s="323">
        <v>11565</v>
      </c>
      <c r="B11566" s="323" t="s">
        <v>5355</v>
      </c>
      <c r="C11566" s="323">
        <v>2.1669999999999998</v>
      </c>
    </row>
    <row r="11567" spans="1:3" x14ac:dyDescent="0.15">
      <c r="A11567" s="323">
        <v>11566</v>
      </c>
      <c r="B11567" s="323" t="s">
        <v>3975</v>
      </c>
      <c r="C11567" s="323">
        <v>2.7280000000000002</v>
      </c>
    </row>
    <row r="11568" spans="1:3" x14ac:dyDescent="0.15">
      <c r="A11568" s="323">
        <v>11567</v>
      </c>
      <c r="B11568" s="323" t="s">
        <v>2812</v>
      </c>
      <c r="C11568" s="323">
        <v>3.4049999999999998</v>
      </c>
    </row>
    <row r="11569" spans="1:3" x14ac:dyDescent="0.15">
      <c r="A11569" s="323">
        <v>11568</v>
      </c>
      <c r="B11569" s="323" t="s">
        <v>11552</v>
      </c>
      <c r="C11569" s="323">
        <v>0.5</v>
      </c>
    </row>
    <row r="11570" spans="1:3" x14ac:dyDescent="0.15">
      <c r="A11570" s="323">
        <v>11569</v>
      </c>
      <c r="B11570" s="323" t="s">
        <v>6949</v>
      </c>
      <c r="C11570" s="323">
        <v>1.681</v>
      </c>
    </row>
    <row r="11571" spans="1:3" x14ac:dyDescent="0.15">
      <c r="A11571" s="323">
        <v>11570</v>
      </c>
      <c r="B11571" s="323" t="s">
        <v>3215</v>
      </c>
      <c r="C11571" s="323">
        <v>3.1309999999999998</v>
      </c>
    </row>
    <row r="11572" spans="1:3" x14ac:dyDescent="0.15">
      <c r="A11572" s="323">
        <v>11571</v>
      </c>
      <c r="B11572" s="323" t="s">
        <v>4428</v>
      </c>
      <c r="C11572" s="323">
        <v>2.5219999999999998</v>
      </c>
    </row>
    <row r="11573" spans="1:3" x14ac:dyDescent="0.15">
      <c r="A11573" s="323">
        <v>11572</v>
      </c>
      <c r="B11573" s="323" t="s">
        <v>9409</v>
      </c>
      <c r="C11573" s="323">
        <v>1.0529999999999999</v>
      </c>
    </row>
    <row r="11574" spans="1:3" x14ac:dyDescent="0.15">
      <c r="A11574" s="323">
        <v>11573</v>
      </c>
      <c r="B11574" s="323" t="s">
        <v>6540</v>
      </c>
      <c r="C11574" s="323">
        <v>1.7969999999999999</v>
      </c>
    </row>
    <row r="11575" spans="1:3" x14ac:dyDescent="0.15">
      <c r="A11575" s="323">
        <v>11574</v>
      </c>
      <c r="B11575" s="323" t="s">
        <v>3142</v>
      </c>
      <c r="C11575" s="323">
        <v>3.1819999999999999</v>
      </c>
    </row>
    <row r="11576" spans="1:3" x14ac:dyDescent="0.15">
      <c r="A11576" s="323">
        <v>11575</v>
      </c>
      <c r="B11576" s="323" t="s">
        <v>4818</v>
      </c>
      <c r="C11576" s="323">
        <v>2.3610000000000002</v>
      </c>
    </row>
    <row r="11577" spans="1:3" x14ac:dyDescent="0.15">
      <c r="A11577" s="323">
        <v>11576</v>
      </c>
      <c r="B11577" s="323" t="s">
        <v>11032</v>
      </c>
      <c r="C11577" s="323">
        <v>0.64100000000000001</v>
      </c>
    </row>
    <row r="11578" spans="1:3" x14ac:dyDescent="0.15">
      <c r="A11578" s="323">
        <v>11577</v>
      </c>
      <c r="B11578" s="323" t="s">
        <v>7550</v>
      </c>
      <c r="C11578" s="323">
        <v>1.5249999999999999</v>
      </c>
    </row>
    <row r="11579" spans="1:3" x14ac:dyDescent="0.15">
      <c r="A11579" s="323">
        <v>11578</v>
      </c>
      <c r="B11579" s="323" t="s">
        <v>11716</v>
      </c>
      <c r="C11579" s="323">
        <v>0.44800000000000001</v>
      </c>
    </row>
    <row r="11580" spans="1:3" x14ac:dyDescent="0.15">
      <c r="A11580" s="323">
        <v>11579</v>
      </c>
      <c r="B11580" s="323" t="s">
        <v>11822</v>
      </c>
      <c r="C11580" s="323">
        <v>0.41199999999999998</v>
      </c>
    </row>
    <row r="11581" spans="1:3" x14ac:dyDescent="0.15">
      <c r="A11581" s="323">
        <v>11580</v>
      </c>
      <c r="B11581" s="323" t="s">
        <v>1572</v>
      </c>
      <c r="C11581" s="323">
        <v>4.7510000000000003</v>
      </c>
    </row>
    <row r="11582" spans="1:3" x14ac:dyDescent="0.15">
      <c r="A11582" s="323">
        <v>11581</v>
      </c>
      <c r="B11582" s="323" t="s">
        <v>576</v>
      </c>
      <c r="C11582" s="323">
        <v>11.09</v>
      </c>
    </row>
    <row r="11583" spans="1:3" x14ac:dyDescent="0.15">
      <c r="A11583" s="323">
        <v>11582</v>
      </c>
      <c r="B11583" s="323" t="s">
        <v>956</v>
      </c>
      <c r="C11583" s="323">
        <v>6.6909999999999998</v>
      </c>
    </row>
    <row r="11584" spans="1:3" x14ac:dyDescent="0.15">
      <c r="A11584" s="323">
        <v>11583</v>
      </c>
      <c r="B11584" s="323" t="s">
        <v>4458</v>
      </c>
      <c r="C11584" s="323">
        <v>2.5110000000000001</v>
      </c>
    </row>
    <row r="11585" spans="1:3" x14ac:dyDescent="0.15">
      <c r="A11585" s="323">
        <v>11584</v>
      </c>
      <c r="B11585" s="323" t="s">
        <v>5362</v>
      </c>
      <c r="C11585" s="323">
        <v>2.1640000000000001</v>
      </c>
    </row>
    <row r="11586" spans="1:3" x14ac:dyDescent="0.15">
      <c r="A11586" s="323">
        <v>11585</v>
      </c>
      <c r="B11586" s="323" t="s">
        <v>2629</v>
      </c>
      <c r="C11586" s="323">
        <v>3.54</v>
      </c>
    </row>
    <row r="11587" spans="1:3" x14ac:dyDescent="0.15">
      <c r="A11587" s="323">
        <v>11586</v>
      </c>
      <c r="B11587" s="323" t="s">
        <v>1819</v>
      </c>
      <c r="C11587" s="323">
        <v>4.3789999999999996</v>
      </c>
    </row>
    <row r="11588" spans="1:3" x14ac:dyDescent="0.15">
      <c r="A11588" s="323">
        <v>11587</v>
      </c>
      <c r="B11588" s="323" t="s">
        <v>668</v>
      </c>
      <c r="C11588" s="323">
        <v>9.1859999999999999</v>
      </c>
    </row>
    <row r="11589" spans="1:3" x14ac:dyDescent="0.15">
      <c r="A11589" s="323">
        <v>11588</v>
      </c>
      <c r="B11589" s="323" t="s">
        <v>829</v>
      </c>
      <c r="C11589" s="323">
        <v>7.48</v>
      </c>
    </row>
    <row r="11590" spans="1:3" x14ac:dyDescent="0.15">
      <c r="A11590" s="323">
        <v>11589</v>
      </c>
      <c r="B11590" s="323" t="s">
        <v>8714</v>
      </c>
      <c r="C11590" s="323">
        <v>1.2290000000000001</v>
      </c>
    </row>
    <row r="11591" spans="1:3" x14ac:dyDescent="0.15">
      <c r="A11591" s="323">
        <v>11590</v>
      </c>
      <c r="B11591" s="323" t="s">
        <v>1769</v>
      </c>
      <c r="C11591" s="323">
        <v>4.4569999999999999</v>
      </c>
    </row>
    <row r="11592" spans="1:3" x14ac:dyDescent="0.15">
      <c r="A11592" s="323">
        <v>11591</v>
      </c>
      <c r="B11592" s="323" t="s">
        <v>8444</v>
      </c>
      <c r="C11592" s="323">
        <v>1.294</v>
      </c>
    </row>
    <row r="11593" spans="1:3" x14ac:dyDescent="0.15">
      <c r="A11593" s="323">
        <v>11592</v>
      </c>
      <c r="B11593" s="323" t="s">
        <v>2691</v>
      </c>
      <c r="C11593" s="323">
        <v>3.4950000000000001</v>
      </c>
    </row>
    <row r="11594" spans="1:3" x14ac:dyDescent="0.15">
      <c r="A11594" s="323">
        <v>11593</v>
      </c>
      <c r="B11594" s="323" t="s">
        <v>5747</v>
      </c>
      <c r="C11594" s="323">
        <v>2.0339999999999998</v>
      </c>
    </row>
    <row r="11595" spans="1:3" x14ac:dyDescent="0.15">
      <c r="A11595" s="323">
        <v>11594</v>
      </c>
      <c r="B11595" s="323" t="s">
        <v>2623</v>
      </c>
      <c r="C11595" s="323">
        <v>3.544</v>
      </c>
    </row>
    <row r="11596" spans="1:3" x14ac:dyDescent="0.15">
      <c r="A11596" s="323">
        <v>11595</v>
      </c>
      <c r="B11596" s="323" t="s">
        <v>1939</v>
      </c>
      <c r="C11596" s="323">
        <v>4.2130000000000001</v>
      </c>
    </row>
    <row r="11597" spans="1:3" x14ac:dyDescent="0.15">
      <c r="A11597" s="323">
        <v>11596</v>
      </c>
      <c r="B11597" s="323" t="s">
        <v>8318</v>
      </c>
      <c r="C11597" s="323">
        <v>1.33</v>
      </c>
    </row>
    <row r="11598" spans="1:3" x14ac:dyDescent="0.15">
      <c r="A11598" s="323">
        <v>11597</v>
      </c>
      <c r="B11598" s="323" t="s">
        <v>8318</v>
      </c>
      <c r="C11598" s="323">
        <v>1.33</v>
      </c>
    </row>
    <row r="11599" spans="1:3" x14ac:dyDescent="0.15">
      <c r="A11599" s="323">
        <v>11598</v>
      </c>
      <c r="B11599" s="323" t="s">
        <v>8815</v>
      </c>
      <c r="C11599" s="323">
        <v>1.2050000000000001</v>
      </c>
    </row>
    <row r="11600" spans="1:3" x14ac:dyDescent="0.15">
      <c r="A11600" s="323">
        <v>11599</v>
      </c>
      <c r="B11600" s="323" t="s">
        <v>11080</v>
      </c>
      <c r="C11600" s="323">
        <v>0.625</v>
      </c>
    </row>
    <row r="11601" spans="1:3" x14ac:dyDescent="0.15">
      <c r="A11601" s="323">
        <v>11600</v>
      </c>
      <c r="B11601" s="323" t="s">
        <v>8498</v>
      </c>
      <c r="C11601" s="323">
        <v>1.2809999999999999</v>
      </c>
    </row>
    <row r="11602" spans="1:3" x14ac:dyDescent="0.15">
      <c r="A11602" s="323">
        <v>11601</v>
      </c>
      <c r="B11602" s="323" t="s">
        <v>3816</v>
      </c>
      <c r="C11602" s="323">
        <v>2.8069999999999999</v>
      </c>
    </row>
    <row r="11603" spans="1:3" x14ac:dyDescent="0.15">
      <c r="A11603" s="323">
        <v>11602</v>
      </c>
      <c r="B11603" s="323" t="s">
        <v>3074</v>
      </c>
      <c r="C11603" s="323">
        <v>3.2309999999999999</v>
      </c>
    </row>
    <row r="11604" spans="1:3" x14ac:dyDescent="0.15">
      <c r="A11604" s="323">
        <v>11603</v>
      </c>
      <c r="B11604" s="323" t="s">
        <v>8422</v>
      </c>
      <c r="C11604" s="323">
        <v>1.3</v>
      </c>
    </row>
    <row r="11605" spans="1:3" x14ac:dyDescent="0.15">
      <c r="A11605" s="323">
        <v>11604</v>
      </c>
      <c r="B11605" s="323" t="s">
        <v>2056</v>
      </c>
      <c r="C11605" s="323">
        <v>4.0759999999999996</v>
      </c>
    </row>
    <row r="11606" spans="1:3" x14ac:dyDescent="0.15">
      <c r="A11606" s="323">
        <v>11605</v>
      </c>
      <c r="B11606" s="323" t="s">
        <v>5549</v>
      </c>
      <c r="C11606" s="323">
        <v>2.0979999999999999</v>
      </c>
    </row>
    <row r="11607" spans="1:3" x14ac:dyDescent="0.15">
      <c r="A11607" s="323">
        <v>11606</v>
      </c>
      <c r="B11607" s="323" t="s">
        <v>5766</v>
      </c>
      <c r="C11607" s="323">
        <v>2.028</v>
      </c>
    </row>
    <row r="11608" spans="1:3" x14ac:dyDescent="0.15">
      <c r="A11608" s="323">
        <v>11607</v>
      </c>
      <c r="B11608" s="323" t="s">
        <v>11406</v>
      </c>
      <c r="C11608" s="323">
        <v>0.54</v>
      </c>
    </row>
    <row r="11609" spans="1:3" x14ac:dyDescent="0.15">
      <c r="A11609" s="323">
        <v>11608</v>
      </c>
      <c r="B11609" s="323" t="s">
        <v>9620</v>
      </c>
      <c r="C11609" s="323">
        <v>1</v>
      </c>
    </row>
    <row r="11610" spans="1:3" x14ac:dyDescent="0.15">
      <c r="A11610" s="323">
        <v>11609</v>
      </c>
      <c r="B11610" s="323" t="s">
        <v>5450</v>
      </c>
      <c r="C11610" s="323">
        <v>2.133</v>
      </c>
    </row>
    <row r="11611" spans="1:3" x14ac:dyDescent="0.15">
      <c r="A11611" s="323">
        <v>11610</v>
      </c>
      <c r="B11611" s="323" t="s">
        <v>3631</v>
      </c>
      <c r="C11611" s="323">
        <v>2.8919999999999999</v>
      </c>
    </row>
    <row r="11612" spans="1:3" x14ac:dyDescent="0.15">
      <c r="A11612" s="323">
        <v>11611</v>
      </c>
      <c r="B11612" s="323" t="s">
        <v>8930</v>
      </c>
      <c r="C11612" s="323">
        <v>1.18</v>
      </c>
    </row>
    <row r="11613" spans="1:3" x14ac:dyDescent="0.15">
      <c r="A11613" s="323">
        <v>11612</v>
      </c>
      <c r="B11613" s="323" t="s">
        <v>6223</v>
      </c>
      <c r="C11613" s="323">
        <v>1.889</v>
      </c>
    </row>
    <row r="11614" spans="1:3" x14ac:dyDescent="0.15">
      <c r="A11614" s="323">
        <v>11613</v>
      </c>
      <c r="B11614" s="323" t="s">
        <v>12263</v>
      </c>
      <c r="C11614" s="323">
        <v>0.224</v>
      </c>
    </row>
    <row r="11615" spans="1:3" x14ac:dyDescent="0.15">
      <c r="A11615" s="323">
        <v>11614</v>
      </c>
      <c r="B11615" s="323" t="s">
        <v>12477</v>
      </c>
      <c r="C11615" s="323">
        <v>0</v>
      </c>
    </row>
    <row r="11616" spans="1:3" x14ac:dyDescent="0.15">
      <c r="A11616" s="323">
        <v>11615</v>
      </c>
      <c r="B11616" s="323" t="s">
        <v>8773</v>
      </c>
      <c r="C11616" s="323">
        <v>1.2170000000000001</v>
      </c>
    </row>
    <row r="11617" spans="1:3" x14ac:dyDescent="0.15">
      <c r="A11617" s="323">
        <v>11616</v>
      </c>
      <c r="B11617" s="323" t="s">
        <v>3014</v>
      </c>
      <c r="C11617" s="323">
        <v>3.2749999999999999</v>
      </c>
    </row>
    <row r="11618" spans="1:3" x14ac:dyDescent="0.15">
      <c r="A11618" s="323">
        <v>11617</v>
      </c>
      <c r="B11618" s="323" t="s">
        <v>3606</v>
      </c>
      <c r="C11618" s="323">
        <v>2.9039999999999999</v>
      </c>
    </row>
    <row r="11619" spans="1:3" x14ac:dyDescent="0.15">
      <c r="A11619" s="323">
        <v>11618</v>
      </c>
      <c r="B11619" s="323" t="s">
        <v>879</v>
      </c>
      <c r="C11619" s="323">
        <v>7.1</v>
      </c>
    </row>
    <row r="11620" spans="1:3" x14ac:dyDescent="0.15">
      <c r="A11620" s="323">
        <v>11619</v>
      </c>
      <c r="B11620" s="323" t="s">
        <v>11179</v>
      </c>
      <c r="C11620" s="323">
        <v>0.59899999999999998</v>
      </c>
    </row>
    <row r="11621" spans="1:3" x14ac:dyDescent="0.15">
      <c r="A11621" s="323">
        <v>11620</v>
      </c>
      <c r="B11621" s="323" t="s">
        <v>1306</v>
      </c>
      <c r="C11621" s="323">
        <v>5.3239999999999998</v>
      </c>
    </row>
    <row r="11622" spans="1:3" x14ac:dyDescent="0.15">
      <c r="A11622" s="323">
        <v>11621</v>
      </c>
      <c r="B11622" s="323" t="s">
        <v>1162</v>
      </c>
      <c r="C11622" s="323">
        <v>5.774</v>
      </c>
    </row>
    <row r="11623" spans="1:3" x14ac:dyDescent="0.15">
      <c r="A11623" s="323">
        <v>11622</v>
      </c>
      <c r="B11623" s="323" t="s">
        <v>6820</v>
      </c>
      <c r="C11623" s="323">
        <v>1.718</v>
      </c>
    </row>
    <row r="11624" spans="1:3" x14ac:dyDescent="0.15">
      <c r="A11624" s="323">
        <v>11623</v>
      </c>
      <c r="B11624" s="323" t="s">
        <v>6178</v>
      </c>
      <c r="C11624" s="323">
        <v>1.9</v>
      </c>
    </row>
    <row r="11625" spans="1:3" x14ac:dyDescent="0.15">
      <c r="A11625" s="323">
        <v>11624</v>
      </c>
      <c r="B11625" s="323" t="s">
        <v>11295</v>
      </c>
      <c r="C11625" s="323">
        <v>0.56699999999999995</v>
      </c>
    </row>
    <row r="11626" spans="1:3" x14ac:dyDescent="0.15">
      <c r="A11626" s="323">
        <v>11625</v>
      </c>
      <c r="B11626" s="323" t="s">
        <v>11302</v>
      </c>
      <c r="C11626" s="323">
        <v>0.56499999999999995</v>
      </c>
    </row>
    <row r="11627" spans="1:3" x14ac:dyDescent="0.15">
      <c r="A11627" s="323">
        <v>11626</v>
      </c>
      <c r="B11627" s="323" t="s">
        <v>11782</v>
      </c>
      <c r="C11627" s="323">
        <v>0.42499999999999999</v>
      </c>
    </row>
    <row r="11628" spans="1:3" x14ac:dyDescent="0.15">
      <c r="A11628" s="323">
        <v>11627</v>
      </c>
      <c r="B11628" s="323" t="s">
        <v>10704</v>
      </c>
      <c r="C11628" s="323">
        <v>0.71899999999999997</v>
      </c>
    </row>
    <row r="11629" spans="1:3" x14ac:dyDescent="0.15">
      <c r="A11629" s="323">
        <v>11628</v>
      </c>
      <c r="B11629" s="323" t="s">
        <v>5345</v>
      </c>
      <c r="C11629" s="323">
        <v>2.169</v>
      </c>
    </row>
    <row r="11630" spans="1:3" x14ac:dyDescent="0.15">
      <c r="A11630" s="323">
        <v>11629</v>
      </c>
      <c r="B11630" s="323" t="s">
        <v>4770</v>
      </c>
      <c r="C11630" s="323">
        <v>2.3809999999999998</v>
      </c>
    </row>
    <row r="11631" spans="1:3" x14ac:dyDescent="0.15">
      <c r="A11631" s="323">
        <v>11630</v>
      </c>
      <c r="B11631" s="323" t="s">
        <v>7185</v>
      </c>
      <c r="C11631" s="323">
        <v>1.623</v>
      </c>
    </row>
    <row r="11632" spans="1:3" x14ac:dyDescent="0.15">
      <c r="A11632" s="323">
        <v>11631</v>
      </c>
      <c r="B11632" s="323" t="s">
        <v>7766</v>
      </c>
      <c r="C11632" s="323">
        <v>1.476</v>
      </c>
    </row>
    <row r="11633" spans="1:3" x14ac:dyDescent="0.15">
      <c r="A11633" s="323">
        <v>11632</v>
      </c>
      <c r="B11633" s="323" t="s">
        <v>7751</v>
      </c>
      <c r="C11633" s="323">
        <v>1.48</v>
      </c>
    </row>
    <row r="11634" spans="1:3" x14ac:dyDescent="0.15">
      <c r="A11634" s="323">
        <v>11633</v>
      </c>
      <c r="B11634" s="323" t="s">
        <v>4715</v>
      </c>
      <c r="C11634" s="323">
        <v>2.4089999999999998</v>
      </c>
    </row>
    <row r="11635" spans="1:3" x14ac:dyDescent="0.15">
      <c r="A11635" s="323">
        <v>11634</v>
      </c>
      <c r="B11635" s="323" t="s">
        <v>8277</v>
      </c>
      <c r="C11635" s="323">
        <v>1.34</v>
      </c>
    </row>
    <row r="11636" spans="1:3" x14ac:dyDescent="0.15">
      <c r="A11636" s="323">
        <v>11635</v>
      </c>
      <c r="B11636" s="323" t="s">
        <v>5455</v>
      </c>
      <c r="C11636" s="323">
        <v>2.13</v>
      </c>
    </row>
    <row r="11637" spans="1:3" x14ac:dyDescent="0.15">
      <c r="A11637" s="323">
        <v>11636</v>
      </c>
      <c r="B11637" s="323" t="s">
        <v>9144</v>
      </c>
      <c r="C11637" s="323">
        <v>1.125</v>
      </c>
    </row>
    <row r="11638" spans="1:3" x14ac:dyDescent="0.15">
      <c r="A11638" s="323">
        <v>11637</v>
      </c>
      <c r="B11638" s="323" t="s">
        <v>5767</v>
      </c>
      <c r="C11638" s="323">
        <v>2.028</v>
      </c>
    </row>
    <row r="11639" spans="1:3" x14ac:dyDescent="0.15">
      <c r="A11639" s="323">
        <v>11638</v>
      </c>
      <c r="B11639" s="323" t="s">
        <v>7327</v>
      </c>
      <c r="C11639" s="323">
        <v>1.5840000000000001</v>
      </c>
    </row>
    <row r="11640" spans="1:3" x14ac:dyDescent="0.15">
      <c r="A11640" s="323">
        <v>11639</v>
      </c>
      <c r="B11640" s="323" t="s">
        <v>7327</v>
      </c>
      <c r="C11640" s="323">
        <v>1.5840000000000001</v>
      </c>
    </row>
    <row r="11641" spans="1:3" x14ac:dyDescent="0.15">
      <c r="A11641" s="323">
        <v>11640</v>
      </c>
      <c r="B11641" s="323" t="s">
        <v>6097</v>
      </c>
      <c r="C11641" s="323">
        <v>1.923</v>
      </c>
    </row>
    <row r="11642" spans="1:3" x14ac:dyDescent="0.15">
      <c r="A11642" s="323">
        <v>11641</v>
      </c>
      <c r="B11642" s="323" t="s">
        <v>7524</v>
      </c>
      <c r="C11642" s="323">
        <v>1.532</v>
      </c>
    </row>
    <row r="11643" spans="1:3" x14ac:dyDescent="0.15">
      <c r="A11643" s="323">
        <v>11642</v>
      </c>
      <c r="B11643" s="323" t="s">
        <v>9549</v>
      </c>
      <c r="C11643" s="323">
        <v>1.016</v>
      </c>
    </row>
    <row r="11644" spans="1:3" x14ac:dyDescent="0.15">
      <c r="A11644" s="323">
        <v>11643</v>
      </c>
      <c r="B11644" s="323" t="s">
        <v>4726</v>
      </c>
      <c r="C11644" s="323">
        <v>2.4049999999999998</v>
      </c>
    </row>
    <row r="11645" spans="1:3" x14ac:dyDescent="0.15">
      <c r="A11645" s="323">
        <v>11644</v>
      </c>
      <c r="B11645" s="323" t="s">
        <v>3953</v>
      </c>
      <c r="C11645" s="323">
        <v>2.74</v>
      </c>
    </row>
    <row r="11646" spans="1:3" x14ac:dyDescent="0.15">
      <c r="A11646" s="323">
        <v>11645</v>
      </c>
      <c r="B11646" s="323" t="s">
        <v>2824</v>
      </c>
      <c r="C11646" s="323">
        <v>3.3959999999999999</v>
      </c>
    </row>
    <row r="11647" spans="1:3" x14ac:dyDescent="0.15">
      <c r="A11647" s="323">
        <v>11646</v>
      </c>
      <c r="B11647" s="323" t="s">
        <v>11576</v>
      </c>
      <c r="C11647" s="323">
        <v>0.49099999999999999</v>
      </c>
    </row>
    <row r="11648" spans="1:3" x14ac:dyDescent="0.15">
      <c r="A11648" s="323">
        <v>11647</v>
      </c>
      <c r="B11648" s="323" t="s">
        <v>7785</v>
      </c>
      <c r="C11648" s="323">
        <v>1.47</v>
      </c>
    </row>
    <row r="11649" spans="1:3" x14ac:dyDescent="0.15">
      <c r="A11649" s="323">
        <v>11648</v>
      </c>
      <c r="B11649" s="323" t="s">
        <v>3518</v>
      </c>
      <c r="C11649" s="323">
        <v>2.96</v>
      </c>
    </row>
    <row r="11650" spans="1:3" x14ac:dyDescent="0.15">
      <c r="A11650" s="323">
        <v>11649</v>
      </c>
      <c r="B11650" s="323" t="s">
        <v>8428</v>
      </c>
      <c r="C11650" s="323">
        <v>1.298</v>
      </c>
    </row>
    <row r="11651" spans="1:3" x14ac:dyDescent="0.15">
      <c r="A11651" s="323">
        <v>11650</v>
      </c>
      <c r="B11651" s="323" t="s">
        <v>8632</v>
      </c>
      <c r="C11651" s="323">
        <v>1.248</v>
      </c>
    </row>
    <row r="11652" spans="1:3" x14ac:dyDescent="0.15">
      <c r="A11652" s="323">
        <v>11651</v>
      </c>
      <c r="B11652" s="323" t="s">
        <v>5997</v>
      </c>
      <c r="C11652" s="323">
        <v>1.956</v>
      </c>
    </row>
    <row r="11653" spans="1:3" x14ac:dyDescent="0.15">
      <c r="A11653" s="323">
        <v>11652</v>
      </c>
      <c r="B11653" s="323" t="s">
        <v>7442</v>
      </c>
      <c r="C11653" s="323">
        <v>1.5509999999999999</v>
      </c>
    </row>
    <row r="11654" spans="1:3" x14ac:dyDescent="0.15">
      <c r="A11654" s="323">
        <v>11653</v>
      </c>
      <c r="B11654" s="323" t="s">
        <v>8558</v>
      </c>
      <c r="C11654" s="323">
        <v>1.266</v>
      </c>
    </row>
    <row r="11655" spans="1:3" x14ac:dyDescent="0.15">
      <c r="A11655" s="323">
        <v>11654</v>
      </c>
      <c r="B11655" s="323" t="s">
        <v>6827</v>
      </c>
      <c r="C11655" s="323">
        <v>1.7150000000000001</v>
      </c>
    </row>
    <row r="11656" spans="1:3" x14ac:dyDescent="0.15">
      <c r="A11656" s="323">
        <v>11655</v>
      </c>
      <c r="B11656" s="323" t="s">
        <v>10587</v>
      </c>
      <c r="C11656" s="323">
        <v>0.75</v>
      </c>
    </row>
    <row r="11657" spans="1:3" x14ac:dyDescent="0.15">
      <c r="A11657" s="323">
        <v>11656</v>
      </c>
      <c r="B11657" s="323" t="s">
        <v>8379</v>
      </c>
      <c r="C11657" s="323">
        <v>1.3149999999999999</v>
      </c>
    </row>
    <row r="11658" spans="1:3" x14ac:dyDescent="0.15">
      <c r="A11658" s="323">
        <v>11657</v>
      </c>
      <c r="B11658" s="323" t="s">
        <v>8379</v>
      </c>
      <c r="C11658" s="323">
        <v>1.3149999999999999</v>
      </c>
    </row>
    <row r="11659" spans="1:3" x14ac:dyDescent="0.15">
      <c r="A11659" s="323">
        <v>11658</v>
      </c>
      <c r="B11659" s="323" t="s">
        <v>4932</v>
      </c>
      <c r="C11659" s="323">
        <v>2.3130000000000002</v>
      </c>
    </row>
    <row r="11660" spans="1:3" x14ac:dyDescent="0.15">
      <c r="A11660" s="323">
        <v>11659</v>
      </c>
      <c r="B11660" s="323" t="s">
        <v>8070</v>
      </c>
      <c r="C11660" s="323">
        <v>1.3919999999999999</v>
      </c>
    </row>
    <row r="11661" spans="1:3" x14ac:dyDescent="0.15">
      <c r="A11661" s="323">
        <v>11660</v>
      </c>
      <c r="B11661" s="323" t="s">
        <v>7708</v>
      </c>
      <c r="C11661" s="323">
        <v>1.49</v>
      </c>
    </row>
    <row r="11662" spans="1:3" x14ac:dyDescent="0.15">
      <c r="A11662" s="323">
        <v>11661</v>
      </c>
      <c r="B11662" s="323" t="s">
        <v>4000</v>
      </c>
      <c r="C11662" s="323">
        <v>2.7120000000000002</v>
      </c>
    </row>
    <row r="11663" spans="1:3" x14ac:dyDescent="0.15">
      <c r="A11663" s="323">
        <v>11662</v>
      </c>
      <c r="B11663" s="323" t="s">
        <v>5114</v>
      </c>
      <c r="C11663" s="323">
        <v>2.2469999999999999</v>
      </c>
    </row>
    <row r="11664" spans="1:3" x14ac:dyDescent="0.15">
      <c r="A11664" s="323">
        <v>11663</v>
      </c>
      <c r="B11664" s="323" t="s">
        <v>5929</v>
      </c>
      <c r="C11664" s="323">
        <v>1.976</v>
      </c>
    </row>
    <row r="11665" spans="1:3" x14ac:dyDescent="0.15">
      <c r="A11665" s="323">
        <v>11664</v>
      </c>
      <c r="B11665" s="323" t="s">
        <v>559</v>
      </c>
      <c r="C11665" s="323">
        <v>11.430999999999999</v>
      </c>
    </row>
    <row r="11666" spans="1:3" x14ac:dyDescent="0.15">
      <c r="A11666" s="323">
        <v>11665</v>
      </c>
      <c r="B11666" s="323" t="s">
        <v>5965</v>
      </c>
      <c r="C11666" s="323">
        <v>1.964</v>
      </c>
    </row>
    <row r="11667" spans="1:3" x14ac:dyDescent="0.15">
      <c r="A11667" s="323">
        <v>11666</v>
      </c>
      <c r="B11667" s="323" t="s">
        <v>10754</v>
      </c>
      <c r="C11667" s="323">
        <v>0.70499999999999996</v>
      </c>
    </row>
    <row r="11668" spans="1:3" x14ac:dyDescent="0.15">
      <c r="A11668" s="323">
        <v>11667</v>
      </c>
      <c r="B11668" s="323" t="s">
        <v>10733</v>
      </c>
      <c r="C11668" s="323">
        <v>0.71099999999999997</v>
      </c>
    </row>
    <row r="11669" spans="1:3" x14ac:dyDescent="0.15">
      <c r="A11669" s="323">
        <v>11668</v>
      </c>
      <c r="B11669" s="323" t="s">
        <v>11990</v>
      </c>
      <c r="C11669" s="323">
        <v>0.33800000000000002</v>
      </c>
    </row>
    <row r="11670" spans="1:3" x14ac:dyDescent="0.15">
      <c r="A11670" s="323">
        <v>11669</v>
      </c>
      <c r="B11670" s="323" t="s">
        <v>6551</v>
      </c>
      <c r="C11670" s="323">
        <v>1.794</v>
      </c>
    </row>
    <row r="11671" spans="1:3" x14ac:dyDescent="0.15">
      <c r="A11671" s="323">
        <v>11670</v>
      </c>
      <c r="B11671" s="323" t="s">
        <v>1815</v>
      </c>
      <c r="C11671" s="323">
        <v>4.3840000000000003</v>
      </c>
    </row>
    <row r="11672" spans="1:3" x14ac:dyDescent="0.15">
      <c r="A11672" s="323">
        <v>11671</v>
      </c>
      <c r="B11672" s="323" t="s">
        <v>3874</v>
      </c>
      <c r="C11672" s="323">
        <v>2.7789999999999999</v>
      </c>
    </row>
    <row r="11673" spans="1:3" x14ac:dyDescent="0.15">
      <c r="A11673" s="323">
        <v>11672</v>
      </c>
      <c r="B11673" s="323" t="s">
        <v>505</v>
      </c>
      <c r="C11673" s="323">
        <v>13.493</v>
      </c>
    </row>
    <row r="11674" spans="1:3" x14ac:dyDescent="0.15">
      <c r="A11674" s="323">
        <v>11673</v>
      </c>
      <c r="B11674" s="323" t="s">
        <v>7854</v>
      </c>
      <c r="C11674" s="323">
        <v>1.4470000000000001</v>
      </c>
    </row>
    <row r="11675" spans="1:3" x14ac:dyDescent="0.15">
      <c r="A11675" s="323">
        <v>11674</v>
      </c>
      <c r="B11675" s="323" t="s">
        <v>7676</v>
      </c>
      <c r="C11675" s="323">
        <v>1.4990000000000001</v>
      </c>
    </row>
    <row r="11676" spans="1:3" x14ac:dyDescent="0.15">
      <c r="A11676" s="323">
        <v>11675</v>
      </c>
      <c r="B11676" s="323" t="s">
        <v>8154</v>
      </c>
      <c r="C11676" s="323">
        <v>1.3720000000000001</v>
      </c>
    </row>
    <row r="11677" spans="1:3" x14ac:dyDescent="0.15">
      <c r="A11677" s="323">
        <v>11676</v>
      </c>
      <c r="B11677" s="323" t="s">
        <v>9186</v>
      </c>
      <c r="C11677" s="323">
        <v>1.111</v>
      </c>
    </row>
    <row r="11678" spans="1:3" x14ac:dyDescent="0.15">
      <c r="A11678" s="323">
        <v>11677</v>
      </c>
      <c r="B11678" s="323" t="s">
        <v>6658</v>
      </c>
      <c r="C11678" s="323">
        <v>1.7609999999999999</v>
      </c>
    </row>
    <row r="11679" spans="1:3" x14ac:dyDescent="0.15">
      <c r="A11679" s="323">
        <v>11678</v>
      </c>
      <c r="B11679" s="323" t="s">
        <v>5191</v>
      </c>
      <c r="C11679" s="323">
        <v>2.2189999999999999</v>
      </c>
    </row>
    <row r="11680" spans="1:3" x14ac:dyDescent="0.15">
      <c r="A11680" s="323">
        <v>11679</v>
      </c>
      <c r="B11680" s="323" t="s">
        <v>9284</v>
      </c>
      <c r="C11680" s="323">
        <v>1.0900000000000001</v>
      </c>
    </row>
    <row r="11681" spans="1:3" x14ac:dyDescent="0.15">
      <c r="A11681" s="323">
        <v>11680</v>
      </c>
      <c r="B11681" s="323" t="s">
        <v>10338</v>
      </c>
      <c r="C11681" s="323">
        <v>0.80700000000000005</v>
      </c>
    </row>
    <row r="11682" spans="1:3" x14ac:dyDescent="0.15">
      <c r="A11682" s="323">
        <v>11681</v>
      </c>
      <c r="B11682" s="323" t="s">
        <v>8361</v>
      </c>
      <c r="C11682" s="323">
        <v>1.32</v>
      </c>
    </row>
    <row r="11683" spans="1:3" x14ac:dyDescent="0.15">
      <c r="A11683" s="323">
        <v>11682</v>
      </c>
      <c r="B11683" s="323" t="s">
        <v>8212</v>
      </c>
      <c r="C11683" s="323">
        <v>1.359</v>
      </c>
    </row>
    <row r="11684" spans="1:3" x14ac:dyDescent="0.15">
      <c r="A11684" s="323">
        <v>11683</v>
      </c>
      <c r="B11684" s="323" t="s">
        <v>12448</v>
      </c>
      <c r="C11684" s="323">
        <v>6.7000000000000004E-2</v>
      </c>
    </row>
    <row r="11685" spans="1:3" x14ac:dyDescent="0.15">
      <c r="A11685" s="323">
        <v>11684</v>
      </c>
      <c r="B11685" s="323" t="s">
        <v>2361</v>
      </c>
      <c r="C11685" s="323">
        <v>3.754</v>
      </c>
    </row>
    <row r="11686" spans="1:3" x14ac:dyDescent="0.15">
      <c r="A11686" s="323">
        <v>11685</v>
      </c>
      <c r="B11686" s="323" t="s">
        <v>7203</v>
      </c>
      <c r="C11686" s="323">
        <v>1.6180000000000001</v>
      </c>
    </row>
    <row r="11687" spans="1:3" x14ac:dyDescent="0.15">
      <c r="A11687" s="323">
        <v>11686</v>
      </c>
      <c r="B11687" s="323" t="s">
        <v>2954</v>
      </c>
      <c r="C11687" s="323">
        <v>3.3140000000000001</v>
      </c>
    </row>
    <row r="11688" spans="1:3" x14ac:dyDescent="0.15">
      <c r="A11688" s="323">
        <v>11687</v>
      </c>
      <c r="B11688" s="323" t="s">
        <v>5603</v>
      </c>
      <c r="C11688" s="323">
        <v>2.0790000000000002</v>
      </c>
    </row>
    <row r="11689" spans="1:3" x14ac:dyDescent="0.15">
      <c r="A11689" s="323">
        <v>11688</v>
      </c>
      <c r="B11689" s="323" t="s">
        <v>5263</v>
      </c>
      <c r="C11689" s="323">
        <v>2.1949999999999998</v>
      </c>
    </row>
    <row r="11690" spans="1:3" x14ac:dyDescent="0.15">
      <c r="A11690" s="323">
        <v>11689</v>
      </c>
      <c r="B11690" s="323" t="s">
        <v>5328</v>
      </c>
      <c r="C11690" s="323">
        <v>2.1739999999999999</v>
      </c>
    </row>
    <row r="11691" spans="1:3" x14ac:dyDescent="0.15">
      <c r="A11691" s="323">
        <v>11690</v>
      </c>
      <c r="B11691" s="323" t="s">
        <v>10984</v>
      </c>
      <c r="C11691" s="323">
        <v>0.65200000000000002</v>
      </c>
    </row>
    <row r="11692" spans="1:3" x14ac:dyDescent="0.15">
      <c r="A11692" s="323">
        <v>11691</v>
      </c>
      <c r="B11692" s="323" t="s">
        <v>1546</v>
      </c>
      <c r="C11692" s="323">
        <v>4.8049999999999997</v>
      </c>
    </row>
    <row r="11693" spans="1:3" x14ac:dyDescent="0.15">
      <c r="A11693" s="323">
        <v>11692</v>
      </c>
      <c r="B11693" s="323" t="s">
        <v>9895</v>
      </c>
      <c r="C11693" s="323">
        <v>0.92500000000000004</v>
      </c>
    </row>
    <row r="11694" spans="1:3" x14ac:dyDescent="0.15">
      <c r="A11694" s="323">
        <v>11693</v>
      </c>
      <c r="B11694" s="323" t="s">
        <v>5369</v>
      </c>
      <c r="C11694" s="323">
        <v>2.1619999999999999</v>
      </c>
    </row>
    <row r="11695" spans="1:3" x14ac:dyDescent="0.15">
      <c r="A11695" s="323">
        <v>11694</v>
      </c>
      <c r="B11695" s="323" t="s">
        <v>3388</v>
      </c>
      <c r="C11695" s="323">
        <v>3.0379999999999998</v>
      </c>
    </row>
    <row r="11696" spans="1:3" x14ac:dyDescent="0.15">
      <c r="A11696" s="323">
        <v>11695</v>
      </c>
      <c r="B11696" s="323" t="s">
        <v>641</v>
      </c>
      <c r="C11696" s="323">
        <v>9.6129999999999995</v>
      </c>
    </row>
    <row r="11697" spans="1:3" x14ac:dyDescent="0.15">
      <c r="A11697" s="323">
        <v>11696</v>
      </c>
      <c r="B11697" s="323" t="s">
        <v>12135</v>
      </c>
      <c r="C11697" s="323">
        <v>0.28599999999999998</v>
      </c>
    </row>
    <row r="11698" spans="1:3" x14ac:dyDescent="0.15">
      <c r="A11698" s="323">
        <v>11697</v>
      </c>
      <c r="B11698" s="323" t="s">
        <v>12304</v>
      </c>
      <c r="C11698" s="323">
        <v>0.2</v>
      </c>
    </row>
    <row r="11699" spans="1:3" x14ac:dyDescent="0.15">
      <c r="A11699" s="323">
        <v>11698</v>
      </c>
      <c r="B11699" s="323" t="s">
        <v>558</v>
      </c>
      <c r="C11699" s="323">
        <v>11.459</v>
      </c>
    </row>
    <row r="11700" spans="1:3" x14ac:dyDescent="0.15">
      <c r="A11700" s="323">
        <v>11699</v>
      </c>
      <c r="B11700" s="323" t="s">
        <v>1548</v>
      </c>
      <c r="C11700" s="323">
        <v>4.8029999999999999</v>
      </c>
    </row>
    <row r="11701" spans="1:3" x14ac:dyDescent="0.15">
      <c r="A11701" s="323">
        <v>11700</v>
      </c>
      <c r="B11701" s="323" t="s">
        <v>6716</v>
      </c>
      <c r="C11701" s="323">
        <v>1.7450000000000001</v>
      </c>
    </row>
    <row r="11702" spans="1:3" x14ac:dyDescent="0.15">
      <c r="A11702" s="323">
        <v>11701</v>
      </c>
      <c r="B11702" s="323" t="s">
        <v>536</v>
      </c>
      <c r="C11702" s="323">
        <v>12.13</v>
      </c>
    </row>
    <row r="11703" spans="1:3" x14ac:dyDescent="0.15">
      <c r="A11703" s="323">
        <v>11702</v>
      </c>
      <c r="B11703" s="323" t="s">
        <v>8531</v>
      </c>
      <c r="C11703" s="323">
        <v>1.2729999999999999</v>
      </c>
    </row>
    <row r="11704" spans="1:3" x14ac:dyDescent="0.15">
      <c r="A11704" s="323">
        <v>11703</v>
      </c>
      <c r="B11704" s="323" t="s">
        <v>7839</v>
      </c>
      <c r="C11704" s="323">
        <v>1.4530000000000001</v>
      </c>
    </row>
    <row r="11705" spans="1:3" x14ac:dyDescent="0.15">
      <c r="A11705" s="323">
        <v>11704</v>
      </c>
      <c r="B11705" s="323" t="s">
        <v>2541</v>
      </c>
      <c r="C11705" s="323">
        <v>3.613</v>
      </c>
    </row>
    <row r="11706" spans="1:3" x14ac:dyDescent="0.15">
      <c r="A11706" s="323">
        <v>11705</v>
      </c>
      <c r="B11706" s="323" t="s">
        <v>2608</v>
      </c>
      <c r="C11706" s="323">
        <v>3.5569999999999999</v>
      </c>
    </row>
    <row r="11707" spans="1:3" x14ac:dyDescent="0.15">
      <c r="A11707" s="323">
        <v>11706</v>
      </c>
      <c r="B11707" s="323" t="s">
        <v>4446</v>
      </c>
      <c r="C11707" s="323">
        <v>2.5139999999999998</v>
      </c>
    </row>
    <row r="11708" spans="1:3" x14ac:dyDescent="0.15">
      <c r="A11708" s="323">
        <v>11707</v>
      </c>
      <c r="B11708" s="323" t="s">
        <v>8742</v>
      </c>
      <c r="C11708" s="323">
        <v>1.224</v>
      </c>
    </row>
    <row r="11709" spans="1:3" x14ac:dyDescent="0.15">
      <c r="A11709" s="323">
        <v>11708</v>
      </c>
      <c r="B11709" s="323" t="s">
        <v>9176</v>
      </c>
      <c r="C11709" s="323">
        <v>1.113</v>
      </c>
    </row>
    <row r="11710" spans="1:3" x14ac:dyDescent="0.15">
      <c r="A11710" s="323">
        <v>11709</v>
      </c>
      <c r="B11710" s="323" t="s">
        <v>7120</v>
      </c>
      <c r="C11710" s="323">
        <v>1.639</v>
      </c>
    </row>
    <row r="11711" spans="1:3" x14ac:dyDescent="0.15">
      <c r="A11711" s="323">
        <v>11710</v>
      </c>
      <c r="B11711" s="323" t="s">
        <v>10887</v>
      </c>
      <c r="C11711" s="323">
        <v>0.67600000000000005</v>
      </c>
    </row>
    <row r="11712" spans="1:3" x14ac:dyDescent="0.15">
      <c r="A11712" s="323">
        <v>11711</v>
      </c>
      <c r="B11712" s="323" t="s">
        <v>10208</v>
      </c>
      <c r="C11712" s="323">
        <v>0.84299999999999997</v>
      </c>
    </row>
    <row r="11713" spans="1:3" x14ac:dyDescent="0.15">
      <c r="A11713" s="323">
        <v>11712</v>
      </c>
      <c r="B11713" s="323" t="s">
        <v>7841</v>
      </c>
      <c r="C11713" s="323">
        <v>1.452</v>
      </c>
    </row>
    <row r="11714" spans="1:3" x14ac:dyDescent="0.15">
      <c r="A11714" s="323">
        <v>11713</v>
      </c>
      <c r="B11714" s="323" t="s">
        <v>2591</v>
      </c>
      <c r="C11714" s="323">
        <v>3.5710000000000002</v>
      </c>
    </row>
    <row r="11715" spans="1:3" x14ac:dyDescent="0.15">
      <c r="A11715" s="323">
        <v>11714</v>
      </c>
      <c r="B11715" s="323" t="s">
        <v>2591</v>
      </c>
      <c r="C11715" s="323">
        <v>3.5710000000000002</v>
      </c>
    </row>
    <row r="11716" spans="1:3" x14ac:dyDescent="0.15">
      <c r="A11716" s="323">
        <v>11715</v>
      </c>
      <c r="B11716" s="323" t="s">
        <v>10461</v>
      </c>
      <c r="C11716" s="323">
        <v>0.77800000000000002</v>
      </c>
    </row>
    <row r="11717" spans="1:3" x14ac:dyDescent="0.15">
      <c r="A11717" s="323">
        <v>11716</v>
      </c>
      <c r="B11717" s="323" t="s">
        <v>7438</v>
      </c>
      <c r="C11717" s="323">
        <v>1.552</v>
      </c>
    </row>
    <row r="11718" spans="1:3" x14ac:dyDescent="0.15">
      <c r="A11718" s="323">
        <v>11717</v>
      </c>
      <c r="B11718" s="323" t="s">
        <v>11927</v>
      </c>
      <c r="C11718" s="323">
        <v>0.36899999999999999</v>
      </c>
    </row>
    <row r="11719" spans="1:3" x14ac:dyDescent="0.15">
      <c r="A11719" s="323">
        <v>11718</v>
      </c>
      <c r="B11719" s="323" t="s">
        <v>9622</v>
      </c>
      <c r="C11719" s="323">
        <v>1</v>
      </c>
    </row>
    <row r="11720" spans="1:3" x14ac:dyDescent="0.15">
      <c r="A11720" s="323">
        <v>11719</v>
      </c>
      <c r="B11720" s="323" t="s">
        <v>6002</v>
      </c>
      <c r="C11720" s="323">
        <v>1.9530000000000001</v>
      </c>
    </row>
    <row r="11721" spans="1:3" x14ac:dyDescent="0.15">
      <c r="A11721" s="323">
        <v>11720</v>
      </c>
      <c r="B11721" s="323" t="s">
        <v>10570</v>
      </c>
      <c r="C11721" s="323">
        <v>0.754</v>
      </c>
    </row>
    <row r="11722" spans="1:3" x14ac:dyDescent="0.15">
      <c r="A11722" s="323">
        <v>11721</v>
      </c>
      <c r="B11722" s="323" t="s">
        <v>10570</v>
      </c>
      <c r="C11722" s="323">
        <v>0.754</v>
      </c>
    </row>
    <row r="11723" spans="1:3" x14ac:dyDescent="0.15">
      <c r="A11723" s="323">
        <v>11722</v>
      </c>
      <c r="B11723" s="323" t="s">
        <v>8432</v>
      </c>
      <c r="C11723" s="323">
        <v>1.2969999999999999</v>
      </c>
    </row>
    <row r="11724" spans="1:3" x14ac:dyDescent="0.15">
      <c r="A11724" s="323">
        <v>11723</v>
      </c>
      <c r="B11724" s="323" t="s">
        <v>6276</v>
      </c>
      <c r="C11724" s="323">
        <v>1.8740000000000001</v>
      </c>
    </row>
    <row r="11725" spans="1:3" x14ac:dyDescent="0.15">
      <c r="A11725" s="323">
        <v>11724</v>
      </c>
      <c r="B11725" s="323" t="s">
        <v>11657</v>
      </c>
      <c r="C11725" s="323">
        <v>0.46700000000000003</v>
      </c>
    </row>
    <row r="11726" spans="1:3" x14ac:dyDescent="0.15">
      <c r="A11726" s="323">
        <v>11725</v>
      </c>
      <c r="B11726" s="323" t="s">
        <v>687</v>
      </c>
      <c r="C11726" s="323">
        <v>8.9380000000000006</v>
      </c>
    </row>
    <row r="11727" spans="1:3" x14ac:dyDescent="0.15">
      <c r="A11727" s="323">
        <v>11726</v>
      </c>
      <c r="B11727" s="323" t="s">
        <v>9728</v>
      </c>
      <c r="C11727" s="323">
        <v>0.96899999999999997</v>
      </c>
    </row>
    <row r="11728" spans="1:3" x14ac:dyDescent="0.15">
      <c r="A11728" s="323">
        <v>11727</v>
      </c>
      <c r="B11728" s="323" t="s">
        <v>3817</v>
      </c>
      <c r="C11728" s="323">
        <v>2.8069999999999999</v>
      </c>
    </row>
    <row r="11729" spans="1:3" x14ac:dyDescent="0.15">
      <c r="A11729" s="323">
        <v>11728</v>
      </c>
      <c r="B11729" s="323" t="s">
        <v>6720</v>
      </c>
      <c r="C11729" s="323">
        <v>1.7430000000000001</v>
      </c>
    </row>
    <row r="11730" spans="1:3" x14ac:dyDescent="0.15">
      <c r="A11730" s="323">
        <v>11729</v>
      </c>
      <c r="B11730" s="323" t="s">
        <v>4782</v>
      </c>
      <c r="C11730" s="323">
        <v>2.3759999999999999</v>
      </c>
    </row>
    <row r="11731" spans="1:3" x14ac:dyDescent="0.15">
      <c r="A11731" s="323">
        <v>11730</v>
      </c>
      <c r="B11731" s="323" t="s">
        <v>5111</v>
      </c>
      <c r="C11731" s="323">
        <v>2.2480000000000002</v>
      </c>
    </row>
    <row r="11732" spans="1:3" x14ac:dyDescent="0.15">
      <c r="A11732" s="323">
        <v>11731</v>
      </c>
      <c r="B11732" s="323" t="s">
        <v>11740</v>
      </c>
      <c r="C11732" s="323">
        <v>0.44</v>
      </c>
    </row>
    <row r="11733" spans="1:3" x14ac:dyDescent="0.15">
      <c r="A11733" s="323">
        <v>11732</v>
      </c>
      <c r="B11733" s="323" t="s">
        <v>6145</v>
      </c>
      <c r="C11733" s="323">
        <v>1.9079999999999999</v>
      </c>
    </row>
    <row r="11734" spans="1:3" x14ac:dyDescent="0.15">
      <c r="A11734" s="323">
        <v>11733</v>
      </c>
      <c r="B11734" s="323" t="s">
        <v>6934</v>
      </c>
      <c r="C11734" s="323">
        <v>1.6850000000000001</v>
      </c>
    </row>
    <row r="11735" spans="1:3" x14ac:dyDescent="0.15">
      <c r="A11735" s="323">
        <v>11734</v>
      </c>
      <c r="B11735" s="323" t="s">
        <v>8751</v>
      </c>
      <c r="C11735" s="323">
        <v>1.222</v>
      </c>
    </row>
    <row r="11736" spans="1:3" x14ac:dyDescent="0.15">
      <c r="A11736" s="323">
        <v>11735</v>
      </c>
      <c r="B11736" s="323" t="s">
        <v>4857</v>
      </c>
      <c r="C11736" s="323">
        <v>2.3450000000000002</v>
      </c>
    </row>
    <row r="11737" spans="1:3" x14ac:dyDescent="0.15">
      <c r="A11737" s="323">
        <v>11736</v>
      </c>
      <c r="B11737" s="323" t="s">
        <v>2923</v>
      </c>
      <c r="C11737" s="323">
        <v>3.335</v>
      </c>
    </row>
    <row r="11738" spans="1:3" x14ac:dyDescent="0.15">
      <c r="A11738" s="323">
        <v>11737</v>
      </c>
      <c r="B11738" s="323" t="s">
        <v>2923</v>
      </c>
      <c r="C11738" s="323">
        <v>3.335</v>
      </c>
    </row>
    <row r="11739" spans="1:3" x14ac:dyDescent="0.15">
      <c r="A11739" s="323">
        <v>11738</v>
      </c>
      <c r="B11739" s="323" t="s">
        <v>1813</v>
      </c>
      <c r="C11739" s="323">
        <v>4.3849999999999998</v>
      </c>
    </row>
    <row r="11740" spans="1:3" x14ac:dyDescent="0.15">
      <c r="A11740" s="323">
        <v>11739</v>
      </c>
      <c r="B11740" s="323" t="s">
        <v>6237</v>
      </c>
      <c r="C11740" s="323">
        <v>1.883</v>
      </c>
    </row>
    <row r="11741" spans="1:3" x14ac:dyDescent="0.15">
      <c r="A11741" s="323">
        <v>11740</v>
      </c>
      <c r="B11741" s="323" t="s">
        <v>7199</v>
      </c>
      <c r="C11741" s="323">
        <v>1.619</v>
      </c>
    </row>
    <row r="11742" spans="1:3" x14ac:dyDescent="0.15">
      <c r="A11742" s="323">
        <v>11741</v>
      </c>
      <c r="B11742" s="323" t="s">
        <v>8477</v>
      </c>
      <c r="C11742" s="323">
        <v>1.286</v>
      </c>
    </row>
    <row r="11743" spans="1:3" x14ac:dyDescent="0.15">
      <c r="A11743" s="323">
        <v>11742</v>
      </c>
      <c r="B11743" s="323" t="s">
        <v>12296</v>
      </c>
      <c r="C11743" s="323">
        <v>0.20200000000000001</v>
      </c>
    </row>
    <row r="11744" spans="1:3" x14ac:dyDescent="0.15">
      <c r="A11744" s="323">
        <v>11743</v>
      </c>
      <c r="B11744" s="323" t="s">
        <v>2537</v>
      </c>
      <c r="C11744" s="323">
        <v>3.6160000000000001</v>
      </c>
    </row>
    <row r="11745" spans="1:3" x14ac:dyDescent="0.15">
      <c r="A11745" s="323">
        <v>11744</v>
      </c>
      <c r="B11745" s="323" t="s">
        <v>2537</v>
      </c>
      <c r="C11745" s="323">
        <v>3.6160000000000001</v>
      </c>
    </row>
    <row r="11746" spans="1:3" x14ac:dyDescent="0.15">
      <c r="A11746" s="323">
        <v>11745</v>
      </c>
      <c r="B11746" s="323" t="s">
        <v>4037</v>
      </c>
      <c r="C11746" s="323">
        <v>2.6960000000000002</v>
      </c>
    </row>
    <row r="11747" spans="1:3" x14ac:dyDescent="0.15">
      <c r="A11747" s="323">
        <v>11746</v>
      </c>
      <c r="B11747" s="323" t="s">
        <v>4037</v>
      </c>
      <c r="C11747" s="323">
        <v>2.6960000000000002</v>
      </c>
    </row>
    <row r="11748" spans="1:3" x14ac:dyDescent="0.15">
      <c r="A11748" s="323">
        <v>11747</v>
      </c>
      <c r="B11748" s="323" t="s">
        <v>11702</v>
      </c>
      <c r="C11748" s="323">
        <v>0.45300000000000001</v>
      </c>
    </row>
    <row r="11749" spans="1:3" x14ac:dyDescent="0.15">
      <c r="A11749" s="323">
        <v>11748</v>
      </c>
      <c r="B11749" s="323" t="s">
        <v>9805</v>
      </c>
      <c r="C11749" s="323">
        <v>0.95099999999999996</v>
      </c>
    </row>
    <row r="11750" spans="1:3" x14ac:dyDescent="0.15">
      <c r="A11750" s="323">
        <v>11749</v>
      </c>
      <c r="B11750" s="323" t="s">
        <v>10305</v>
      </c>
      <c r="C11750" s="323">
        <v>0.81499999999999995</v>
      </c>
    </row>
    <row r="11751" spans="1:3" x14ac:dyDescent="0.15">
      <c r="A11751" s="323">
        <v>11750</v>
      </c>
      <c r="B11751" s="323" t="s">
        <v>9481</v>
      </c>
      <c r="C11751" s="323">
        <v>1.0329999999999999</v>
      </c>
    </row>
    <row r="11752" spans="1:3" x14ac:dyDescent="0.15">
      <c r="A11752" s="323">
        <v>11751</v>
      </c>
      <c r="B11752" s="323" t="s">
        <v>10111</v>
      </c>
      <c r="C11752" s="323">
        <v>0.86799999999999999</v>
      </c>
    </row>
    <row r="11753" spans="1:3" x14ac:dyDescent="0.15">
      <c r="A11753" s="323">
        <v>11752</v>
      </c>
      <c r="B11753" s="323" t="s">
        <v>5985</v>
      </c>
      <c r="C11753" s="323">
        <v>1.9590000000000001</v>
      </c>
    </row>
    <row r="11754" spans="1:3" x14ac:dyDescent="0.15">
      <c r="A11754" s="323">
        <v>11753</v>
      </c>
      <c r="B11754" s="323" t="s">
        <v>9012</v>
      </c>
      <c r="C11754" s="323">
        <v>1.1599999999999999</v>
      </c>
    </row>
    <row r="11755" spans="1:3" x14ac:dyDescent="0.15">
      <c r="A11755" s="323">
        <v>11754</v>
      </c>
      <c r="B11755" s="323" t="s">
        <v>7145</v>
      </c>
      <c r="C11755" s="323">
        <v>1.6319999999999999</v>
      </c>
    </row>
    <row r="11756" spans="1:3" x14ac:dyDescent="0.15">
      <c r="A11756" s="323">
        <v>11755</v>
      </c>
      <c r="B11756" s="323" t="s">
        <v>2093</v>
      </c>
      <c r="C11756" s="323">
        <v>4.0380000000000003</v>
      </c>
    </row>
    <row r="11757" spans="1:3" x14ac:dyDescent="0.15">
      <c r="A11757" s="323">
        <v>11756</v>
      </c>
      <c r="B11757" s="323" t="s">
        <v>2093</v>
      </c>
      <c r="C11757" s="323">
        <v>4.0380000000000003</v>
      </c>
    </row>
    <row r="11758" spans="1:3" x14ac:dyDescent="0.15">
      <c r="A11758" s="323">
        <v>11757</v>
      </c>
      <c r="B11758" s="323" t="s">
        <v>9079</v>
      </c>
      <c r="C11758" s="323">
        <v>1.143</v>
      </c>
    </row>
    <row r="11759" spans="1:3" x14ac:dyDescent="0.15">
      <c r="A11759" s="323">
        <v>11758</v>
      </c>
      <c r="B11759" s="323" t="s">
        <v>6462</v>
      </c>
      <c r="C11759" s="323">
        <v>1.8169999999999999</v>
      </c>
    </row>
    <row r="11760" spans="1:3" x14ac:dyDescent="0.15">
      <c r="A11760" s="323">
        <v>11759</v>
      </c>
      <c r="B11760" s="323" t="s">
        <v>9668</v>
      </c>
      <c r="C11760" s="323">
        <v>0.98199999999999998</v>
      </c>
    </row>
    <row r="11761" spans="1:3" x14ac:dyDescent="0.15">
      <c r="A11761" s="323">
        <v>11760</v>
      </c>
      <c r="B11761" s="323" t="s">
        <v>11146</v>
      </c>
      <c r="C11761" s="323">
        <v>0.60699999999999998</v>
      </c>
    </row>
    <row r="11762" spans="1:3" x14ac:dyDescent="0.15">
      <c r="A11762" s="323">
        <v>11761</v>
      </c>
      <c r="B11762" s="323" t="s">
        <v>9028</v>
      </c>
      <c r="C11762" s="323">
        <v>1.1559999999999999</v>
      </c>
    </row>
    <row r="11763" spans="1:3" x14ac:dyDescent="0.15">
      <c r="A11763" s="323">
        <v>11762</v>
      </c>
      <c r="B11763" s="323" t="s">
        <v>11044</v>
      </c>
      <c r="C11763" s="323">
        <v>0.63600000000000001</v>
      </c>
    </row>
    <row r="11764" spans="1:3" x14ac:dyDescent="0.15">
      <c r="A11764" s="323">
        <v>11763</v>
      </c>
      <c r="B11764" s="323" t="s">
        <v>10879</v>
      </c>
      <c r="C11764" s="323">
        <v>0.67700000000000005</v>
      </c>
    </row>
    <row r="11765" spans="1:3" x14ac:dyDescent="0.15">
      <c r="A11765" s="323">
        <v>11764</v>
      </c>
      <c r="B11765" s="323" t="s">
        <v>10879</v>
      </c>
      <c r="C11765" s="323">
        <v>0.67700000000000005</v>
      </c>
    </row>
    <row r="11766" spans="1:3" x14ac:dyDescent="0.15">
      <c r="A11766" s="323">
        <v>11765</v>
      </c>
      <c r="B11766" s="323" t="s">
        <v>6475</v>
      </c>
      <c r="C11766" s="323">
        <v>1.8129999999999999</v>
      </c>
    </row>
    <row r="11767" spans="1:3" x14ac:dyDescent="0.15">
      <c r="A11767" s="323">
        <v>11766</v>
      </c>
      <c r="B11767" s="323" t="s">
        <v>5854</v>
      </c>
      <c r="C11767" s="323">
        <v>2</v>
      </c>
    </row>
    <row r="11768" spans="1:3" x14ac:dyDescent="0.15">
      <c r="A11768" s="323">
        <v>11767</v>
      </c>
      <c r="B11768" s="323" t="s">
        <v>10810</v>
      </c>
      <c r="C11768" s="323">
        <v>0.69</v>
      </c>
    </row>
    <row r="11769" spans="1:3" x14ac:dyDescent="0.15">
      <c r="A11769" s="323">
        <v>11768</v>
      </c>
      <c r="B11769" s="323" t="s">
        <v>1993</v>
      </c>
      <c r="C11769" s="323">
        <v>4.149</v>
      </c>
    </row>
    <row r="11770" spans="1:3" x14ac:dyDescent="0.15">
      <c r="A11770" s="323">
        <v>11769</v>
      </c>
      <c r="B11770" s="323" t="s">
        <v>1993</v>
      </c>
      <c r="C11770" s="323">
        <v>4.149</v>
      </c>
    </row>
    <row r="11771" spans="1:3" x14ac:dyDescent="0.15">
      <c r="A11771" s="323">
        <v>11770</v>
      </c>
      <c r="B11771" s="323" t="s">
        <v>2342</v>
      </c>
      <c r="C11771" s="323">
        <v>3.774</v>
      </c>
    </row>
    <row r="11772" spans="1:3" x14ac:dyDescent="0.15">
      <c r="A11772" s="323">
        <v>11771</v>
      </c>
      <c r="B11772" s="323" t="s">
        <v>10390</v>
      </c>
      <c r="C11772" s="323">
        <v>0.79600000000000004</v>
      </c>
    </row>
    <row r="11773" spans="1:3" x14ac:dyDescent="0.15">
      <c r="A11773" s="323">
        <v>11772</v>
      </c>
      <c r="B11773" s="323" t="s">
        <v>4386</v>
      </c>
      <c r="C11773" s="323">
        <v>2.54</v>
      </c>
    </row>
    <row r="11774" spans="1:3" x14ac:dyDescent="0.15">
      <c r="A11774" s="323">
        <v>11773</v>
      </c>
      <c r="B11774" s="323" t="s">
        <v>6838</v>
      </c>
      <c r="C11774" s="323">
        <v>1.7130000000000001</v>
      </c>
    </row>
    <row r="11775" spans="1:3" x14ac:dyDescent="0.15">
      <c r="A11775" s="323">
        <v>11774</v>
      </c>
      <c r="B11775" s="323" t="s">
        <v>9280</v>
      </c>
      <c r="C11775" s="323">
        <v>1.091</v>
      </c>
    </row>
    <row r="11776" spans="1:3" x14ac:dyDescent="0.15">
      <c r="A11776" s="323">
        <v>11775</v>
      </c>
      <c r="B11776" s="323" t="s">
        <v>8042</v>
      </c>
      <c r="C11776" s="323">
        <v>1.4</v>
      </c>
    </row>
    <row r="11777" spans="1:3" x14ac:dyDescent="0.15">
      <c r="A11777" s="323">
        <v>11776</v>
      </c>
      <c r="B11777" s="323" t="s">
        <v>1731</v>
      </c>
      <c r="C11777" s="323">
        <v>4.508</v>
      </c>
    </row>
    <row r="11778" spans="1:3" x14ac:dyDescent="0.15">
      <c r="A11778" s="323">
        <v>11777</v>
      </c>
      <c r="B11778" s="323" t="s">
        <v>8867</v>
      </c>
      <c r="C11778" s="323">
        <v>1.194</v>
      </c>
    </row>
    <row r="11779" spans="1:3" x14ac:dyDescent="0.15">
      <c r="A11779" s="323">
        <v>11778</v>
      </c>
      <c r="B11779" s="323" t="s">
        <v>9136</v>
      </c>
      <c r="C11779" s="323">
        <v>1.127</v>
      </c>
    </row>
    <row r="11780" spans="1:3" x14ac:dyDescent="0.15">
      <c r="A11780" s="323">
        <v>11779</v>
      </c>
      <c r="B11780" s="323" t="s">
        <v>8998</v>
      </c>
      <c r="C11780" s="323">
        <v>1.163</v>
      </c>
    </row>
    <row r="11781" spans="1:3" x14ac:dyDescent="0.15">
      <c r="A11781" s="323">
        <v>11780</v>
      </c>
      <c r="B11781" s="323" t="s">
        <v>5382</v>
      </c>
      <c r="C11781" s="323">
        <v>2.1579999999999999</v>
      </c>
    </row>
    <row r="11782" spans="1:3" x14ac:dyDescent="0.15">
      <c r="A11782" s="323">
        <v>11781</v>
      </c>
      <c r="B11782" s="323" t="s">
        <v>4443</v>
      </c>
      <c r="C11782" s="323">
        <v>2.516</v>
      </c>
    </row>
    <row r="11783" spans="1:3" x14ac:dyDescent="0.15">
      <c r="A11783" s="323">
        <v>11782</v>
      </c>
      <c r="B11783" s="323" t="s">
        <v>11079</v>
      </c>
      <c r="C11783" s="323">
        <v>0.625</v>
      </c>
    </row>
    <row r="11784" spans="1:3" x14ac:dyDescent="0.15">
      <c r="A11784" s="323">
        <v>11783</v>
      </c>
      <c r="B11784" s="323" t="s">
        <v>4024</v>
      </c>
      <c r="C11784" s="323">
        <v>2.7029999999999998</v>
      </c>
    </row>
    <row r="11785" spans="1:3" x14ac:dyDescent="0.15">
      <c r="A11785" s="323">
        <v>11784</v>
      </c>
      <c r="B11785" s="323" t="s">
        <v>11821</v>
      </c>
      <c r="C11785" s="323">
        <v>0.41199999999999998</v>
      </c>
    </row>
    <row r="11786" spans="1:3" x14ac:dyDescent="0.15">
      <c r="A11786" s="323">
        <v>11785</v>
      </c>
      <c r="B11786" s="323" t="s">
        <v>12068</v>
      </c>
      <c r="C11786" s="323">
        <v>0.314</v>
      </c>
    </row>
    <row r="11787" spans="1:3" x14ac:dyDescent="0.15">
      <c r="A11787" s="323">
        <v>11786</v>
      </c>
      <c r="B11787" s="323" t="s">
        <v>12013</v>
      </c>
      <c r="C11787" s="323">
        <v>0.33300000000000002</v>
      </c>
    </row>
    <row r="11788" spans="1:3" x14ac:dyDescent="0.15">
      <c r="A11788" s="323">
        <v>11787</v>
      </c>
      <c r="B11788" s="323" t="s">
        <v>11553</v>
      </c>
      <c r="C11788" s="323">
        <v>0.5</v>
      </c>
    </row>
    <row r="11789" spans="1:3" x14ac:dyDescent="0.15">
      <c r="A11789" s="323">
        <v>11788</v>
      </c>
      <c r="B11789" s="323" t="s">
        <v>8729</v>
      </c>
      <c r="C11789" s="323">
        <v>1.226</v>
      </c>
    </row>
    <row r="11790" spans="1:3" x14ac:dyDescent="0.15">
      <c r="A11790" s="323">
        <v>11789</v>
      </c>
      <c r="B11790" s="323" t="s">
        <v>2496</v>
      </c>
      <c r="C11790" s="323">
        <v>3.6469999999999998</v>
      </c>
    </row>
    <row r="11791" spans="1:3" x14ac:dyDescent="0.15">
      <c r="A11791" s="323">
        <v>11790</v>
      </c>
      <c r="B11791" s="323" t="s">
        <v>4924</v>
      </c>
      <c r="C11791" s="323">
        <v>2.3170000000000002</v>
      </c>
    </row>
    <row r="11792" spans="1:3" x14ac:dyDescent="0.15">
      <c r="A11792" s="323">
        <v>11791</v>
      </c>
      <c r="B11792" s="323" t="s">
        <v>5947</v>
      </c>
      <c r="C11792" s="323">
        <v>1.972</v>
      </c>
    </row>
    <row r="11793" spans="1:3" x14ac:dyDescent="0.15">
      <c r="A11793" s="323">
        <v>11792</v>
      </c>
      <c r="B11793" s="323" t="s">
        <v>4226</v>
      </c>
      <c r="C11793" s="323">
        <v>2.6110000000000002</v>
      </c>
    </row>
    <row r="11794" spans="1:3" x14ac:dyDescent="0.15">
      <c r="A11794" s="323">
        <v>11793</v>
      </c>
      <c r="B11794" s="323" t="s">
        <v>4168</v>
      </c>
      <c r="C11794" s="323">
        <v>2.6349999999999998</v>
      </c>
    </row>
    <row r="11795" spans="1:3" x14ac:dyDescent="0.15">
      <c r="A11795" s="323">
        <v>11794</v>
      </c>
      <c r="B11795" s="323" t="s">
        <v>4168</v>
      </c>
      <c r="C11795" s="323">
        <v>2.6349999999999998</v>
      </c>
    </row>
    <row r="11796" spans="1:3" x14ac:dyDescent="0.15">
      <c r="A11796" s="323">
        <v>11795</v>
      </c>
      <c r="B11796" s="323" t="s">
        <v>3326</v>
      </c>
      <c r="C11796" s="323">
        <v>3.0680000000000001</v>
      </c>
    </row>
    <row r="11797" spans="1:3" x14ac:dyDescent="0.15">
      <c r="A11797" s="323">
        <v>11796</v>
      </c>
      <c r="B11797" s="323" t="s">
        <v>3367</v>
      </c>
      <c r="C11797" s="323">
        <v>3.05</v>
      </c>
    </row>
    <row r="11798" spans="1:3" x14ac:dyDescent="0.15">
      <c r="A11798" s="323">
        <v>11797</v>
      </c>
      <c r="B11798" s="323" t="s">
        <v>8565</v>
      </c>
      <c r="C11798" s="323">
        <v>1.2649999999999999</v>
      </c>
    </row>
    <row r="11799" spans="1:3" x14ac:dyDescent="0.15">
      <c r="A11799" s="323">
        <v>11798</v>
      </c>
      <c r="B11799" s="323" t="s">
        <v>3204</v>
      </c>
      <c r="C11799" s="323">
        <v>3.14</v>
      </c>
    </row>
    <row r="11800" spans="1:3" x14ac:dyDescent="0.15">
      <c r="A11800" s="323">
        <v>11799</v>
      </c>
      <c r="B11800" s="323" t="s">
        <v>1229</v>
      </c>
      <c r="C11800" s="323">
        <v>5.5430000000000001</v>
      </c>
    </row>
    <row r="11801" spans="1:3" x14ac:dyDescent="0.15">
      <c r="A11801" s="323">
        <v>11800</v>
      </c>
      <c r="B11801" s="323" t="s">
        <v>6266</v>
      </c>
      <c r="C11801" s="323">
        <v>1.8759999999999999</v>
      </c>
    </row>
    <row r="11802" spans="1:3" x14ac:dyDescent="0.15">
      <c r="A11802" s="323">
        <v>11801</v>
      </c>
      <c r="B11802" s="323" t="s">
        <v>7818</v>
      </c>
      <c r="C11802" s="323">
        <v>1.46</v>
      </c>
    </row>
    <row r="11803" spans="1:3" x14ac:dyDescent="0.15">
      <c r="A11803" s="323">
        <v>11802</v>
      </c>
      <c r="B11803" s="323" t="s">
        <v>8728</v>
      </c>
      <c r="C11803" s="323">
        <v>1.226</v>
      </c>
    </row>
    <row r="11804" spans="1:3" x14ac:dyDescent="0.15">
      <c r="A11804" s="323">
        <v>11803</v>
      </c>
      <c r="B11804" s="323" t="s">
        <v>6583</v>
      </c>
      <c r="C11804" s="323">
        <v>1.786</v>
      </c>
    </row>
    <row r="11805" spans="1:3" x14ac:dyDescent="0.15">
      <c r="A11805" s="323">
        <v>11804</v>
      </c>
      <c r="B11805" s="323" t="s">
        <v>2911</v>
      </c>
      <c r="C11805" s="323">
        <v>3.343</v>
      </c>
    </row>
    <row r="11806" spans="1:3" x14ac:dyDescent="0.15">
      <c r="A11806" s="323">
        <v>11805</v>
      </c>
      <c r="B11806" s="323" t="s">
        <v>8626</v>
      </c>
      <c r="C11806" s="323">
        <v>1.25</v>
      </c>
    </row>
    <row r="11807" spans="1:3" x14ac:dyDescent="0.15">
      <c r="A11807" s="323">
        <v>11806</v>
      </c>
      <c r="B11807" s="323" t="s">
        <v>1679</v>
      </c>
      <c r="C11807" s="323">
        <v>4.601</v>
      </c>
    </row>
    <row r="11808" spans="1:3" x14ac:dyDescent="0.15">
      <c r="A11808" s="323">
        <v>11807</v>
      </c>
      <c r="B11808" s="323" t="s">
        <v>9669</v>
      </c>
      <c r="C11808" s="323">
        <v>0.98199999999999998</v>
      </c>
    </row>
    <row r="11809" spans="1:3" x14ac:dyDescent="0.15">
      <c r="A11809" s="323">
        <v>11808</v>
      </c>
      <c r="B11809" s="323" t="s">
        <v>1155</v>
      </c>
      <c r="C11809" s="323">
        <v>5.7949999999999999</v>
      </c>
    </row>
    <row r="11810" spans="1:3" x14ac:dyDescent="0.15">
      <c r="A11810" s="323">
        <v>11809</v>
      </c>
      <c r="B11810" s="323" t="s">
        <v>4166</v>
      </c>
      <c r="C11810" s="323">
        <v>2.637</v>
      </c>
    </row>
    <row r="11811" spans="1:3" x14ac:dyDescent="0.15">
      <c r="A11811" s="323">
        <v>11810</v>
      </c>
      <c r="B11811" s="323" t="s">
        <v>11554</v>
      </c>
      <c r="C11811" s="323">
        <v>0.5</v>
      </c>
    </row>
    <row r="11812" spans="1:3" x14ac:dyDescent="0.15">
      <c r="A11812" s="323">
        <v>11811</v>
      </c>
      <c r="B11812" s="323" t="s">
        <v>6929</v>
      </c>
      <c r="C11812" s="323">
        <v>1.6859999999999999</v>
      </c>
    </row>
    <row r="11813" spans="1:3" x14ac:dyDescent="0.15">
      <c r="A11813" s="323">
        <v>11812</v>
      </c>
      <c r="B11813" s="323" t="s">
        <v>9150</v>
      </c>
      <c r="C11813" s="323">
        <v>1.1220000000000001</v>
      </c>
    </row>
    <row r="11814" spans="1:3" x14ac:dyDescent="0.15">
      <c r="A11814" s="323">
        <v>11813</v>
      </c>
      <c r="B11814" s="323" t="s">
        <v>7910</v>
      </c>
      <c r="C11814" s="323">
        <v>1.4319999999999999</v>
      </c>
    </row>
    <row r="11815" spans="1:3" x14ac:dyDescent="0.15">
      <c r="A11815" s="323">
        <v>11814</v>
      </c>
      <c r="B11815" s="323" t="s">
        <v>4942</v>
      </c>
      <c r="C11815" s="323">
        <v>2.3109999999999999</v>
      </c>
    </row>
    <row r="11816" spans="1:3" x14ac:dyDescent="0.15">
      <c r="A11816" s="323">
        <v>11815</v>
      </c>
      <c r="B11816" s="323" t="s">
        <v>6921</v>
      </c>
      <c r="C11816" s="323">
        <v>1.69</v>
      </c>
    </row>
    <row r="11817" spans="1:3" x14ac:dyDescent="0.15">
      <c r="A11817" s="323">
        <v>11816</v>
      </c>
      <c r="B11817" s="323" t="s">
        <v>6674</v>
      </c>
      <c r="C11817" s="323">
        <v>1.756</v>
      </c>
    </row>
    <row r="11818" spans="1:3" x14ac:dyDescent="0.15">
      <c r="A11818" s="323">
        <v>11817</v>
      </c>
      <c r="B11818" s="323" t="s">
        <v>7146</v>
      </c>
      <c r="C11818" s="323">
        <v>1.6319999999999999</v>
      </c>
    </row>
    <row r="11819" spans="1:3" x14ac:dyDescent="0.15">
      <c r="A11819" s="323">
        <v>11818</v>
      </c>
      <c r="B11819" s="323" t="s">
        <v>1672</v>
      </c>
      <c r="C11819" s="323">
        <v>4.6079999999999997</v>
      </c>
    </row>
    <row r="11820" spans="1:3" x14ac:dyDescent="0.15">
      <c r="A11820" s="323">
        <v>11819</v>
      </c>
      <c r="B11820" s="323" t="s">
        <v>906</v>
      </c>
      <c r="C11820" s="323">
        <v>6.984</v>
      </c>
    </row>
    <row r="11821" spans="1:3" x14ac:dyDescent="0.15">
      <c r="A11821" s="323">
        <v>11820</v>
      </c>
      <c r="B11821" s="323" t="s">
        <v>4479</v>
      </c>
      <c r="C11821" s="323">
        <v>2.5030000000000001</v>
      </c>
    </row>
    <row r="11822" spans="1:3" x14ac:dyDescent="0.15">
      <c r="A11822" s="323">
        <v>11821</v>
      </c>
      <c r="B11822" s="323" t="s">
        <v>820</v>
      </c>
      <c r="C11822" s="323">
        <v>7.5270000000000001</v>
      </c>
    </row>
    <row r="11823" spans="1:3" x14ac:dyDescent="0.15">
      <c r="A11823" s="323">
        <v>11822</v>
      </c>
      <c r="B11823" s="323" t="s">
        <v>10564</v>
      </c>
      <c r="C11823" s="323">
        <v>0.75600000000000001</v>
      </c>
    </row>
    <row r="11824" spans="1:3" x14ac:dyDescent="0.15">
      <c r="A11824" s="323">
        <v>11823</v>
      </c>
      <c r="B11824" s="323" t="s">
        <v>11869</v>
      </c>
      <c r="C11824" s="323">
        <v>0.39200000000000002</v>
      </c>
    </row>
    <row r="11825" spans="1:3" x14ac:dyDescent="0.15">
      <c r="A11825" s="323">
        <v>11824</v>
      </c>
      <c r="B11825" s="323" t="s">
        <v>5363</v>
      </c>
      <c r="C11825" s="323">
        <v>2.1640000000000001</v>
      </c>
    </row>
    <row r="11826" spans="1:3" x14ac:dyDescent="0.15">
      <c r="A11826" s="323">
        <v>11825</v>
      </c>
      <c r="B11826" s="323" t="s">
        <v>3577</v>
      </c>
      <c r="C11826" s="323">
        <v>2.9209999999999998</v>
      </c>
    </row>
    <row r="11827" spans="1:3" x14ac:dyDescent="0.15">
      <c r="A11827" s="323">
        <v>11826</v>
      </c>
      <c r="B11827" s="323" t="s">
        <v>11401</v>
      </c>
      <c r="C11827" s="323">
        <v>0.54100000000000004</v>
      </c>
    </row>
    <row r="11828" spans="1:3" x14ac:dyDescent="0.15">
      <c r="A11828" s="323">
        <v>11827</v>
      </c>
      <c r="B11828" s="323" t="s">
        <v>7566</v>
      </c>
      <c r="C11828" s="323">
        <v>1.5209999999999999</v>
      </c>
    </row>
    <row r="11829" spans="1:3" x14ac:dyDescent="0.15">
      <c r="A11829" s="323">
        <v>11828</v>
      </c>
      <c r="B11829" s="323" t="s">
        <v>3254</v>
      </c>
      <c r="C11829" s="323">
        <v>3.1070000000000002</v>
      </c>
    </row>
    <row r="11830" spans="1:3" x14ac:dyDescent="0.15">
      <c r="A11830" s="323">
        <v>11829</v>
      </c>
      <c r="B11830" s="323" t="s">
        <v>6358</v>
      </c>
      <c r="C11830" s="323">
        <v>1.8460000000000001</v>
      </c>
    </row>
    <row r="11831" spans="1:3" x14ac:dyDescent="0.15">
      <c r="A11831" s="323">
        <v>11830</v>
      </c>
      <c r="B11831" s="323" t="s">
        <v>1334</v>
      </c>
      <c r="C11831" s="323">
        <v>5.25</v>
      </c>
    </row>
    <row r="11832" spans="1:3" x14ac:dyDescent="0.15">
      <c r="A11832" s="323">
        <v>11831</v>
      </c>
      <c r="B11832" s="323" t="s">
        <v>4650</v>
      </c>
      <c r="C11832" s="323">
        <v>2.4340000000000002</v>
      </c>
    </row>
    <row r="11833" spans="1:3" x14ac:dyDescent="0.15">
      <c r="A11833" s="323">
        <v>11832</v>
      </c>
      <c r="B11833" s="323" t="s">
        <v>7890</v>
      </c>
      <c r="C11833" s="323">
        <v>1.4370000000000001</v>
      </c>
    </row>
    <row r="11834" spans="1:3" x14ac:dyDescent="0.15">
      <c r="A11834" s="323">
        <v>11833</v>
      </c>
      <c r="B11834" s="323" t="s">
        <v>5886</v>
      </c>
      <c r="C11834" s="323">
        <v>1.988</v>
      </c>
    </row>
    <row r="11835" spans="1:3" x14ac:dyDescent="0.15">
      <c r="A11835" s="323">
        <v>11834</v>
      </c>
      <c r="B11835" s="323" t="s">
        <v>8936</v>
      </c>
      <c r="C11835" s="323">
        <v>1.179</v>
      </c>
    </row>
    <row r="11836" spans="1:3" x14ac:dyDescent="0.15">
      <c r="A11836" s="323">
        <v>11835</v>
      </c>
      <c r="B11836" s="323" t="s">
        <v>9499</v>
      </c>
      <c r="C11836" s="323">
        <v>1.028</v>
      </c>
    </row>
    <row r="11837" spans="1:3" x14ac:dyDescent="0.15">
      <c r="A11837" s="323">
        <v>11836</v>
      </c>
      <c r="B11837" s="323" t="s">
        <v>10462</v>
      </c>
      <c r="C11837" s="323">
        <v>0.77800000000000002</v>
      </c>
    </row>
    <row r="11838" spans="1:3" x14ac:dyDescent="0.15">
      <c r="A11838" s="323">
        <v>11837</v>
      </c>
      <c r="B11838" s="323" t="s">
        <v>11425</v>
      </c>
      <c r="C11838" s="323">
        <v>0.53600000000000003</v>
      </c>
    </row>
    <row r="11839" spans="1:3" x14ac:dyDescent="0.15">
      <c r="A11839" s="323">
        <v>11838</v>
      </c>
      <c r="B11839" s="323" t="s">
        <v>12058</v>
      </c>
      <c r="C11839" s="323">
        <v>0.317</v>
      </c>
    </row>
    <row r="11840" spans="1:3" x14ac:dyDescent="0.15">
      <c r="A11840" s="323">
        <v>11839</v>
      </c>
      <c r="B11840" s="323" t="s">
        <v>9033</v>
      </c>
      <c r="C11840" s="323">
        <v>1.1539999999999999</v>
      </c>
    </row>
    <row r="11841" spans="1:3" x14ac:dyDescent="0.15">
      <c r="A11841" s="323">
        <v>11840</v>
      </c>
      <c r="B11841" s="323" t="s">
        <v>11895</v>
      </c>
      <c r="C11841" s="323">
        <v>0.38300000000000001</v>
      </c>
    </row>
    <row r="11842" spans="1:3" x14ac:dyDescent="0.15">
      <c r="A11842" s="323">
        <v>11841</v>
      </c>
      <c r="B11842" s="323" t="s">
        <v>12278</v>
      </c>
      <c r="C11842" s="323">
        <v>0.215</v>
      </c>
    </row>
    <row r="11843" spans="1:3" x14ac:dyDescent="0.15">
      <c r="A11843" s="323">
        <v>11842</v>
      </c>
      <c r="B11843" s="323" t="s">
        <v>10194</v>
      </c>
      <c r="C11843" s="323">
        <v>0.84699999999999998</v>
      </c>
    </row>
    <row r="11844" spans="1:3" x14ac:dyDescent="0.15">
      <c r="A11844" s="323">
        <v>11843</v>
      </c>
      <c r="B11844" s="323" t="s">
        <v>6558</v>
      </c>
      <c r="C11844" s="323">
        <v>1.792</v>
      </c>
    </row>
    <row r="11845" spans="1:3" x14ac:dyDescent="0.15">
      <c r="A11845" s="323">
        <v>11844</v>
      </c>
      <c r="B11845" s="323" t="s">
        <v>11748</v>
      </c>
      <c r="C11845" s="323">
        <v>0.439</v>
      </c>
    </row>
    <row r="11846" spans="1:3" x14ac:dyDescent="0.15">
      <c r="A11846" s="323">
        <v>11845</v>
      </c>
      <c r="B11846" s="323" t="s">
        <v>7709</v>
      </c>
      <c r="C11846" s="323">
        <v>1.49</v>
      </c>
    </row>
    <row r="11847" spans="1:3" x14ac:dyDescent="0.15">
      <c r="A11847" s="323">
        <v>11846</v>
      </c>
      <c r="B11847" s="323" t="s">
        <v>11187</v>
      </c>
      <c r="C11847" s="323">
        <v>0.59699999999999998</v>
      </c>
    </row>
    <row r="11848" spans="1:3" x14ac:dyDescent="0.15">
      <c r="A11848" s="323">
        <v>11847</v>
      </c>
      <c r="B11848" s="323" t="s">
        <v>9469</v>
      </c>
      <c r="C11848" s="323">
        <v>1.0349999999999999</v>
      </c>
    </row>
    <row r="11849" spans="1:3" x14ac:dyDescent="0.15">
      <c r="A11849" s="323">
        <v>11848</v>
      </c>
      <c r="B11849" s="323" t="s">
        <v>10437</v>
      </c>
      <c r="C11849" s="323">
        <v>0.78300000000000003</v>
      </c>
    </row>
    <row r="11850" spans="1:3" x14ac:dyDescent="0.15">
      <c r="A11850" s="323">
        <v>11849</v>
      </c>
      <c r="B11850" s="323" t="s">
        <v>6404</v>
      </c>
      <c r="C11850" s="323">
        <v>1.833</v>
      </c>
    </row>
    <row r="11851" spans="1:3" x14ac:dyDescent="0.15">
      <c r="A11851" s="323">
        <v>11850</v>
      </c>
      <c r="B11851" s="323" t="s">
        <v>9162</v>
      </c>
      <c r="C11851" s="323">
        <v>1.119</v>
      </c>
    </row>
    <row r="11852" spans="1:3" x14ac:dyDescent="0.15">
      <c r="A11852" s="323">
        <v>11851</v>
      </c>
      <c r="B11852" s="323" t="s">
        <v>11590</v>
      </c>
      <c r="C11852" s="323">
        <v>0.48799999999999999</v>
      </c>
    </row>
    <row r="11853" spans="1:3" x14ac:dyDescent="0.15">
      <c r="A11853" s="323">
        <v>11852</v>
      </c>
      <c r="B11853" s="323" t="s">
        <v>10624</v>
      </c>
      <c r="C11853" s="323">
        <v>0.74099999999999999</v>
      </c>
    </row>
    <row r="11854" spans="1:3" x14ac:dyDescent="0.15">
      <c r="A11854" s="323">
        <v>11853</v>
      </c>
      <c r="B11854" s="323" t="s">
        <v>10624</v>
      </c>
      <c r="C11854" s="323">
        <v>0.74099999999999999</v>
      </c>
    </row>
    <row r="11855" spans="1:3" x14ac:dyDescent="0.15">
      <c r="A11855" s="323">
        <v>11854</v>
      </c>
      <c r="B11855" s="323" t="s">
        <v>9997</v>
      </c>
      <c r="C11855" s="323">
        <v>0.89800000000000002</v>
      </c>
    </row>
    <row r="11856" spans="1:3" x14ac:dyDescent="0.15">
      <c r="A11856" s="323">
        <v>11855</v>
      </c>
      <c r="B11856" s="323" t="s">
        <v>6296</v>
      </c>
      <c r="C11856" s="323">
        <v>1.8660000000000001</v>
      </c>
    </row>
    <row r="11857" spans="1:3" x14ac:dyDescent="0.15">
      <c r="A11857" s="323">
        <v>11856</v>
      </c>
      <c r="B11857" s="323" t="s">
        <v>11360</v>
      </c>
      <c r="C11857" s="323">
        <v>0.55100000000000005</v>
      </c>
    </row>
    <row r="11858" spans="1:3" x14ac:dyDescent="0.15">
      <c r="A11858" s="323">
        <v>11857</v>
      </c>
      <c r="B11858" s="323" t="s">
        <v>11211</v>
      </c>
      <c r="C11858" s="323">
        <v>0.59099999999999997</v>
      </c>
    </row>
    <row r="11859" spans="1:3" x14ac:dyDescent="0.15">
      <c r="A11859" s="323">
        <v>11858</v>
      </c>
      <c r="B11859" s="323" t="s">
        <v>8087</v>
      </c>
      <c r="C11859" s="323">
        <v>1.3879999999999999</v>
      </c>
    </row>
    <row r="11860" spans="1:3" x14ac:dyDescent="0.15">
      <c r="A11860" s="323">
        <v>11859</v>
      </c>
      <c r="B11860" s="323" t="s">
        <v>11864</v>
      </c>
      <c r="C11860" s="323">
        <v>0.39400000000000002</v>
      </c>
    </row>
    <row r="11861" spans="1:3" x14ac:dyDescent="0.15">
      <c r="A11861" s="323">
        <v>11860</v>
      </c>
      <c r="B11861" s="323" t="s">
        <v>9191</v>
      </c>
      <c r="C11861" s="323">
        <v>1.1100000000000001</v>
      </c>
    </row>
    <row r="11862" spans="1:3" x14ac:dyDescent="0.15">
      <c r="A11862" s="323">
        <v>11861</v>
      </c>
      <c r="B11862" s="323" t="s">
        <v>4567</v>
      </c>
      <c r="C11862" s="323">
        <v>2.472</v>
      </c>
    </row>
    <row r="11863" spans="1:3" x14ac:dyDescent="0.15">
      <c r="A11863" s="323">
        <v>11862</v>
      </c>
      <c r="B11863" s="323" t="s">
        <v>12228</v>
      </c>
      <c r="C11863" s="323">
        <v>0.245</v>
      </c>
    </row>
    <row r="11864" spans="1:3" x14ac:dyDescent="0.15">
      <c r="A11864" s="323">
        <v>11863</v>
      </c>
      <c r="B11864" s="323" t="s">
        <v>10222</v>
      </c>
      <c r="C11864" s="323">
        <v>0.83899999999999997</v>
      </c>
    </row>
    <row r="11865" spans="1:3" x14ac:dyDescent="0.15">
      <c r="A11865" s="323">
        <v>11864</v>
      </c>
      <c r="B11865" s="323" t="s">
        <v>11805</v>
      </c>
      <c r="C11865" s="323">
        <v>0.41699999999999998</v>
      </c>
    </row>
    <row r="11866" spans="1:3" x14ac:dyDescent="0.15">
      <c r="A11866" s="323">
        <v>11865</v>
      </c>
      <c r="B11866" s="323" t="s">
        <v>4495</v>
      </c>
      <c r="C11866" s="323">
        <v>2.5</v>
      </c>
    </row>
    <row r="11867" spans="1:3" x14ac:dyDescent="0.15">
      <c r="A11867" s="323">
        <v>11866</v>
      </c>
      <c r="B11867" s="323" t="s">
        <v>12029</v>
      </c>
      <c r="C11867" s="323">
        <v>0.32700000000000001</v>
      </c>
    </row>
    <row r="11868" spans="1:3" x14ac:dyDescent="0.15">
      <c r="A11868" s="323">
        <v>11867</v>
      </c>
      <c r="B11868" s="323" t="s">
        <v>7276</v>
      </c>
      <c r="C11868" s="323">
        <v>1.5960000000000001</v>
      </c>
    </row>
    <row r="11869" spans="1:3" x14ac:dyDescent="0.15">
      <c r="A11869" s="323">
        <v>11868</v>
      </c>
      <c r="B11869" s="323" t="s">
        <v>9905</v>
      </c>
      <c r="C11869" s="323">
        <v>0.92200000000000004</v>
      </c>
    </row>
    <row r="11870" spans="1:3" x14ac:dyDescent="0.15">
      <c r="A11870" s="323">
        <v>11869</v>
      </c>
      <c r="B11870" s="323" t="s">
        <v>9013</v>
      </c>
      <c r="C11870" s="323">
        <v>1.1599999999999999</v>
      </c>
    </row>
    <row r="11871" spans="1:3" x14ac:dyDescent="0.15">
      <c r="A11871" s="323">
        <v>11870</v>
      </c>
      <c r="B11871" s="323" t="s">
        <v>10335</v>
      </c>
      <c r="C11871" s="323">
        <v>0.80800000000000005</v>
      </c>
    </row>
    <row r="11872" spans="1:3" x14ac:dyDescent="0.15">
      <c r="A11872" s="323">
        <v>11871</v>
      </c>
      <c r="B11872" s="323" t="s">
        <v>11319</v>
      </c>
      <c r="C11872" s="323">
        <v>0.56100000000000005</v>
      </c>
    </row>
    <row r="11873" spans="1:3" x14ac:dyDescent="0.15">
      <c r="A11873" s="323">
        <v>11872</v>
      </c>
      <c r="B11873" s="323" t="s">
        <v>12397</v>
      </c>
      <c r="C11873" s="323">
        <v>0.127</v>
      </c>
    </row>
    <row r="11874" spans="1:3" x14ac:dyDescent="0.15">
      <c r="A11874" s="323">
        <v>11873</v>
      </c>
      <c r="B11874" s="323" t="s">
        <v>12382</v>
      </c>
      <c r="C11874" s="323">
        <v>0.13900000000000001</v>
      </c>
    </row>
    <row r="11875" spans="1:3" x14ac:dyDescent="0.15">
      <c r="A11875" s="323">
        <v>11874</v>
      </c>
      <c r="B11875" s="323" t="s">
        <v>10280</v>
      </c>
      <c r="C11875" s="323">
        <v>0.82399999999999995</v>
      </c>
    </row>
    <row r="11876" spans="1:3" x14ac:dyDescent="0.15">
      <c r="A11876" s="323">
        <v>11875</v>
      </c>
      <c r="B11876" s="323" t="s">
        <v>9366</v>
      </c>
      <c r="C11876" s="323">
        <v>1.0629999999999999</v>
      </c>
    </row>
    <row r="11877" spans="1:3" x14ac:dyDescent="0.15">
      <c r="A11877" s="323">
        <v>11876</v>
      </c>
      <c r="B11877" s="323" t="s">
        <v>1064</v>
      </c>
      <c r="C11877" s="323">
        <v>6.125</v>
      </c>
    </row>
    <row r="11878" spans="1:3" x14ac:dyDescent="0.15">
      <c r="A11878" s="323">
        <v>11877</v>
      </c>
      <c r="B11878" s="323" t="s">
        <v>2581</v>
      </c>
      <c r="C11878" s="323">
        <v>3.5790000000000002</v>
      </c>
    </row>
    <row r="11879" spans="1:3" x14ac:dyDescent="0.15">
      <c r="A11879" s="323">
        <v>11878</v>
      </c>
      <c r="B11879" s="323" t="s">
        <v>11861</v>
      </c>
      <c r="C11879" s="323">
        <v>0.39500000000000002</v>
      </c>
    </row>
    <row r="11880" spans="1:3" x14ac:dyDescent="0.15">
      <c r="A11880" s="323">
        <v>11879</v>
      </c>
      <c r="B11880" s="323" t="s">
        <v>9458</v>
      </c>
      <c r="C11880" s="323">
        <v>1.0369999999999999</v>
      </c>
    </row>
    <row r="11881" spans="1:3" x14ac:dyDescent="0.15">
      <c r="A11881" s="323">
        <v>11880</v>
      </c>
      <c r="B11881" s="323" t="s">
        <v>8521</v>
      </c>
      <c r="C11881" s="323">
        <v>1.2749999999999999</v>
      </c>
    </row>
    <row r="11882" spans="1:3" x14ac:dyDescent="0.15">
      <c r="A11882" s="323">
        <v>11881</v>
      </c>
      <c r="B11882" s="323" t="s">
        <v>9718</v>
      </c>
      <c r="C11882" s="323">
        <v>0.97199999999999998</v>
      </c>
    </row>
    <row r="11883" spans="1:3" x14ac:dyDescent="0.15">
      <c r="A11883" s="323">
        <v>11882</v>
      </c>
      <c r="B11883" s="323" t="s">
        <v>9718</v>
      </c>
      <c r="C11883" s="323">
        <v>0.97199999999999998</v>
      </c>
    </row>
    <row r="11884" spans="1:3" x14ac:dyDescent="0.15">
      <c r="A11884" s="323">
        <v>11883</v>
      </c>
      <c r="B11884" s="323" t="s">
        <v>6642</v>
      </c>
      <c r="C11884" s="323">
        <v>1.7669999999999999</v>
      </c>
    </row>
    <row r="11885" spans="1:3" x14ac:dyDescent="0.15">
      <c r="A11885" s="323">
        <v>11884</v>
      </c>
      <c r="B11885" s="323" t="s">
        <v>7158</v>
      </c>
      <c r="C11885" s="323">
        <v>1.6279999999999999</v>
      </c>
    </row>
    <row r="11886" spans="1:3" x14ac:dyDescent="0.15">
      <c r="A11886" s="323">
        <v>11885</v>
      </c>
      <c r="B11886" s="323" t="s">
        <v>7043</v>
      </c>
      <c r="C11886" s="323">
        <v>1.6559999999999999</v>
      </c>
    </row>
    <row r="11887" spans="1:3" x14ac:dyDescent="0.15">
      <c r="A11887" s="323">
        <v>11886</v>
      </c>
      <c r="B11887" s="323" t="s">
        <v>9408</v>
      </c>
      <c r="C11887" s="323">
        <v>1.0529999999999999</v>
      </c>
    </row>
    <row r="11888" spans="1:3" x14ac:dyDescent="0.15">
      <c r="A11888" s="323">
        <v>11887</v>
      </c>
      <c r="B11888" s="323" t="s">
        <v>2866</v>
      </c>
      <c r="C11888" s="323">
        <v>3.3719999999999999</v>
      </c>
    </row>
    <row r="11889" spans="1:3" x14ac:dyDescent="0.15">
      <c r="A11889" s="323">
        <v>11888</v>
      </c>
      <c r="B11889" s="323" t="s">
        <v>6270</v>
      </c>
      <c r="C11889" s="323">
        <v>1.875</v>
      </c>
    </row>
    <row r="11890" spans="1:3" x14ac:dyDescent="0.15">
      <c r="A11890" s="323">
        <v>11889</v>
      </c>
      <c r="B11890" s="323" t="s">
        <v>5811</v>
      </c>
      <c r="C11890" s="323">
        <v>2.0129999999999999</v>
      </c>
    </row>
    <row r="11891" spans="1:3" x14ac:dyDescent="0.15">
      <c r="A11891" s="323">
        <v>11890</v>
      </c>
      <c r="B11891" s="323" t="s">
        <v>3072</v>
      </c>
      <c r="C11891" s="323">
        <v>3.2320000000000002</v>
      </c>
    </row>
    <row r="11892" spans="1:3" x14ac:dyDescent="0.15">
      <c r="A11892" s="323">
        <v>11891</v>
      </c>
      <c r="B11892" s="323" t="s">
        <v>3297</v>
      </c>
      <c r="C11892" s="323">
        <v>3.0859999999999999</v>
      </c>
    </row>
    <row r="11893" spans="1:3" x14ac:dyDescent="0.15">
      <c r="A11893" s="323">
        <v>11892</v>
      </c>
      <c r="B11893" s="323" t="s">
        <v>10279</v>
      </c>
      <c r="C11893" s="323">
        <v>0.82399999999999995</v>
      </c>
    </row>
    <row r="11894" spans="1:3" x14ac:dyDescent="0.15">
      <c r="A11894" s="323">
        <v>11893</v>
      </c>
      <c r="B11894" s="323" t="s">
        <v>11707</v>
      </c>
      <c r="C11894" s="323">
        <v>0.45200000000000001</v>
      </c>
    </row>
    <row r="11895" spans="1:3" x14ac:dyDescent="0.15">
      <c r="A11895" s="323">
        <v>11894</v>
      </c>
      <c r="B11895" s="323" t="s">
        <v>10067</v>
      </c>
      <c r="C11895" s="323">
        <v>0.88</v>
      </c>
    </row>
    <row r="11896" spans="1:3" x14ac:dyDescent="0.15">
      <c r="A11896" s="323">
        <v>11895</v>
      </c>
      <c r="B11896" s="323" t="s">
        <v>7973</v>
      </c>
      <c r="C11896" s="323">
        <v>1.417</v>
      </c>
    </row>
    <row r="11897" spans="1:3" x14ac:dyDescent="0.15">
      <c r="A11897" s="323">
        <v>11896</v>
      </c>
      <c r="B11897" s="323" t="s">
        <v>7309</v>
      </c>
      <c r="C11897" s="323">
        <v>1.589</v>
      </c>
    </row>
    <row r="11898" spans="1:3" x14ac:dyDescent="0.15">
      <c r="A11898" s="323">
        <v>11897</v>
      </c>
      <c r="B11898" s="323" t="s">
        <v>6626</v>
      </c>
      <c r="C11898" s="323">
        <v>1.7729999999999999</v>
      </c>
    </row>
    <row r="11899" spans="1:3" x14ac:dyDescent="0.15">
      <c r="A11899" s="323">
        <v>11898</v>
      </c>
      <c r="B11899" s="323" t="s">
        <v>4142</v>
      </c>
      <c r="C11899" s="323">
        <v>2.6459999999999999</v>
      </c>
    </row>
    <row r="11900" spans="1:3" x14ac:dyDescent="0.15">
      <c r="A11900" s="323">
        <v>11899</v>
      </c>
      <c r="B11900" s="323" t="s">
        <v>3131</v>
      </c>
      <c r="C11900" s="323">
        <v>3.1909999999999998</v>
      </c>
    </row>
    <row r="11901" spans="1:3" x14ac:dyDescent="0.15">
      <c r="A11901" s="323">
        <v>11900</v>
      </c>
      <c r="B11901" s="323" t="s">
        <v>10951</v>
      </c>
      <c r="C11901" s="323">
        <v>0.65900000000000003</v>
      </c>
    </row>
    <row r="11902" spans="1:3" x14ac:dyDescent="0.15">
      <c r="A11902" s="323">
        <v>11901</v>
      </c>
      <c r="B11902" s="323" t="s">
        <v>4133</v>
      </c>
      <c r="C11902" s="323">
        <v>2.649</v>
      </c>
    </row>
    <row r="11903" spans="1:3" x14ac:dyDescent="0.15">
      <c r="A11903" s="323">
        <v>11902</v>
      </c>
      <c r="B11903" s="323" t="s">
        <v>4133</v>
      </c>
      <c r="C11903" s="323">
        <v>2.649</v>
      </c>
    </row>
    <row r="11904" spans="1:3" x14ac:dyDescent="0.15">
      <c r="A11904" s="323">
        <v>11903</v>
      </c>
      <c r="B11904" s="323" t="s">
        <v>4138</v>
      </c>
      <c r="C11904" s="323">
        <v>2.6469999999999998</v>
      </c>
    </row>
    <row r="11905" spans="1:3" x14ac:dyDescent="0.15">
      <c r="A11905" s="323">
        <v>11904</v>
      </c>
      <c r="B11905" s="323" t="s">
        <v>9840</v>
      </c>
      <c r="C11905" s="323">
        <v>0.93899999999999995</v>
      </c>
    </row>
    <row r="11906" spans="1:3" x14ac:dyDescent="0.15">
      <c r="A11906" s="323">
        <v>11905</v>
      </c>
      <c r="B11906" s="323" t="s">
        <v>2920</v>
      </c>
      <c r="C11906" s="323">
        <v>3.3370000000000002</v>
      </c>
    </row>
    <row r="11907" spans="1:3" x14ac:dyDescent="0.15">
      <c r="A11907" s="323">
        <v>11906</v>
      </c>
      <c r="B11907" s="323" t="s">
        <v>10608</v>
      </c>
      <c r="C11907" s="323">
        <v>0.74399999999999999</v>
      </c>
    </row>
    <row r="11908" spans="1:3" x14ac:dyDescent="0.15">
      <c r="A11908" s="323">
        <v>11907</v>
      </c>
      <c r="B11908" s="323" t="s">
        <v>7587</v>
      </c>
      <c r="C11908" s="323">
        <v>1.5149999999999999</v>
      </c>
    </row>
    <row r="11909" spans="1:3" x14ac:dyDescent="0.15">
      <c r="A11909" s="323">
        <v>11908</v>
      </c>
      <c r="B11909" s="323" t="s">
        <v>7587</v>
      </c>
      <c r="C11909" s="323">
        <v>1.5149999999999999</v>
      </c>
    </row>
    <row r="11910" spans="1:3" x14ac:dyDescent="0.15">
      <c r="A11910" s="323">
        <v>11909</v>
      </c>
      <c r="B11910" s="323" t="s">
        <v>5777</v>
      </c>
      <c r="C11910" s="323">
        <v>2.0230000000000001</v>
      </c>
    </row>
    <row r="11911" spans="1:3" x14ac:dyDescent="0.15">
      <c r="A11911" s="323">
        <v>11910</v>
      </c>
      <c r="B11911" s="323" t="s">
        <v>3674</v>
      </c>
      <c r="C11911" s="323">
        <v>2.8660000000000001</v>
      </c>
    </row>
    <row r="11912" spans="1:3" x14ac:dyDescent="0.15">
      <c r="A11912" s="323">
        <v>11911</v>
      </c>
      <c r="B11912" s="323" t="s">
        <v>717</v>
      </c>
      <c r="C11912" s="323">
        <v>8.5510000000000002</v>
      </c>
    </row>
    <row r="11913" spans="1:3" x14ac:dyDescent="0.15">
      <c r="A11913" s="323">
        <v>11912</v>
      </c>
      <c r="B11913" s="323" t="s">
        <v>8234</v>
      </c>
      <c r="C11913" s="323">
        <v>1.3520000000000001</v>
      </c>
    </row>
    <row r="11914" spans="1:3" x14ac:dyDescent="0.15">
      <c r="A11914" s="323">
        <v>11913</v>
      </c>
      <c r="B11914" s="323" t="s">
        <v>9901</v>
      </c>
      <c r="C11914" s="323">
        <v>0.92300000000000004</v>
      </c>
    </row>
    <row r="11915" spans="1:3" x14ac:dyDescent="0.15">
      <c r="A11915" s="323">
        <v>11914</v>
      </c>
      <c r="B11915" s="323" t="s">
        <v>12376</v>
      </c>
      <c r="C11915" s="323">
        <v>0.14199999999999999</v>
      </c>
    </row>
    <row r="11916" spans="1:3" x14ac:dyDescent="0.15">
      <c r="A11916" s="323">
        <v>11915</v>
      </c>
      <c r="B11916" s="323" t="s">
        <v>10375</v>
      </c>
      <c r="C11916" s="323">
        <v>0.8</v>
      </c>
    </row>
    <row r="11917" spans="1:3" x14ac:dyDescent="0.15">
      <c r="A11917" s="323">
        <v>11916</v>
      </c>
      <c r="B11917" s="323" t="s">
        <v>10452</v>
      </c>
      <c r="C11917" s="323">
        <v>0.78</v>
      </c>
    </row>
    <row r="11918" spans="1:3" x14ac:dyDescent="0.15">
      <c r="A11918" s="323">
        <v>11917</v>
      </c>
      <c r="B11918" s="323" t="s">
        <v>8283</v>
      </c>
      <c r="C11918" s="323">
        <v>1.339</v>
      </c>
    </row>
    <row r="11919" spans="1:3" x14ac:dyDescent="0.15">
      <c r="A11919" s="323">
        <v>11918</v>
      </c>
      <c r="B11919" s="323" t="s">
        <v>10930</v>
      </c>
      <c r="C11919" s="323">
        <v>0.66700000000000004</v>
      </c>
    </row>
    <row r="11920" spans="1:3" x14ac:dyDescent="0.15">
      <c r="A11920" s="323">
        <v>11919</v>
      </c>
      <c r="B11920" s="323" t="s">
        <v>2872</v>
      </c>
      <c r="C11920" s="323">
        <v>3.37</v>
      </c>
    </row>
    <row r="11921" spans="1:3" x14ac:dyDescent="0.15">
      <c r="A11921" s="323">
        <v>11920</v>
      </c>
      <c r="B11921" s="323" t="s">
        <v>5163</v>
      </c>
      <c r="C11921" s="323">
        <v>2.226</v>
      </c>
    </row>
    <row r="11922" spans="1:3" x14ac:dyDescent="0.15">
      <c r="A11922" s="323">
        <v>11921</v>
      </c>
      <c r="B11922" s="323" t="s">
        <v>10520</v>
      </c>
      <c r="C11922" s="323">
        <v>0.76600000000000001</v>
      </c>
    </row>
    <row r="11923" spans="1:3" x14ac:dyDescent="0.15">
      <c r="A11923" s="323">
        <v>11922</v>
      </c>
      <c r="B11923" s="323" t="s">
        <v>5878</v>
      </c>
      <c r="C11923" s="323">
        <v>1.99</v>
      </c>
    </row>
    <row r="11924" spans="1:3" x14ac:dyDescent="0.15">
      <c r="A11924" s="323">
        <v>11923</v>
      </c>
      <c r="B11924" s="323" t="s">
        <v>5878</v>
      </c>
      <c r="C11924" s="323">
        <v>1.99</v>
      </c>
    </row>
    <row r="11925" spans="1:3" x14ac:dyDescent="0.15">
      <c r="A11925" s="323">
        <v>11924</v>
      </c>
      <c r="B11925" s="323" t="s">
        <v>10505</v>
      </c>
      <c r="C11925" s="323">
        <v>0.76900000000000002</v>
      </c>
    </row>
    <row r="11926" spans="1:3" x14ac:dyDescent="0.15">
      <c r="A11926" s="323">
        <v>11925</v>
      </c>
      <c r="B11926" s="323" t="s">
        <v>9519</v>
      </c>
      <c r="C11926" s="323">
        <v>1.0229999999999999</v>
      </c>
    </row>
    <row r="11927" spans="1:3" x14ac:dyDescent="0.15">
      <c r="A11927" s="323">
        <v>11926</v>
      </c>
      <c r="B11927" s="323" t="s">
        <v>9735</v>
      </c>
      <c r="C11927" s="323">
        <v>0.96799999999999997</v>
      </c>
    </row>
    <row r="11928" spans="1:3" x14ac:dyDescent="0.15">
      <c r="A11928" s="323">
        <v>11927</v>
      </c>
      <c r="B11928" s="323" t="s">
        <v>8052</v>
      </c>
      <c r="C11928" s="323">
        <v>1.3959999999999999</v>
      </c>
    </row>
    <row r="11929" spans="1:3" x14ac:dyDescent="0.15">
      <c r="A11929" s="323">
        <v>11928</v>
      </c>
      <c r="B11929" s="323" t="s">
        <v>10464</v>
      </c>
      <c r="C11929" s="323">
        <v>0.77800000000000002</v>
      </c>
    </row>
    <row r="11930" spans="1:3" x14ac:dyDescent="0.15">
      <c r="A11930" s="323">
        <v>11929</v>
      </c>
      <c r="B11930" s="323" t="s">
        <v>11123</v>
      </c>
      <c r="C11930" s="323">
        <v>0.61399999999999999</v>
      </c>
    </row>
    <row r="11931" spans="1:3" x14ac:dyDescent="0.15">
      <c r="A11931" s="323">
        <v>11930</v>
      </c>
      <c r="B11931" s="323" t="s">
        <v>4997</v>
      </c>
      <c r="C11931" s="323">
        <v>2.2909999999999999</v>
      </c>
    </row>
    <row r="11932" spans="1:3" x14ac:dyDescent="0.15">
      <c r="A11932" s="323">
        <v>11931</v>
      </c>
      <c r="B11932" s="323" t="s">
        <v>7961</v>
      </c>
      <c r="C11932" s="323">
        <v>1.419</v>
      </c>
    </row>
    <row r="11933" spans="1:3" x14ac:dyDescent="0.15">
      <c r="A11933" s="323">
        <v>11932</v>
      </c>
      <c r="B11933" s="323" t="s">
        <v>7905</v>
      </c>
      <c r="C11933" s="323">
        <v>1.4330000000000001</v>
      </c>
    </row>
    <row r="11934" spans="1:3" x14ac:dyDescent="0.15">
      <c r="A11934" s="323">
        <v>11933</v>
      </c>
      <c r="B11934" s="323" t="s">
        <v>2574</v>
      </c>
      <c r="C11934" s="323">
        <v>3.5830000000000002</v>
      </c>
    </row>
    <row r="11935" spans="1:3" x14ac:dyDescent="0.15">
      <c r="A11935" s="323">
        <v>11934</v>
      </c>
      <c r="B11935" s="323" t="s">
        <v>11015</v>
      </c>
      <c r="C11935" s="323">
        <v>0.64500000000000002</v>
      </c>
    </row>
    <row r="11936" spans="1:3" x14ac:dyDescent="0.15">
      <c r="A11936" s="323">
        <v>11935</v>
      </c>
      <c r="B11936" s="323" t="s">
        <v>10854</v>
      </c>
      <c r="C11936" s="323">
        <v>0.68</v>
      </c>
    </row>
    <row r="11937" spans="1:3" x14ac:dyDescent="0.15">
      <c r="A11937" s="323">
        <v>11936</v>
      </c>
      <c r="B11937" s="323" t="s">
        <v>3393</v>
      </c>
      <c r="C11937" s="323">
        <v>3.0350000000000001</v>
      </c>
    </row>
    <row r="11938" spans="1:3" x14ac:dyDescent="0.15">
      <c r="A11938" s="323">
        <v>11937</v>
      </c>
      <c r="B11938" s="323" t="s">
        <v>11823</v>
      </c>
      <c r="C11938" s="323">
        <v>0.41199999999999998</v>
      </c>
    </row>
    <row r="11939" spans="1:3" x14ac:dyDescent="0.15">
      <c r="A11939" s="323">
        <v>11938</v>
      </c>
      <c r="B11939" s="323" t="s">
        <v>10742</v>
      </c>
      <c r="C11939" s="323">
        <v>0.70899999999999996</v>
      </c>
    </row>
    <row r="11940" spans="1:3" x14ac:dyDescent="0.15">
      <c r="A11940" s="323">
        <v>11939</v>
      </c>
      <c r="B11940" s="323" t="s">
        <v>6589</v>
      </c>
      <c r="C11940" s="323">
        <v>1.7829999999999999</v>
      </c>
    </row>
    <row r="11941" spans="1:3" x14ac:dyDescent="0.15">
      <c r="A11941" s="323">
        <v>11940</v>
      </c>
      <c r="B11941" s="323" t="s">
        <v>1802</v>
      </c>
      <c r="C11941" s="323">
        <v>4.3940000000000001</v>
      </c>
    </row>
    <row r="11942" spans="1:3" x14ac:dyDescent="0.15">
      <c r="A11942" s="323">
        <v>11941</v>
      </c>
      <c r="B11942" s="323" t="s">
        <v>6490</v>
      </c>
      <c r="C11942" s="323">
        <v>1.81</v>
      </c>
    </row>
    <row r="11943" spans="1:3" x14ac:dyDescent="0.15">
      <c r="A11943" s="323">
        <v>11942</v>
      </c>
      <c r="B11943" s="323" t="s">
        <v>1092</v>
      </c>
      <c r="C11943" s="323">
        <v>6.032</v>
      </c>
    </row>
    <row r="11944" spans="1:3" x14ac:dyDescent="0.15">
      <c r="A11944" s="323">
        <v>11943</v>
      </c>
      <c r="B11944" s="323" t="s">
        <v>1748</v>
      </c>
      <c r="C11944" s="323">
        <v>4.4889999999999999</v>
      </c>
    </row>
    <row r="11945" spans="1:3" x14ac:dyDescent="0.15">
      <c r="A11945" s="323">
        <v>11944</v>
      </c>
      <c r="B11945" s="323" t="s">
        <v>1382</v>
      </c>
      <c r="C11945" s="323">
        <v>5.1159999999999997</v>
      </c>
    </row>
    <row r="11946" spans="1:3" x14ac:dyDescent="0.15">
      <c r="A11946" s="323">
        <v>11945</v>
      </c>
      <c r="B11946" s="323" t="s">
        <v>1309</v>
      </c>
      <c r="C11946" s="323">
        <v>5.3159999999999998</v>
      </c>
    </row>
    <row r="11947" spans="1:3" x14ac:dyDescent="0.15">
      <c r="A11947" s="323">
        <v>11946</v>
      </c>
      <c r="B11947" s="323" t="s">
        <v>1094</v>
      </c>
      <c r="C11947" s="323">
        <v>6.0220000000000002</v>
      </c>
    </row>
    <row r="11948" spans="1:3" x14ac:dyDescent="0.15">
      <c r="A11948" s="323">
        <v>11947</v>
      </c>
      <c r="B11948" s="323" t="s">
        <v>3303</v>
      </c>
      <c r="C11948" s="323">
        <v>3.0819999999999999</v>
      </c>
    </row>
    <row r="11949" spans="1:3" x14ac:dyDescent="0.15">
      <c r="A11949" s="323">
        <v>11948</v>
      </c>
      <c r="B11949" s="323" t="s">
        <v>2248</v>
      </c>
      <c r="C11949" s="323">
        <v>3.8690000000000002</v>
      </c>
    </row>
    <row r="11950" spans="1:3" x14ac:dyDescent="0.15">
      <c r="A11950" s="323">
        <v>11949</v>
      </c>
      <c r="B11950" s="323" t="s">
        <v>1005</v>
      </c>
      <c r="C11950" s="323">
        <v>6.4290000000000003</v>
      </c>
    </row>
    <row r="11951" spans="1:3" x14ac:dyDescent="0.15">
      <c r="A11951" s="323">
        <v>11950</v>
      </c>
      <c r="B11951" s="323" t="s">
        <v>7134</v>
      </c>
      <c r="C11951" s="323">
        <v>1.635</v>
      </c>
    </row>
    <row r="11952" spans="1:3" x14ac:dyDescent="0.15">
      <c r="A11952" s="323">
        <v>11951</v>
      </c>
      <c r="B11952" s="323" t="s">
        <v>6021</v>
      </c>
      <c r="C11952" s="323">
        <v>1.948</v>
      </c>
    </row>
    <row r="11953" spans="1:3" x14ac:dyDescent="0.15">
      <c r="A11953" s="323">
        <v>11952</v>
      </c>
      <c r="B11953" s="323" t="s">
        <v>9470</v>
      </c>
      <c r="C11953" s="323">
        <v>1.0349999999999999</v>
      </c>
    </row>
    <row r="11954" spans="1:3" x14ac:dyDescent="0.15">
      <c r="A11954" s="323">
        <v>11953</v>
      </c>
      <c r="B11954" s="323" t="s">
        <v>4845</v>
      </c>
      <c r="C11954" s="323">
        <v>2.351</v>
      </c>
    </row>
    <row r="11955" spans="1:3" x14ac:dyDescent="0.15">
      <c r="A11955" s="323">
        <v>11954</v>
      </c>
      <c r="B11955" s="323" t="s">
        <v>11192</v>
      </c>
      <c r="C11955" s="323">
        <v>0.59599999999999997</v>
      </c>
    </row>
    <row r="11956" spans="1:3" x14ac:dyDescent="0.15">
      <c r="A11956" s="323">
        <v>11955</v>
      </c>
      <c r="B11956" s="323" t="s">
        <v>7986</v>
      </c>
      <c r="C11956" s="323">
        <v>1.4139999999999999</v>
      </c>
    </row>
    <row r="11957" spans="1:3" x14ac:dyDescent="0.15">
      <c r="A11957" s="323">
        <v>11956</v>
      </c>
      <c r="B11957" s="323" t="s">
        <v>10619</v>
      </c>
      <c r="C11957" s="323">
        <v>0.74199999999999999</v>
      </c>
    </row>
    <row r="11958" spans="1:3" x14ac:dyDescent="0.15">
      <c r="A11958" s="323">
        <v>11957</v>
      </c>
      <c r="B11958" s="323" t="s">
        <v>8077</v>
      </c>
      <c r="C11958" s="323">
        <v>1.39</v>
      </c>
    </row>
    <row r="11959" spans="1:3" x14ac:dyDescent="0.15">
      <c r="A11959" s="323">
        <v>11958</v>
      </c>
      <c r="B11959" s="323" t="s">
        <v>10547</v>
      </c>
      <c r="C11959" s="323">
        <v>0.76100000000000001</v>
      </c>
    </row>
    <row r="11960" spans="1:3" x14ac:dyDescent="0.15">
      <c r="A11960" s="323">
        <v>11959</v>
      </c>
      <c r="B11960" s="323" t="s">
        <v>3615</v>
      </c>
      <c r="C11960" s="323">
        <v>2.899</v>
      </c>
    </row>
    <row r="11961" spans="1:3" x14ac:dyDescent="0.15">
      <c r="A11961" s="323">
        <v>11960</v>
      </c>
      <c r="B11961" s="323" t="s">
        <v>8386</v>
      </c>
      <c r="C11961" s="323">
        <v>1.3129999999999999</v>
      </c>
    </row>
    <row r="11962" spans="1:3" x14ac:dyDescent="0.15">
      <c r="A11962" s="323">
        <v>11961</v>
      </c>
      <c r="B11962" s="323" t="s">
        <v>1046</v>
      </c>
      <c r="C11962" s="323">
        <v>6.2</v>
      </c>
    </row>
    <row r="11963" spans="1:3" x14ac:dyDescent="0.15">
      <c r="A11963" s="323">
        <v>11962</v>
      </c>
      <c r="B11963" s="323" t="s">
        <v>1252</v>
      </c>
      <c r="C11963" s="323">
        <v>5.4710000000000001</v>
      </c>
    </row>
    <row r="11964" spans="1:3" x14ac:dyDescent="0.15">
      <c r="A11964" s="323">
        <v>11963</v>
      </c>
      <c r="B11964" s="323" t="s">
        <v>2801</v>
      </c>
      <c r="C11964" s="323">
        <v>3.4129999999999998</v>
      </c>
    </row>
    <row r="11965" spans="1:3" x14ac:dyDescent="0.15">
      <c r="A11965" s="323">
        <v>11964</v>
      </c>
      <c r="B11965" s="323" t="s">
        <v>10841</v>
      </c>
      <c r="C11965" s="323">
        <v>0.68300000000000005</v>
      </c>
    </row>
    <row r="11966" spans="1:3" x14ac:dyDescent="0.15">
      <c r="A11966" s="323">
        <v>11965</v>
      </c>
      <c r="B11966" s="323" t="s">
        <v>10238</v>
      </c>
      <c r="C11966" s="323">
        <v>0.83499999999999996</v>
      </c>
    </row>
    <row r="11967" spans="1:3" x14ac:dyDescent="0.15">
      <c r="A11967" s="323">
        <v>11966</v>
      </c>
      <c r="B11967" s="323" t="s">
        <v>7832</v>
      </c>
      <c r="C11967" s="323">
        <v>1.4550000000000001</v>
      </c>
    </row>
    <row r="11968" spans="1:3" x14ac:dyDescent="0.15">
      <c r="A11968" s="323">
        <v>11967</v>
      </c>
      <c r="B11968" s="323" t="s">
        <v>11206</v>
      </c>
      <c r="C11968" s="323">
        <v>0.59199999999999997</v>
      </c>
    </row>
    <row r="11969" spans="1:3" x14ac:dyDescent="0.15">
      <c r="A11969" s="323">
        <v>11968</v>
      </c>
      <c r="B11969" s="323" t="s">
        <v>4846</v>
      </c>
      <c r="C11969" s="323">
        <v>2.35</v>
      </c>
    </row>
    <row r="11970" spans="1:3" x14ac:dyDescent="0.15">
      <c r="A11970" s="323">
        <v>11969</v>
      </c>
      <c r="B11970" s="323" t="s">
        <v>4846</v>
      </c>
      <c r="C11970" s="323">
        <v>2.35</v>
      </c>
    </row>
    <row r="11971" spans="1:3" x14ac:dyDescent="0.15">
      <c r="A11971" s="323">
        <v>11970</v>
      </c>
      <c r="B11971" s="323" t="s">
        <v>3266</v>
      </c>
      <c r="C11971" s="323">
        <v>3.1019999999999999</v>
      </c>
    </row>
    <row r="11972" spans="1:3" x14ac:dyDescent="0.15">
      <c r="A11972" s="323">
        <v>11971</v>
      </c>
      <c r="B11972" s="323" t="s">
        <v>8125</v>
      </c>
      <c r="C11972" s="323">
        <v>1.377</v>
      </c>
    </row>
    <row r="11973" spans="1:3" x14ac:dyDescent="0.15">
      <c r="A11973" s="323">
        <v>11972</v>
      </c>
      <c r="B11973" s="323" t="s">
        <v>866</v>
      </c>
      <c r="C11973" s="323">
        <v>7.19</v>
      </c>
    </row>
    <row r="11974" spans="1:3" x14ac:dyDescent="0.15">
      <c r="A11974" s="323">
        <v>11973</v>
      </c>
      <c r="B11974" s="323" t="s">
        <v>1566</v>
      </c>
      <c r="C11974" s="323">
        <v>4.7649999999999997</v>
      </c>
    </row>
    <row r="11975" spans="1:3" x14ac:dyDescent="0.15">
      <c r="A11975" s="323">
        <v>11974</v>
      </c>
      <c r="B11975" s="323" t="s">
        <v>2855</v>
      </c>
      <c r="C11975" s="323">
        <v>3.3769999999999998</v>
      </c>
    </row>
    <row r="11976" spans="1:3" x14ac:dyDescent="0.15">
      <c r="A11976" s="323">
        <v>11975</v>
      </c>
      <c r="B11976" s="323" t="s">
        <v>5778</v>
      </c>
      <c r="C11976" s="323">
        <v>2.0230000000000001</v>
      </c>
    </row>
    <row r="11977" spans="1:3" x14ac:dyDescent="0.15">
      <c r="A11977" s="323">
        <v>11976</v>
      </c>
      <c r="B11977" s="323" t="s">
        <v>5597</v>
      </c>
      <c r="C11977" s="323">
        <v>2.081</v>
      </c>
    </row>
    <row r="11978" spans="1:3" x14ac:dyDescent="0.15">
      <c r="A11978" s="323">
        <v>11977</v>
      </c>
      <c r="B11978" s="323" t="s">
        <v>5329</v>
      </c>
      <c r="C11978" s="323">
        <v>2.1739999999999999</v>
      </c>
    </row>
    <row r="11979" spans="1:3" x14ac:dyDescent="0.15">
      <c r="A11979" s="323">
        <v>11978</v>
      </c>
      <c r="B11979" s="323" t="s">
        <v>2685</v>
      </c>
      <c r="C11979" s="323">
        <v>3.4990000000000001</v>
      </c>
    </row>
    <row r="11980" spans="1:3" x14ac:dyDescent="0.15">
      <c r="A11980" s="323">
        <v>11979</v>
      </c>
      <c r="B11980" s="323" t="s">
        <v>5703</v>
      </c>
      <c r="C11980" s="323">
        <v>2.048</v>
      </c>
    </row>
    <row r="11981" spans="1:3" x14ac:dyDescent="0.15">
      <c r="A11981" s="323">
        <v>11980</v>
      </c>
      <c r="B11981" s="323" t="s">
        <v>3099</v>
      </c>
      <c r="C11981" s="323">
        <v>3.2160000000000002</v>
      </c>
    </row>
    <row r="11982" spans="1:3" x14ac:dyDescent="0.15">
      <c r="A11982" s="323">
        <v>11981</v>
      </c>
      <c r="B11982" s="323" t="s">
        <v>3483</v>
      </c>
      <c r="C11982" s="323">
        <v>2.984</v>
      </c>
    </row>
    <row r="11983" spans="1:3" x14ac:dyDescent="0.15">
      <c r="A11983" s="323">
        <v>11982</v>
      </c>
      <c r="B11983" s="323" t="s">
        <v>10904</v>
      </c>
      <c r="C11983" s="323">
        <v>0.67200000000000004</v>
      </c>
    </row>
    <row r="11984" spans="1:3" x14ac:dyDescent="0.15">
      <c r="A11984" s="323">
        <v>11983</v>
      </c>
      <c r="B11984" s="323" t="s">
        <v>2513</v>
      </c>
      <c r="C11984" s="323">
        <v>3.6379999999999999</v>
      </c>
    </row>
    <row r="11985" spans="1:3" x14ac:dyDescent="0.15">
      <c r="A11985" s="323">
        <v>11984</v>
      </c>
      <c r="B11985" s="323" t="s">
        <v>2513</v>
      </c>
      <c r="C11985" s="323">
        <v>3.6379999999999999</v>
      </c>
    </row>
    <row r="11986" spans="1:3" x14ac:dyDescent="0.15">
      <c r="A11986" s="323">
        <v>11985</v>
      </c>
      <c r="B11986" s="323" t="s">
        <v>1506</v>
      </c>
      <c r="C11986" s="323">
        <v>4.87</v>
      </c>
    </row>
    <row r="11987" spans="1:3" x14ac:dyDescent="0.15">
      <c r="A11987" s="323">
        <v>11986</v>
      </c>
      <c r="B11987" s="323" t="s">
        <v>1726</v>
      </c>
      <c r="C11987" s="323">
        <v>4.5220000000000002</v>
      </c>
    </row>
    <row r="11988" spans="1:3" x14ac:dyDescent="0.15">
      <c r="A11988" s="323">
        <v>11987</v>
      </c>
      <c r="B11988" s="323" t="s">
        <v>1514</v>
      </c>
      <c r="C11988" s="323">
        <v>4.8620000000000001</v>
      </c>
    </row>
    <row r="11989" spans="1:3" x14ac:dyDescent="0.15">
      <c r="A11989" s="323">
        <v>11988</v>
      </c>
      <c r="B11989" s="323" t="s">
        <v>7097</v>
      </c>
      <c r="C11989" s="323">
        <v>1.6439999999999999</v>
      </c>
    </row>
    <row r="11990" spans="1:3" x14ac:dyDescent="0.15">
      <c r="A11990" s="323">
        <v>11989</v>
      </c>
      <c r="B11990" s="323" t="s">
        <v>4204</v>
      </c>
      <c r="C11990" s="323">
        <v>2.62</v>
      </c>
    </row>
    <row r="11991" spans="1:3" x14ac:dyDescent="0.15">
      <c r="A11991" s="323">
        <v>11990</v>
      </c>
      <c r="B11991" s="323" t="s">
        <v>6379</v>
      </c>
      <c r="C11991" s="323">
        <v>1.839</v>
      </c>
    </row>
    <row r="11992" spans="1:3" x14ac:dyDescent="0.15">
      <c r="A11992" s="323">
        <v>11991</v>
      </c>
      <c r="B11992" s="323" t="s">
        <v>8640</v>
      </c>
      <c r="C11992" s="323">
        <v>1.2470000000000001</v>
      </c>
    </row>
    <row r="11993" spans="1:3" x14ac:dyDescent="0.15">
      <c r="A11993" s="323">
        <v>11992</v>
      </c>
      <c r="B11993" s="323" t="s">
        <v>10895</v>
      </c>
      <c r="C11993" s="323">
        <v>0.67400000000000004</v>
      </c>
    </row>
    <row r="11994" spans="1:3" x14ac:dyDescent="0.15">
      <c r="A11994" s="323">
        <v>11993</v>
      </c>
      <c r="B11994" s="323" t="s">
        <v>9785</v>
      </c>
      <c r="C11994" s="323">
        <v>0.95499999999999996</v>
      </c>
    </row>
    <row r="11995" spans="1:3" x14ac:dyDescent="0.15">
      <c r="A11995" s="323">
        <v>11994</v>
      </c>
      <c r="B11995" s="323" t="s">
        <v>11422</v>
      </c>
      <c r="C11995" s="323">
        <v>0.53700000000000003</v>
      </c>
    </row>
    <row r="11996" spans="1:3" x14ac:dyDescent="0.15">
      <c r="A11996" s="323">
        <v>11995</v>
      </c>
      <c r="B11996" s="323" t="s">
        <v>11651</v>
      </c>
      <c r="C11996" s="323">
        <v>0.46800000000000003</v>
      </c>
    </row>
    <row r="11997" spans="1:3" x14ac:dyDescent="0.15">
      <c r="A11997" s="323">
        <v>11996</v>
      </c>
      <c r="B11997" s="323" t="s">
        <v>11567</v>
      </c>
      <c r="C11997" s="323">
        <v>0.49399999999999999</v>
      </c>
    </row>
    <row r="11998" spans="1:3" x14ac:dyDescent="0.15">
      <c r="A11998" s="323">
        <v>11997</v>
      </c>
      <c r="B11998" s="323" t="s">
        <v>10931</v>
      </c>
      <c r="C11998" s="323">
        <v>0.66700000000000004</v>
      </c>
    </row>
    <row r="11999" spans="1:3" x14ac:dyDescent="0.15">
      <c r="A11999" s="323">
        <v>11998</v>
      </c>
      <c r="B11999" s="323" t="s">
        <v>3251</v>
      </c>
      <c r="C11999" s="323">
        <v>3.1080000000000001</v>
      </c>
    </row>
    <row r="12000" spans="1:3" x14ac:dyDescent="0.15">
      <c r="A12000" s="323">
        <v>11999</v>
      </c>
      <c r="B12000" s="323" t="s">
        <v>9295</v>
      </c>
      <c r="C12000" s="323">
        <v>1.087</v>
      </c>
    </row>
    <row r="12001" spans="1:3" x14ac:dyDescent="0.15">
      <c r="A12001" s="323">
        <v>12000</v>
      </c>
      <c r="B12001" s="323" t="s">
        <v>8160</v>
      </c>
      <c r="C12001" s="323">
        <v>1.37</v>
      </c>
    </row>
    <row r="12002" spans="1:3" x14ac:dyDescent="0.15">
      <c r="A12002" s="323">
        <v>12001</v>
      </c>
      <c r="B12002" s="323" t="s">
        <v>11087</v>
      </c>
      <c r="C12002" s="323">
        <v>0.623</v>
      </c>
    </row>
    <row r="12003" spans="1:3" x14ac:dyDescent="0.15">
      <c r="A12003" s="323">
        <v>12002</v>
      </c>
      <c r="B12003" s="323" t="s">
        <v>9015</v>
      </c>
      <c r="C12003" s="323">
        <v>1.159</v>
      </c>
    </row>
    <row r="12004" spans="1:3" x14ac:dyDescent="0.15">
      <c r="A12004" s="323">
        <v>12003</v>
      </c>
      <c r="B12004" s="323" t="s">
        <v>12196</v>
      </c>
      <c r="C12004" s="323">
        <v>0.25600000000000001</v>
      </c>
    </row>
    <row r="12005" spans="1:3" x14ac:dyDescent="0.15">
      <c r="A12005" s="323">
        <v>12004</v>
      </c>
      <c r="B12005" s="323" t="s">
        <v>5901</v>
      </c>
      <c r="C12005" s="323">
        <v>1.9830000000000001</v>
      </c>
    </row>
    <row r="12006" spans="1:3" x14ac:dyDescent="0.15">
      <c r="A12006" s="323">
        <v>12005</v>
      </c>
      <c r="B12006" s="323" t="s">
        <v>4096</v>
      </c>
      <c r="C12006" s="323">
        <v>2.6669999999999998</v>
      </c>
    </row>
    <row r="12007" spans="1:3" x14ac:dyDescent="0.15">
      <c r="A12007" s="323">
        <v>12006</v>
      </c>
      <c r="B12007" s="323" t="s">
        <v>3454</v>
      </c>
      <c r="C12007" s="323">
        <v>3</v>
      </c>
    </row>
    <row r="12008" spans="1:3" x14ac:dyDescent="0.15">
      <c r="A12008" s="323">
        <v>12007</v>
      </c>
      <c r="B12008" s="323" t="s">
        <v>9520</v>
      </c>
      <c r="C12008" s="323">
        <v>1.0229999999999999</v>
      </c>
    </row>
    <row r="12009" spans="1:3" x14ac:dyDescent="0.15">
      <c r="A12009" s="323">
        <v>12008</v>
      </c>
      <c r="B12009" s="323" t="s">
        <v>8790</v>
      </c>
      <c r="C12009" s="323">
        <v>1.212</v>
      </c>
    </row>
    <row r="12010" spans="1:3" x14ac:dyDescent="0.15">
      <c r="A12010" s="323">
        <v>12009</v>
      </c>
      <c r="B12010" s="323" t="s">
        <v>8790</v>
      </c>
      <c r="C12010" s="323">
        <v>1.212</v>
      </c>
    </row>
    <row r="12011" spans="1:3" x14ac:dyDescent="0.15">
      <c r="A12011" s="323">
        <v>12010</v>
      </c>
      <c r="B12011" s="323" t="s">
        <v>10832</v>
      </c>
      <c r="C12011" s="323">
        <v>0.68600000000000005</v>
      </c>
    </row>
    <row r="12012" spans="1:3" x14ac:dyDescent="0.15">
      <c r="A12012" s="323">
        <v>12011</v>
      </c>
      <c r="B12012" s="323" t="s">
        <v>10832</v>
      </c>
      <c r="C12012" s="323">
        <v>0.68600000000000005</v>
      </c>
    </row>
    <row r="12013" spans="1:3" x14ac:dyDescent="0.15">
      <c r="A12013" s="323">
        <v>12012</v>
      </c>
      <c r="B12013" s="323" t="s">
        <v>5540</v>
      </c>
      <c r="C12013" s="323">
        <v>2.1019999999999999</v>
      </c>
    </row>
    <row r="12014" spans="1:3" x14ac:dyDescent="0.15">
      <c r="A12014" s="323">
        <v>12013</v>
      </c>
      <c r="B12014" s="323" t="s">
        <v>11841</v>
      </c>
      <c r="C12014" s="323">
        <v>0.40400000000000003</v>
      </c>
    </row>
    <row r="12015" spans="1:3" x14ac:dyDescent="0.15">
      <c r="A12015" s="323">
        <v>12014</v>
      </c>
      <c r="B12015" s="323" t="s">
        <v>680</v>
      </c>
      <c r="C12015" s="323">
        <v>9.0269999999999992</v>
      </c>
    </row>
    <row r="12016" spans="1:3" x14ac:dyDescent="0.15">
      <c r="A12016" s="323">
        <v>12015</v>
      </c>
      <c r="B12016" s="323" t="s">
        <v>11438</v>
      </c>
      <c r="C12016" s="323">
        <v>0.53300000000000003</v>
      </c>
    </row>
    <row r="12017" spans="1:3" x14ac:dyDescent="0.15">
      <c r="A12017" s="323">
        <v>12016</v>
      </c>
      <c r="B12017" s="323" t="s">
        <v>10993</v>
      </c>
      <c r="C12017" s="323">
        <v>0.65</v>
      </c>
    </row>
    <row r="12018" spans="1:3" x14ac:dyDescent="0.15">
      <c r="A12018" s="323">
        <v>12017</v>
      </c>
      <c r="B12018" s="323" t="s">
        <v>2431</v>
      </c>
      <c r="C12018" s="323">
        <v>3.7</v>
      </c>
    </row>
    <row r="12019" spans="1:3" x14ac:dyDescent="0.15">
      <c r="A12019" s="323">
        <v>12018</v>
      </c>
      <c r="B12019" s="323" t="s">
        <v>2431</v>
      </c>
      <c r="C12019" s="323">
        <v>3.7</v>
      </c>
    </row>
    <row r="12020" spans="1:3" x14ac:dyDescent="0.15">
      <c r="A12020" s="323">
        <v>12019</v>
      </c>
      <c r="B12020" s="323" t="s">
        <v>3723</v>
      </c>
      <c r="C12020" s="323">
        <v>2.8380000000000001</v>
      </c>
    </row>
    <row r="12021" spans="1:3" x14ac:dyDescent="0.15">
      <c r="A12021" s="323">
        <v>12020</v>
      </c>
      <c r="B12021" s="323" t="s">
        <v>12455</v>
      </c>
      <c r="C12021" s="323">
        <v>5.6000000000000001E-2</v>
      </c>
    </row>
    <row r="12022" spans="1:3" x14ac:dyDescent="0.15">
      <c r="A12022" s="323">
        <v>12021</v>
      </c>
      <c r="B12022" s="323" t="s">
        <v>9821</v>
      </c>
      <c r="C12022" s="323">
        <v>0.94299999999999995</v>
      </c>
    </row>
    <row r="12023" spans="1:3" x14ac:dyDescent="0.15">
      <c r="A12023" s="323">
        <v>12022</v>
      </c>
      <c r="B12023" s="323" t="s">
        <v>4125</v>
      </c>
      <c r="C12023" s="323">
        <v>2.6520000000000001</v>
      </c>
    </row>
    <row r="12024" spans="1:3" x14ac:dyDescent="0.15">
      <c r="A12024" s="323">
        <v>12023</v>
      </c>
      <c r="B12024" s="323" t="s">
        <v>4125</v>
      </c>
      <c r="C12024" s="323">
        <v>2.6520000000000001</v>
      </c>
    </row>
    <row r="12025" spans="1:3" x14ac:dyDescent="0.15">
      <c r="A12025" s="323">
        <v>12024</v>
      </c>
      <c r="B12025" s="323" t="s">
        <v>5981</v>
      </c>
      <c r="C12025" s="323">
        <v>1.96</v>
      </c>
    </row>
    <row r="12026" spans="1:3" x14ac:dyDescent="0.15">
      <c r="A12026" s="323">
        <v>12025</v>
      </c>
      <c r="B12026" s="323" t="s">
        <v>7678</v>
      </c>
      <c r="C12026" s="323">
        <v>1.4970000000000001</v>
      </c>
    </row>
    <row r="12027" spans="1:3" x14ac:dyDescent="0.15">
      <c r="A12027" s="323">
        <v>12026</v>
      </c>
      <c r="B12027" s="323" t="s">
        <v>7678</v>
      </c>
      <c r="C12027" s="323">
        <v>1.4970000000000001</v>
      </c>
    </row>
    <row r="12028" spans="1:3" x14ac:dyDescent="0.15">
      <c r="A12028" s="323">
        <v>12027</v>
      </c>
      <c r="B12028" s="323" t="s">
        <v>12038</v>
      </c>
      <c r="C12028" s="323">
        <v>0.32500000000000001</v>
      </c>
    </row>
    <row r="12029" spans="1:3" x14ac:dyDescent="0.15">
      <c r="A12029" s="323">
        <v>12028</v>
      </c>
      <c r="B12029" s="323" t="s">
        <v>11865</v>
      </c>
      <c r="C12029" s="323">
        <v>0.39400000000000002</v>
      </c>
    </row>
    <row r="12030" spans="1:3" x14ac:dyDescent="0.15">
      <c r="A12030" s="323">
        <v>12029</v>
      </c>
      <c r="B12030" s="323" t="s">
        <v>8846</v>
      </c>
      <c r="C12030" s="323">
        <v>1.198</v>
      </c>
    </row>
    <row r="12031" spans="1:3" x14ac:dyDescent="0.15">
      <c r="A12031" s="323">
        <v>12030</v>
      </c>
      <c r="B12031" s="323" t="s">
        <v>2251</v>
      </c>
      <c r="C12031" s="323">
        <v>3.867</v>
      </c>
    </row>
    <row r="12032" spans="1:3" x14ac:dyDescent="0.15">
      <c r="A12032" s="323">
        <v>12031</v>
      </c>
      <c r="B12032" s="323" t="s">
        <v>11710</v>
      </c>
      <c r="C12032" s="323">
        <v>0.45100000000000001</v>
      </c>
    </row>
    <row r="12033" spans="1:3" x14ac:dyDescent="0.15">
      <c r="A12033" s="323">
        <v>12032</v>
      </c>
      <c r="B12033" s="323" t="s">
        <v>3330</v>
      </c>
      <c r="C12033" s="323">
        <v>3.0670000000000002</v>
      </c>
    </row>
    <row r="12034" spans="1:3" x14ac:dyDescent="0.15">
      <c r="A12034" s="323">
        <v>12033</v>
      </c>
      <c r="B12034" s="323" t="s">
        <v>5486</v>
      </c>
      <c r="C12034" s="323">
        <v>2.12</v>
      </c>
    </row>
    <row r="12035" spans="1:3" x14ac:dyDescent="0.15">
      <c r="A12035" s="323">
        <v>12034</v>
      </c>
      <c r="B12035" s="323" t="s">
        <v>1588</v>
      </c>
      <c r="C12035" s="323">
        <v>4.7249999999999996</v>
      </c>
    </row>
    <row r="12036" spans="1:3" x14ac:dyDescent="0.15">
      <c r="A12036" s="323">
        <v>12035</v>
      </c>
      <c r="B12036" s="323" t="s">
        <v>4169</v>
      </c>
      <c r="C12036" s="323">
        <v>2.6349999999999998</v>
      </c>
    </row>
    <row r="12037" spans="1:3" x14ac:dyDescent="0.15">
      <c r="A12037" s="323">
        <v>12036</v>
      </c>
      <c r="B12037" s="323" t="s">
        <v>8256</v>
      </c>
      <c r="C12037" s="323">
        <v>1.3460000000000001</v>
      </c>
    </row>
    <row r="12038" spans="1:3" x14ac:dyDescent="0.15">
      <c r="A12038" s="323">
        <v>12037</v>
      </c>
      <c r="B12038" s="323" t="s">
        <v>8990</v>
      </c>
      <c r="C12038" s="323">
        <v>1.167</v>
      </c>
    </row>
    <row r="12039" spans="1:3" x14ac:dyDescent="0.15">
      <c r="A12039" s="323">
        <v>12038</v>
      </c>
      <c r="B12039" s="323" t="s">
        <v>2333</v>
      </c>
      <c r="C12039" s="323">
        <v>3.7839999999999998</v>
      </c>
    </row>
    <row r="12040" spans="1:3" x14ac:dyDescent="0.15">
      <c r="A12040" s="323">
        <v>12039</v>
      </c>
      <c r="B12040" s="323" t="s">
        <v>7009</v>
      </c>
      <c r="C12040" s="323">
        <v>1.665</v>
      </c>
    </row>
    <row r="12041" spans="1:3" x14ac:dyDescent="0.15">
      <c r="A12041" s="323">
        <v>12040</v>
      </c>
      <c r="B12041" s="323" t="s">
        <v>12478</v>
      </c>
      <c r="C12041" s="323">
        <v>0</v>
      </c>
    </row>
    <row r="12042" spans="1:3" x14ac:dyDescent="0.15">
      <c r="A12042" s="323">
        <v>12041</v>
      </c>
      <c r="B12042" s="323" t="s">
        <v>4652</v>
      </c>
      <c r="C12042" s="323">
        <v>2.4329999999999998</v>
      </c>
    </row>
    <row r="12043" spans="1:3" x14ac:dyDescent="0.15">
      <c r="A12043" s="323">
        <v>12042</v>
      </c>
      <c r="B12043" s="323" t="s">
        <v>3711</v>
      </c>
      <c r="C12043" s="323">
        <v>2.8450000000000002</v>
      </c>
    </row>
    <row r="12044" spans="1:3" x14ac:dyDescent="0.15">
      <c r="A12044" s="323">
        <v>12043</v>
      </c>
      <c r="B12044" s="323" t="s">
        <v>10239</v>
      </c>
      <c r="C12044" s="323">
        <v>0.83499999999999996</v>
      </c>
    </row>
    <row r="12045" spans="1:3" x14ac:dyDescent="0.15">
      <c r="A12045" s="323">
        <v>12044</v>
      </c>
      <c r="B12045" s="323" t="s">
        <v>7801</v>
      </c>
      <c r="C12045" s="323">
        <v>1.466</v>
      </c>
    </row>
    <row r="12046" spans="1:3" x14ac:dyDescent="0.15">
      <c r="A12046" s="323">
        <v>12045</v>
      </c>
      <c r="B12046" s="323" t="s">
        <v>639</v>
      </c>
      <c r="C12046" s="323">
        <v>9.6880000000000006</v>
      </c>
    </row>
    <row r="12047" spans="1:3" x14ac:dyDescent="0.15">
      <c r="A12047" s="323">
        <v>12046</v>
      </c>
      <c r="B12047" s="323" t="s">
        <v>7221</v>
      </c>
      <c r="C12047" s="323">
        <v>1.613</v>
      </c>
    </row>
    <row r="12048" spans="1:3" x14ac:dyDescent="0.15">
      <c r="A12048" s="323">
        <v>12047</v>
      </c>
      <c r="B12048" s="323" t="s">
        <v>2397</v>
      </c>
      <c r="C12048" s="323">
        <v>3.7240000000000002</v>
      </c>
    </row>
    <row r="12049" spans="1:3" x14ac:dyDescent="0.15">
      <c r="A12049" s="323">
        <v>12048</v>
      </c>
      <c r="B12049" s="323" t="s">
        <v>4943</v>
      </c>
      <c r="C12049" s="323">
        <v>2.3109999999999999</v>
      </c>
    </row>
    <row r="12050" spans="1:3" x14ac:dyDescent="0.15">
      <c r="A12050" s="323">
        <v>12049</v>
      </c>
      <c r="B12050" s="323" t="s">
        <v>2895</v>
      </c>
      <c r="C12050" s="323">
        <v>3.3559999999999999</v>
      </c>
    </row>
    <row r="12051" spans="1:3" x14ac:dyDescent="0.15">
      <c r="A12051" s="323">
        <v>12050</v>
      </c>
      <c r="B12051" s="323" t="s">
        <v>2309</v>
      </c>
      <c r="C12051" s="323">
        <v>3.8119999999999998</v>
      </c>
    </row>
    <row r="12052" spans="1:3" x14ac:dyDescent="0.15">
      <c r="A12052" s="323">
        <v>12051</v>
      </c>
      <c r="B12052" s="323" t="s">
        <v>6255</v>
      </c>
      <c r="C12052" s="323">
        <v>1.8779999999999999</v>
      </c>
    </row>
    <row r="12053" spans="1:3" x14ac:dyDescent="0.15">
      <c r="A12053" s="323">
        <v>12052</v>
      </c>
      <c r="B12053" s="323" t="s">
        <v>9276</v>
      </c>
      <c r="C12053" s="323">
        <v>1.0920000000000001</v>
      </c>
    </row>
    <row r="12054" spans="1:3" x14ac:dyDescent="0.15">
      <c r="A12054" s="323">
        <v>12053</v>
      </c>
      <c r="B12054" s="323" t="s">
        <v>4625</v>
      </c>
      <c r="C12054" s="323">
        <v>2.4460000000000002</v>
      </c>
    </row>
    <row r="12055" spans="1:3" x14ac:dyDescent="0.15">
      <c r="A12055" s="323">
        <v>12054</v>
      </c>
      <c r="B12055" s="323" t="s">
        <v>3188</v>
      </c>
      <c r="C12055" s="323">
        <v>3.149</v>
      </c>
    </row>
    <row r="12056" spans="1:3" x14ac:dyDescent="0.15">
      <c r="A12056" s="323">
        <v>12055</v>
      </c>
      <c r="B12056" s="323" t="s">
        <v>5541</v>
      </c>
      <c r="C12056" s="323">
        <v>2.1019999999999999</v>
      </c>
    </row>
    <row r="12057" spans="1:3" x14ac:dyDescent="0.15">
      <c r="A12057" s="323">
        <v>12056</v>
      </c>
      <c r="B12057" s="323" t="s">
        <v>7825</v>
      </c>
      <c r="C12057" s="323">
        <v>1.458</v>
      </c>
    </row>
    <row r="12058" spans="1:3" x14ac:dyDescent="0.15">
      <c r="A12058" s="323">
        <v>12057</v>
      </c>
      <c r="B12058" s="323" t="s">
        <v>8104</v>
      </c>
      <c r="C12058" s="323">
        <v>1.3819999999999999</v>
      </c>
    </row>
    <row r="12059" spans="1:3" x14ac:dyDescent="0.15">
      <c r="A12059" s="323">
        <v>12058</v>
      </c>
      <c r="B12059" s="323" t="s">
        <v>5855</v>
      </c>
      <c r="C12059" s="323">
        <v>2</v>
      </c>
    </row>
    <row r="12060" spans="1:3" x14ac:dyDescent="0.15">
      <c r="A12060" s="323">
        <v>12059</v>
      </c>
      <c r="B12060" s="323" t="s">
        <v>4431</v>
      </c>
      <c r="C12060" s="323">
        <v>2.5209999999999999</v>
      </c>
    </row>
    <row r="12061" spans="1:3" x14ac:dyDescent="0.15">
      <c r="A12061" s="323">
        <v>12060</v>
      </c>
      <c r="B12061" s="323" t="s">
        <v>10868</v>
      </c>
      <c r="C12061" s="323">
        <v>0.67900000000000005</v>
      </c>
    </row>
    <row r="12062" spans="1:3" x14ac:dyDescent="0.15">
      <c r="A12062" s="323">
        <v>12061</v>
      </c>
      <c r="B12062" s="323" t="s">
        <v>10868</v>
      </c>
      <c r="C12062" s="323">
        <v>0.67900000000000005</v>
      </c>
    </row>
    <row r="12063" spans="1:3" x14ac:dyDescent="0.15">
      <c r="A12063" s="323">
        <v>12062</v>
      </c>
      <c r="B12063" s="323" t="s">
        <v>1952</v>
      </c>
      <c r="C12063" s="323">
        <v>4.1950000000000003</v>
      </c>
    </row>
    <row r="12064" spans="1:3" x14ac:dyDescent="0.15">
      <c r="A12064" s="323">
        <v>12063</v>
      </c>
      <c r="B12064" s="323" t="s">
        <v>10352</v>
      </c>
      <c r="C12064" s="323">
        <v>0.80500000000000005</v>
      </c>
    </row>
    <row r="12065" spans="1:3" x14ac:dyDescent="0.15">
      <c r="A12065" s="323">
        <v>12064</v>
      </c>
      <c r="B12065" s="323" t="s">
        <v>7031</v>
      </c>
      <c r="C12065" s="323">
        <v>1.66</v>
      </c>
    </row>
    <row r="12066" spans="1:3" x14ac:dyDescent="0.15">
      <c r="A12066" s="323">
        <v>12065</v>
      </c>
      <c r="B12066" s="323" t="s">
        <v>1228</v>
      </c>
      <c r="C12066" s="323">
        <v>5.5439999999999996</v>
      </c>
    </row>
    <row r="12067" spans="1:3" x14ac:dyDescent="0.15">
      <c r="A12067" s="323">
        <v>12066</v>
      </c>
      <c r="B12067" s="323" t="s">
        <v>8664</v>
      </c>
      <c r="C12067" s="323">
        <v>1.2410000000000001</v>
      </c>
    </row>
    <row r="12068" spans="1:3" x14ac:dyDescent="0.15">
      <c r="A12068" s="323">
        <v>12067</v>
      </c>
      <c r="B12068" s="323" t="s">
        <v>4307</v>
      </c>
      <c r="C12068" s="323">
        <v>2.5760000000000001</v>
      </c>
    </row>
    <row r="12069" spans="1:3" x14ac:dyDescent="0.15">
      <c r="A12069" s="323">
        <v>12068</v>
      </c>
      <c r="B12069" s="323" t="s">
        <v>4307</v>
      </c>
      <c r="C12069" s="323">
        <v>2.5760000000000001</v>
      </c>
    </row>
    <row r="12070" spans="1:3" x14ac:dyDescent="0.15">
      <c r="A12070" s="323">
        <v>12069</v>
      </c>
      <c r="B12070" s="323" t="s">
        <v>5673</v>
      </c>
      <c r="C12070" s="323">
        <v>2.056</v>
      </c>
    </row>
    <row r="12071" spans="1:3" x14ac:dyDescent="0.15">
      <c r="A12071" s="323">
        <v>12070</v>
      </c>
      <c r="B12071" s="323" t="s">
        <v>1316</v>
      </c>
      <c r="C12071" s="323">
        <v>5.3010000000000002</v>
      </c>
    </row>
    <row r="12072" spans="1:3" x14ac:dyDescent="0.15">
      <c r="A12072" s="323">
        <v>12071</v>
      </c>
      <c r="B12072" s="323" t="s">
        <v>2983</v>
      </c>
      <c r="C12072" s="323">
        <v>3.294</v>
      </c>
    </row>
    <row r="12073" spans="1:3" x14ac:dyDescent="0.15">
      <c r="A12073" s="323">
        <v>12072</v>
      </c>
      <c r="B12073" s="323" t="s">
        <v>1329</v>
      </c>
      <c r="C12073" s="323">
        <v>5.2679999999999998</v>
      </c>
    </row>
    <row r="12074" spans="1:3" x14ac:dyDescent="0.15">
      <c r="A12074" s="323">
        <v>12073</v>
      </c>
      <c r="B12074" s="323" t="s">
        <v>3835</v>
      </c>
      <c r="C12074" s="323">
        <v>2.798</v>
      </c>
    </row>
    <row r="12075" spans="1:3" x14ac:dyDescent="0.15">
      <c r="A12075" s="323">
        <v>12074</v>
      </c>
      <c r="B12075" s="323" t="s">
        <v>2050</v>
      </c>
      <c r="C12075" s="323">
        <v>4.0819999999999999</v>
      </c>
    </row>
    <row r="12076" spans="1:3" x14ac:dyDescent="0.15">
      <c r="A12076" s="323">
        <v>12075</v>
      </c>
      <c r="B12076" s="323" t="s">
        <v>1244</v>
      </c>
      <c r="C12076" s="323">
        <v>5.5030000000000001</v>
      </c>
    </row>
    <row r="12077" spans="1:3" x14ac:dyDescent="0.15">
      <c r="A12077" s="323">
        <v>12076</v>
      </c>
      <c r="B12077" s="323" t="s">
        <v>4403</v>
      </c>
      <c r="C12077" s="323">
        <v>2.532</v>
      </c>
    </row>
    <row r="12078" spans="1:3" x14ac:dyDescent="0.15">
      <c r="A12078" s="323">
        <v>12077</v>
      </c>
      <c r="B12078" s="323" t="s">
        <v>2775</v>
      </c>
      <c r="C12078" s="323">
        <v>3.427</v>
      </c>
    </row>
    <row r="12079" spans="1:3" x14ac:dyDescent="0.15">
      <c r="A12079" s="323">
        <v>12078</v>
      </c>
      <c r="B12079" s="323" t="s">
        <v>1824</v>
      </c>
      <c r="C12079" s="323">
        <v>4.375</v>
      </c>
    </row>
    <row r="12080" spans="1:3" x14ac:dyDescent="0.15">
      <c r="A12080" s="323">
        <v>12079</v>
      </c>
      <c r="B12080" s="323" t="s">
        <v>2478</v>
      </c>
      <c r="C12080" s="323">
        <v>3.66</v>
      </c>
    </row>
    <row r="12081" spans="1:3" x14ac:dyDescent="0.15">
      <c r="A12081" s="323">
        <v>12080</v>
      </c>
      <c r="B12081" s="323" t="s">
        <v>2478</v>
      </c>
      <c r="C12081" s="323">
        <v>3.66</v>
      </c>
    </row>
    <row r="12082" spans="1:3" x14ac:dyDescent="0.15">
      <c r="A12082" s="323">
        <v>12081</v>
      </c>
      <c r="B12082" s="323" t="s">
        <v>915</v>
      </c>
      <c r="C12082" s="323">
        <v>6.9119999999999999</v>
      </c>
    </row>
    <row r="12083" spans="1:3" x14ac:dyDescent="0.15">
      <c r="A12083" s="323">
        <v>12082</v>
      </c>
      <c r="B12083" s="323" t="s">
        <v>4354</v>
      </c>
      <c r="C12083" s="323">
        <v>2.556</v>
      </c>
    </row>
    <row r="12084" spans="1:3" x14ac:dyDescent="0.15">
      <c r="A12084" s="323">
        <v>12083</v>
      </c>
      <c r="B12084" s="323" t="s">
        <v>7354</v>
      </c>
      <c r="C12084" s="323">
        <v>1.577</v>
      </c>
    </row>
    <row r="12085" spans="1:3" x14ac:dyDescent="0.15">
      <c r="A12085" s="323">
        <v>12084</v>
      </c>
      <c r="B12085" s="323" t="s">
        <v>9231</v>
      </c>
      <c r="C12085" s="323">
        <v>1.1020000000000001</v>
      </c>
    </row>
    <row r="12086" spans="1:3" x14ac:dyDescent="0.15">
      <c r="A12086" s="323">
        <v>12085</v>
      </c>
      <c r="B12086" s="323" t="s">
        <v>10483</v>
      </c>
      <c r="C12086" s="323">
        <v>0.77400000000000002</v>
      </c>
    </row>
    <row r="12087" spans="1:3" x14ac:dyDescent="0.15">
      <c r="A12087" s="323">
        <v>12086</v>
      </c>
      <c r="B12087" s="323" t="s">
        <v>6439</v>
      </c>
      <c r="C12087" s="323">
        <v>1.8220000000000001</v>
      </c>
    </row>
    <row r="12088" spans="1:3" x14ac:dyDescent="0.15">
      <c r="A12088" s="323">
        <v>12087</v>
      </c>
      <c r="B12088" s="323" t="s">
        <v>5649</v>
      </c>
      <c r="C12088" s="323">
        <v>2.0649999999999999</v>
      </c>
    </row>
    <row r="12089" spans="1:3" x14ac:dyDescent="0.15">
      <c r="A12089" s="323">
        <v>12088</v>
      </c>
      <c r="B12089" s="323" t="s">
        <v>10374</v>
      </c>
      <c r="C12089" s="323">
        <v>0.8</v>
      </c>
    </row>
    <row r="12090" spans="1:3" x14ac:dyDescent="0.15">
      <c r="A12090" s="323">
        <v>12089</v>
      </c>
      <c r="B12090" s="323" t="s">
        <v>11085</v>
      </c>
      <c r="C12090" s="323">
        <v>0.624</v>
      </c>
    </row>
    <row r="12091" spans="1:3" x14ac:dyDescent="0.15">
      <c r="A12091" s="323">
        <v>12090</v>
      </c>
      <c r="B12091" s="323" t="s">
        <v>6600</v>
      </c>
      <c r="C12091" s="323">
        <v>1.78</v>
      </c>
    </row>
    <row r="12092" spans="1:3" x14ac:dyDescent="0.15">
      <c r="A12092" s="323">
        <v>12091</v>
      </c>
      <c r="B12092" s="323" t="s">
        <v>8140</v>
      </c>
      <c r="C12092" s="323">
        <v>1.375</v>
      </c>
    </row>
    <row r="12093" spans="1:3" x14ac:dyDescent="0.15">
      <c r="A12093" s="323">
        <v>12092</v>
      </c>
      <c r="B12093" s="323" t="s">
        <v>10650</v>
      </c>
      <c r="C12093" s="323">
        <v>0.73299999999999998</v>
      </c>
    </row>
    <row r="12094" spans="1:3" x14ac:dyDescent="0.15">
      <c r="A12094" s="323">
        <v>12093</v>
      </c>
      <c r="B12094" s="323" t="s">
        <v>4146</v>
      </c>
      <c r="C12094" s="323">
        <v>2.645</v>
      </c>
    </row>
    <row r="12095" spans="1:3" x14ac:dyDescent="0.15">
      <c r="A12095" s="323">
        <v>12094</v>
      </c>
      <c r="B12095" s="323" t="s">
        <v>4921</v>
      </c>
      <c r="C12095" s="323">
        <v>2.3180000000000001</v>
      </c>
    </row>
    <row r="12096" spans="1:3" x14ac:dyDescent="0.15">
      <c r="A12096" s="323">
        <v>12095</v>
      </c>
      <c r="B12096" s="323" t="s">
        <v>5825</v>
      </c>
      <c r="C12096" s="323">
        <v>2.0059999999999998</v>
      </c>
    </row>
    <row r="12097" spans="1:3" x14ac:dyDescent="0.15">
      <c r="A12097" s="323">
        <v>12096</v>
      </c>
      <c r="B12097" s="323" t="s">
        <v>9623</v>
      </c>
      <c r="C12097" s="323">
        <v>1</v>
      </c>
    </row>
    <row r="12098" spans="1:3" x14ac:dyDescent="0.15">
      <c r="A12098" s="323">
        <v>12097</v>
      </c>
      <c r="B12098" s="323" t="s">
        <v>7895</v>
      </c>
      <c r="C12098" s="323">
        <v>1.4359999999999999</v>
      </c>
    </row>
    <row r="12099" spans="1:3" x14ac:dyDescent="0.15">
      <c r="A12099" s="323">
        <v>12098</v>
      </c>
      <c r="B12099" s="323" t="s">
        <v>7895</v>
      </c>
      <c r="C12099" s="323">
        <v>1.4359999999999999</v>
      </c>
    </row>
    <row r="12100" spans="1:3" x14ac:dyDescent="0.15">
      <c r="A12100" s="323">
        <v>12099</v>
      </c>
      <c r="B12100" s="323" t="s">
        <v>4071</v>
      </c>
      <c r="C12100" s="323">
        <v>2.6749999999999998</v>
      </c>
    </row>
    <row r="12101" spans="1:3" x14ac:dyDescent="0.15">
      <c r="A12101" s="323">
        <v>12100</v>
      </c>
      <c r="B12101" s="323" t="s">
        <v>6543</v>
      </c>
      <c r="C12101" s="323">
        <v>1.796</v>
      </c>
    </row>
    <row r="12102" spans="1:3" x14ac:dyDescent="0.15">
      <c r="A12102" s="323">
        <v>12101</v>
      </c>
      <c r="B12102" s="323" t="s">
        <v>3002</v>
      </c>
      <c r="C12102" s="323">
        <v>3.286</v>
      </c>
    </row>
    <row r="12103" spans="1:3" x14ac:dyDescent="0.15">
      <c r="A12103" s="323">
        <v>12102</v>
      </c>
      <c r="B12103" s="323" t="s">
        <v>5918</v>
      </c>
      <c r="C12103" s="323">
        <v>1.9790000000000001</v>
      </c>
    </row>
    <row r="12104" spans="1:3" x14ac:dyDescent="0.15">
      <c r="A12104" s="323">
        <v>12103</v>
      </c>
      <c r="B12104" s="323" t="s">
        <v>6250</v>
      </c>
      <c r="C12104" s="323">
        <v>1.879</v>
      </c>
    </row>
    <row r="12105" spans="1:3" x14ac:dyDescent="0.15">
      <c r="A12105" s="323">
        <v>12104</v>
      </c>
      <c r="B12105" s="323" t="s">
        <v>7218</v>
      </c>
      <c r="C12105" s="323">
        <v>1.6140000000000001</v>
      </c>
    </row>
    <row r="12106" spans="1:3" x14ac:dyDescent="0.15">
      <c r="A12106" s="323">
        <v>12105</v>
      </c>
      <c r="B12106" s="323" t="s">
        <v>3087</v>
      </c>
      <c r="C12106" s="323">
        <v>3.2240000000000002</v>
      </c>
    </row>
    <row r="12107" spans="1:3" x14ac:dyDescent="0.15">
      <c r="A12107" s="323">
        <v>12106</v>
      </c>
      <c r="B12107" s="323" t="s">
        <v>605</v>
      </c>
      <c r="C12107" s="323">
        <v>10.407999999999999</v>
      </c>
    </row>
    <row r="12108" spans="1:3" x14ac:dyDescent="0.15">
      <c r="A12108" s="323">
        <v>12107</v>
      </c>
      <c r="B12108" s="323" t="s">
        <v>9237</v>
      </c>
      <c r="C12108" s="323">
        <v>1.101</v>
      </c>
    </row>
    <row r="12109" spans="1:3" x14ac:dyDescent="0.15">
      <c r="A12109" s="323">
        <v>12108</v>
      </c>
      <c r="B12109" s="323" t="s">
        <v>2213</v>
      </c>
      <c r="C12109" s="323">
        <v>3.9089999999999998</v>
      </c>
    </row>
    <row r="12110" spans="1:3" x14ac:dyDescent="0.15">
      <c r="A12110" s="323">
        <v>12109</v>
      </c>
      <c r="B12110" s="323" t="s">
        <v>9435</v>
      </c>
      <c r="C12110" s="323">
        <v>1.0469999999999999</v>
      </c>
    </row>
    <row r="12111" spans="1:3" x14ac:dyDescent="0.15">
      <c r="A12111" s="323">
        <v>12110</v>
      </c>
      <c r="B12111" s="323" t="s">
        <v>4546</v>
      </c>
      <c r="C12111" s="323">
        <v>2.4790000000000001</v>
      </c>
    </row>
    <row r="12112" spans="1:3" x14ac:dyDescent="0.15">
      <c r="A12112" s="323">
        <v>12111</v>
      </c>
      <c r="B12112" s="323" t="s">
        <v>6003</v>
      </c>
      <c r="C12112" s="323">
        <v>1.9530000000000001</v>
      </c>
    </row>
    <row r="12113" spans="1:3" x14ac:dyDescent="0.15">
      <c r="A12113" s="323">
        <v>12112</v>
      </c>
      <c r="B12113" s="323" t="s">
        <v>9621</v>
      </c>
      <c r="C12113" s="323">
        <v>1</v>
      </c>
    </row>
    <row r="12114" spans="1:3" x14ac:dyDescent="0.15">
      <c r="A12114" s="323">
        <v>12113</v>
      </c>
      <c r="B12114" s="323" t="s">
        <v>3910</v>
      </c>
      <c r="C12114" s="323">
        <v>2.762</v>
      </c>
    </row>
    <row r="12115" spans="1:3" x14ac:dyDescent="0.15">
      <c r="A12115" s="323">
        <v>12114</v>
      </c>
      <c r="B12115" s="323" t="s">
        <v>6030</v>
      </c>
      <c r="C12115" s="323">
        <v>1.946</v>
      </c>
    </row>
    <row r="12116" spans="1:3" x14ac:dyDescent="0.15">
      <c r="A12116" s="323">
        <v>12115</v>
      </c>
      <c r="B12116" s="323" t="s">
        <v>9624</v>
      </c>
      <c r="C12116" s="323">
        <v>1</v>
      </c>
    </row>
    <row r="12117" spans="1:3" x14ac:dyDescent="0.15">
      <c r="A12117" s="323">
        <v>12116</v>
      </c>
      <c r="B12117" s="323" t="s">
        <v>10664</v>
      </c>
      <c r="C12117" s="323">
        <v>0.73099999999999998</v>
      </c>
    </row>
    <row r="12118" spans="1:3" x14ac:dyDescent="0.15">
      <c r="A12118" s="323">
        <v>12117</v>
      </c>
      <c r="B12118" s="323" t="s">
        <v>11008</v>
      </c>
      <c r="C12118" s="323">
        <v>0.64700000000000002</v>
      </c>
    </row>
    <row r="12119" spans="1:3" x14ac:dyDescent="0.15">
      <c r="A12119" s="323">
        <v>12118</v>
      </c>
      <c r="B12119" s="323" t="s">
        <v>7595</v>
      </c>
      <c r="C12119" s="323">
        <v>1.5129999999999999</v>
      </c>
    </row>
    <row r="12120" spans="1:3" x14ac:dyDescent="0.15">
      <c r="A12120" s="323">
        <v>12119</v>
      </c>
      <c r="B12120" s="323" t="s">
        <v>11009</v>
      </c>
      <c r="C12120" s="323">
        <v>0.64700000000000002</v>
      </c>
    </row>
    <row r="12121" spans="1:3" x14ac:dyDescent="0.15">
      <c r="A12121" s="323">
        <v>12120</v>
      </c>
      <c r="B12121" s="323" t="s">
        <v>1298</v>
      </c>
      <c r="C12121" s="323">
        <v>5.3390000000000004</v>
      </c>
    </row>
    <row r="12122" spans="1:3" x14ac:dyDescent="0.15">
      <c r="A12122" s="323">
        <v>12121</v>
      </c>
      <c r="B12122" s="323" t="s">
        <v>11102</v>
      </c>
      <c r="C12122" s="323">
        <v>0.62</v>
      </c>
    </row>
    <row r="12123" spans="1:3" x14ac:dyDescent="0.15">
      <c r="A12123" s="323">
        <v>12122</v>
      </c>
      <c r="B12123" s="323" t="s">
        <v>2097</v>
      </c>
      <c r="C12123" s="323">
        <v>4.0359999999999996</v>
      </c>
    </row>
    <row r="12124" spans="1:3" x14ac:dyDescent="0.15">
      <c r="A12124" s="323">
        <v>12123</v>
      </c>
      <c r="B12124" s="323" t="s">
        <v>11602</v>
      </c>
      <c r="C12124" s="323">
        <v>0.48499999999999999</v>
      </c>
    </row>
    <row r="12125" spans="1:3" x14ac:dyDescent="0.15">
      <c r="A12125" s="323">
        <v>12124</v>
      </c>
      <c r="B12125" s="323" t="s">
        <v>3792</v>
      </c>
      <c r="C12125" s="323">
        <v>2.8170000000000002</v>
      </c>
    </row>
    <row r="12126" spans="1:3" x14ac:dyDescent="0.15">
      <c r="A12126" s="323">
        <v>12125</v>
      </c>
      <c r="B12126" s="323" t="s">
        <v>6374</v>
      </c>
      <c r="C12126" s="323">
        <v>1.841</v>
      </c>
    </row>
    <row r="12127" spans="1:3" x14ac:dyDescent="0.15">
      <c r="A12127" s="323">
        <v>12126</v>
      </c>
      <c r="B12127" s="323" t="s">
        <v>4858</v>
      </c>
      <c r="C12127" s="323">
        <v>2.3450000000000002</v>
      </c>
    </row>
    <row r="12128" spans="1:3" x14ac:dyDescent="0.15">
      <c r="A12128" s="323">
        <v>12127</v>
      </c>
      <c r="B12128" s="323" t="s">
        <v>9723</v>
      </c>
      <c r="C12128" s="323">
        <v>0.97</v>
      </c>
    </row>
    <row r="12129" spans="1:3" x14ac:dyDescent="0.15">
      <c r="A12129" s="323">
        <v>12128</v>
      </c>
      <c r="B12129" s="323" t="s">
        <v>6351</v>
      </c>
      <c r="C12129" s="323">
        <v>1.8480000000000001</v>
      </c>
    </row>
    <row r="12130" spans="1:3" x14ac:dyDescent="0.15">
      <c r="A12130" s="323">
        <v>12129</v>
      </c>
      <c r="B12130" s="323" t="s">
        <v>4052</v>
      </c>
      <c r="C12130" s="323">
        <v>2.6859999999999999</v>
      </c>
    </row>
    <row r="12131" spans="1:3" x14ac:dyDescent="0.15">
      <c r="A12131" s="323">
        <v>12130</v>
      </c>
      <c r="B12131" s="323" t="s">
        <v>5444</v>
      </c>
      <c r="C12131" s="323">
        <v>2.1360000000000001</v>
      </c>
    </row>
    <row r="12132" spans="1:3" x14ac:dyDescent="0.15">
      <c r="A12132" s="323">
        <v>12131</v>
      </c>
      <c r="B12132" s="323" t="s">
        <v>9410</v>
      </c>
      <c r="C12132" s="323">
        <v>1.0529999999999999</v>
      </c>
    </row>
    <row r="12133" spans="1:3" x14ac:dyDescent="0.15">
      <c r="A12133" s="323">
        <v>12132</v>
      </c>
      <c r="B12133" s="323" t="s">
        <v>9542</v>
      </c>
      <c r="C12133" s="323">
        <v>1.0169999999999999</v>
      </c>
    </row>
    <row r="12134" spans="1:3" x14ac:dyDescent="0.15">
      <c r="A12134" s="323">
        <v>12133</v>
      </c>
      <c r="B12134" s="323" t="s">
        <v>11167</v>
      </c>
      <c r="C12134" s="323">
        <v>0.60299999999999998</v>
      </c>
    </row>
    <row r="12135" spans="1:3" x14ac:dyDescent="0.15">
      <c r="A12135" s="323">
        <v>12134</v>
      </c>
      <c r="B12135" s="323" t="s">
        <v>10406</v>
      </c>
      <c r="C12135" s="323">
        <v>0.79100000000000004</v>
      </c>
    </row>
    <row r="12136" spans="1:3" x14ac:dyDescent="0.15">
      <c r="A12136" s="323">
        <v>12135</v>
      </c>
      <c r="B12136" s="323" t="s">
        <v>3986</v>
      </c>
      <c r="C12136" s="323">
        <v>2.7210000000000001</v>
      </c>
    </row>
    <row r="12137" spans="1:3" x14ac:dyDescent="0.15">
      <c r="A12137" s="323">
        <v>12136</v>
      </c>
      <c r="B12137" s="323" t="s">
        <v>5269</v>
      </c>
      <c r="C12137" s="323">
        <v>2.194</v>
      </c>
    </row>
    <row r="12138" spans="1:3" x14ac:dyDescent="0.15">
      <c r="A12138" s="323">
        <v>12137</v>
      </c>
      <c r="B12138" s="323" t="s">
        <v>1139</v>
      </c>
      <c r="C12138" s="323">
        <v>5.8460000000000001</v>
      </c>
    </row>
    <row r="12139" spans="1:3" x14ac:dyDescent="0.15">
      <c r="A12139" s="323">
        <v>12138</v>
      </c>
      <c r="B12139" s="323" t="s">
        <v>6294</v>
      </c>
      <c r="C12139" s="323">
        <v>1.867</v>
      </c>
    </row>
    <row r="12140" spans="1:3" x14ac:dyDescent="0.15">
      <c r="A12140" s="323">
        <v>12139</v>
      </c>
      <c r="B12140" s="323" t="s">
        <v>10407</v>
      </c>
      <c r="C12140" s="323">
        <v>0.79100000000000004</v>
      </c>
    </row>
    <row r="12141" spans="1:3" x14ac:dyDescent="0.15">
      <c r="A12141" s="323">
        <v>12140</v>
      </c>
      <c r="B12141" s="323" t="s">
        <v>10407</v>
      </c>
      <c r="C12141" s="323">
        <v>0.79100000000000004</v>
      </c>
    </row>
    <row r="12142" spans="1:3" x14ac:dyDescent="0.15">
      <c r="A12142" s="323">
        <v>12141</v>
      </c>
      <c r="B12142" s="323" t="s">
        <v>10345</v>
      </c>
      <c r="C12142" s="323">
        <v>0.80600000000000005</v>
      </c>
    </row>
    <row r="12143" spans="1:3" x14ac:dyDescent="0.15">
      <c r="A12143" s="323">
        <v>12142</v>
      </c>
      <c r="B12143" s="323" t="s">
        <v>5618</v>
      </c>
      <c r="C12143" s="323">
        <v>2.0739999999999998</v>
      </c>
    </row>
    <row r="12144" spans="1:3" x14ac:dyDescent="0.15">
      <c r="A12144" s="323">
        <v>12143</v>
      </c>
      <c r="B12144" s="323" t="s">
        <v>4701</v>
      </c>
      <c r="C12144" s="323">
        <v>2.4140000000000001</v>
      </c>
    </row>
    <row r="12145" spans="1:3" x14ac:dyDescent="0.15">
      <c r="A12145" s="323">
        <v>12144</v>
      </c>
      <c r="B12145" s="323" t="s">
        <v>7748</v>
      </c>
      <c r="C12145" s="323">
        <v>1.4810000000000001</v>
      </c>
    </row>
    <row r="12146" spans="1:3" x14ac:dyDescent="0.15">
      <c r="A12146" s="323">
        <v>12145</v>
      </c>
      <c r="B12146" s="323" t="s">
        <v>5578</v>
      </c>
      <c r="C12146" s="323">
        <v>2.0910000000000002</v>
      </c>
    </row>
    <row r="12147" spans="1:3" x14ac:dyDescent="0.15">
      <c r="A12147" s="323">
        <v>12146</v>
      </c>
      <c r="B12147" s="323" t="s">
        <v>1179</v>
      </c>
      <c r="C12147" s="323">
        <v>5.7290000000000001</v>
      </c>
    </row>
    <row r="12148" spans="1:3" x14ac:dyDescent="0.15">
      <c r="A12148" s="323">
        <v>12147</v>
      </c>
      <c r="B12148" s="323" t="s">
        <v>1179</v>
      </c>
      <c r="C12148" s="323">
        <v>5.7290000000000001</v>
      </c>
    </row>
    <row r="12149" spans="1:3" x14ac:dyDescent="0.15">
      <c r="A12149" s="323">
        <v>12148</v>
      </c>
      <c r="B12149" s="323" t="s">
        <v>12128</v>
      </c>
      <c r="C12149" s="323">
        <v>0.28899999999999998</v>
      </c>
    </row>
    <row r="12150" spans="1:3" x14ac:dyDescent="0.15">
      <c r="A12150" s="323">
        <v>12149</v>
      </c>
      <c r="B12150" s="323" t="s">
        <v>2626</v>
      </c>
      <c r="C12150" s="323">
        <v>3.5430000000000001</v>
      </c>
    </row>
    <row r="12151" spans="1:3" x14ac:dyDescent="0.15">
      <c r="A12151" s="323">
        <v>12150</v>
      </c>
      <c r="B12151" s="323" t="s">
        <v>3369</v>
      </c>
      <c r="C12151" s="323">
        <v>3.048</v>
      </c>
    </row>
    <row r="12152" spans="1:3" x14ac:dyDescent="0.15">
      <c r="A12152" s="323">
        <v>12151</v>
      </c>
      <c r="B12152" s="323" t="s">
        <v>10911</v>
      </c>
      <c r="C12152" s="323">
        <v>0.67</v>
      </c>
    </row>
    <row r="12153" spans="1:3" x14ac:dyDescent="0.15">
      <c r="A12153" s="323">
        <v>12152</v>
      </c>
      <c r="B12153" s="323" t="s">
        <v>12432</v>
      </c>
      <c r="C12153" s="323">
        <v>9.2999999999999999E-2</v>
      </c>
    </row>
    <row r="12154" spans="1:3" x14ac:dyDescent="0.15">
      <c r="A12154" s="323">
        <v>12153</v>
      </c>
      <c r="B12154" s="323" t="s">
        <v>12279</v>
      </c>
      <c r="C12154" s="323">
        <v>0.215</v>
      </c>
    </row>
    <row r="12155" spans="1:3" x14ac:dyDescent="0.15">
      <c r="A12155" s="323">
        <v>12154</v>
      </c>
      <c r="B12155" s="323" t="s">
        <v>6756</v>
      </c>
      <c r="C12155" s="323">
        <v>1.734</v>
      </c>
    </row>
    <row r="12156" spans="1:3" x14ac:dyDescent="0.15">
      <c r="A12156" s="323">
        <v>12155</v>
      </c>
      <c r="B12156" s="323" t="s">
        <v>5167</v>
      </c>
      <c r="C12156" s="323">
        <v>2.2240000000000002</v>
      </c>
    </row>
    <row r="12157" spans="1:3" x14ac:dyDescent="0.15">
      <c r="A12157" s="323">
        <v>12156</v>
      </c>
      <c r="B12157" s="323" t="s">
        <v>5167</v>
      </c>
      <c r="C12157" s="323">
        <v>2.2240000000000002</v>
      </c>
    </row>
    <row r="12158" spans="1:3" x14ac:dyDescent="0.15">
      <c r="A12158" s="323">
        <v>12157</v>
      </c>
      <c r="B12158" s="323" t="s">
        <v>2002</v>
      </c>
      <c r="C12158" s="323">
        <v>4.1390000000000002</v>
      </c>
    </row>
    <row r="12159" spans="1:3" x14ac:dyDescent="0.15">
      <c r="A12159" s="323">
        <v>12158</v>
      </c>
      <c r="B12159" s="323" t="s">
        <v>6069</v>
      </c>
      <c r="C12159" s="323">
        <v>1.931</v>
      </c>
    </row>
    <row r="12160" spans="1:3" x14ac:dyDescent="0.15">
      <c r="A12160" s="323">
        <v>12159</v>
      </c>
      <c r="B12160" s="323" t="s">
        <v>10240</v>
      </c>
      <c r="C12160" s="323">
        <v>0.83499999999999996</v>
      </c>
    </row>
    <row r="12161" spans="1:3" x14ac:dyDescent="0.15">
      <c r="A12161" s="323">
        <v>12160</v>
      </c>
      <c r="B12161" s="323" t="s">
        <v>6065</v>
      </c>
      <c r="C12161" s="323">
        <v>1.9319999999999999</v>
      </c>
    </row>
    <row r="12162" spans="1:3" x14ac:dyDescent="0.15">
      <c r="A12162" s="323">
        <v>12161</v>
      </c>
      <c r="B12162" s="323" t="s">
        <v>5032</v>
      </c>
      <c r="C12162" s="323">
        <v>2.2789999999999999</v>
      </c>
    </row>
    <row r="12163" spans="1:3" x14ac:dyDescent="0.15">
      <c r="A12163" s="323">
        <v>12162</v>
      </c>
      <c r="B12163" s="323" t="s">
        <v>11852</v>
      </c>
      <c r="C12163" s="323">
        <v>0.4</v>
      </c>
    </row>
    <row r="12164" spans="1:3" x14ac:dyDescent="0.15">
      <c r="A12164" s="323">
        <v>12163</v>
      </c>
      <c r="B12164" s="323" t="s">
        <v>12332</v>
      </c>
      <c r="C12164" s="323">
        <v>0.17499999999999999</v>
      </c>
    </row>
    <row r="12165" spans="1:3" x14ac:dyDescent="0.15">
      <c r="A12165" s="323">
        <v>12164</v>
      </c>
      <c r="B12165" s="323" t="s">
        <v>12108</v>
      </c>
      <c r="C12165" s="323">
        <v>0.29899999999999999</v>
      </c>
    </row>
    <row r="12166" spans="1:3" x14ac:dyDescent="0.15">
      <c r="A12166" s="323">
        <v>12165</v>
      </c>
      <c r="B12166" s="323" t="s">
        <v>9287</v>
      </c>
      <c r="C12166" s="323">
        <v>1.089</v>
      </c>
    </row>
    <row r="12167" spans="1:3" x14ac:dyDescent="0.15">
      <c r="A12167" s="323">
        <v>12166</v>
      </c>
      <c r="B12167" s="323" t="s">
        <v>11827</v>
      </c>
      <c r="C12167" s="323">
        <v>0.40899999999999997</v>
      </c>
    </row>
    <row r="12168" spans="1:3" x14ac:dyDescent="0.15">
      <c r="A12168" s="323">
        <v>12167</v>
      </c>
      <c r="B12168" s="323" t="s">
        <v>11555</v>
      </c>
      <c r="C12168" s="323">
        <v>0.5</v>
      </c>
    </row>
    <row r="12169" spans="1:3" x14ac:dyDescent="0.15">
      <c r="A12169" s="323">
        <v>12168</v>
      </c>
      <c r="B12169" s="323" t="s">
        <v>8478</v>
      </c>
      <c r="C12169" s="323">
        <v>1.286</v>
      </c>
    </row>
    <row r="12170" spans="1:3" x14ac:dyDescent="0.15">
      <c r="A12170" s="323">
        <v>12169</v>
      </c>
      <c r="B12170" s="323" t="s">
        <v>3965</v>
      </c>
      <c r="C12170" s="323">
        <v>2.734</v>
      </c>
    </row>
    <row r="12171" spans="1:3" x14ac:dyDescent="0.15">
      <c r="A12171" s="323">
        <v>12170</v>
      </c>
      <c r="B12171" s="323" t="s">
        <v>10764</v>
      </c>
      <c r="C12171" s="323">
        <v>0.70299999999999996</v>
      </c>
    </row>
    <row r="12172" spans="1:3" x14ac:dyDescent="0.15">
      <c r="A12172" s="323">
        <v>12171</v>
      </c>
      <c r="B12172" s="323" t="s">
        <v>5367</v>
      </c>
      <c r="C12172" s="323">
        <v>2.1629999999999998</v>
      </c>
    </row>
    <row r="12173" spans="1:3" x14ac:dyDescent="0.15">
      <c r="A12173" s="323">
        <v>12172</v>
      </c>
      <c r="B12173" s="323" t="s">
        <v>6559</v>
      </c>
      <c r="C12173" s="323">
        <v>1.792</v>
      </c>
    </row>
    <row r="12174" spans="1:3" x14ac:dyDescent="0.15">
      <c r="A12174" s="323">
        <v>12173</v>
      </c>
      <c r="B12174" s="323" t="s">
        <v>5630</v>
      </c>
      <c r="C12174" s="323">
        <v>2.0710000000000002</v>
      </c>
    </row>
    <row r="12175" spans="1:3" x14ac:dyDescent="0.15">
      <c r="A12175" s="323">
        <v>12174</v>
      </c>
      <c r="B12175" s="323" t="s">
        <v>8816</v>
      </c>
      <c r="C12175" s="323">
        <v>1.2050000000000001</v>
      </c>
    </row>
    <row r="12176" spans="1:3" x14ac:dyDescent="0.15">
      <c r="A12176" s="323">
        <v>12175</v>
      </c>
      <c r="B12176" s="323" t="s">
        <v>5144</v>
      </c>
      <c r="C12176" s="323">
        <v>2.2330000000000001</v>
      </c>
    </row>
    <row r="12177" spans="1:3" x14ac:dyDescent="0.15">
      <c r="A12177" s="323">
        <v>12176</v>
      </c>
      <c r="B12177" s="323" t="s">
        <v>5047</v>
      </c>
      <c r="C12177" s="323">
        <v>2.2749999999999999</v>
      </c>
    </row>
    <row r="12178" spans="1:3" x14ac:dyDescent="0.15">
      <c r="A12178" s="323">
        <v>12177</v>
      </c>
      <c r="B12178" s="323" t="s">
        <v>11750</v>
      </c>
      <c r="C12178" s="323">
        <v>0.438</v>
      </c>
    </row>
    <row r="12179" spans="1:3" x14ac:dyDescent="0.15">
      <c r="A12179" s="323">
        <v>12178</v>
      </c>
      <c r="B12179" s="323" t="s">
        <v>9521</v>
      </c>
      <c r="C12179" s="323">
        <v>1.0229999999999999</v>
      </c>
    </row>
    <row r="12180" spans="1:3" x14ac:dyDescent="0.15">
      <c r="A12180" s="323">
        <v>12179</v>
      </c>
      <c r="B12180" s="323" t="s">
        <v>4097</v>
      </c>
      <c r="C12180" s="323">
        <v>2.6669999999999998</v>
      </c>
    </row>
    <row r="12181" spans="1:3" x14ac:dyDescent="0.15">
      <c r="A12181" s="323">
        <v>12180</v>
      </c>
      <c r="B12181" s="323" t="s">
        <v>12024</v>
      </c>
      <c r="C12181" s="323">
        <v>0.32800000000000001</v>
      </c>
    </row>
    <row r="12182" spans="1:3" x14ac:dyDescent="0.15">
      <c r="A12182" s="323">
        <v>12181</v>
      </c>
      <c r="B12182" s="323" t="s">
        <v>6084</v>
      </c>
      <c r="C12182" s="323">
        <v>1.9259999999999999</v>
      </c>
    </row>
    <row r="12183" spans="1:3" x14ac:dyDescent="0.15">
      <c r="A12183" s="323">
        <v>12182</v>
      </c>
      <c r="B12183" s="323" t="s">
        <v>12242</v>
      </c>
      <c r="C12183" s="323">
        <v>0.23400000000000001</v>
      </c>
    </row>
    <row r="12184" spans="1:3" x14ac:dyDescent="0.15">
      <c r="A12184" s="323">
        <v>12183</v>
      </c>
      <c r="B12184" s="323" t="s">
        <v>10962</v>
      </c>
      <c r="C12184" s="323">
        <v>0.65700000000000003</v>
      </c>
    </row>
    <row r="12185" spans="1:3" x14ac:dyDescent="0.15">
      <c r="A12185" s="323">
        <v>12184</v>
      </c>
      <c r="B12185" s="323" t="s">
        <v>11703</v>
      </c>
      <c r="C12185" s="323">
        <v>0.45300000000000001</v>
      </c>
    </row>
    <row r="12186" spans="1:3" x14ac:dyDescent="0.15">
      <c r="A12186" s="323">
        <v>12185</v>
      </c>
      <c r="B12186" s="323" t="s">
        <v>3649</v>
      </c>
      <c r="C12186" s="323">
        <v>2.8820000000000001</v>
      </c>
    </row>
    <row r="12187" spans="1:3" x14ac:dyDescent="0.15">
      <c r="A12187" s="323">
        <v>12186</v>
      </c>
      <c r="B12187" s="323" t="s">
        <v>3416</v>
      </c>
      <c r="C12187" s="323">
        <v>3.0209999999999999</v>
      </c>
    </row>
    <row r="12188" spans="1:3" x14ac:dyDescent="0.15">
      <c r="A12188" s="323">
        <v>12187</v>
      </c>
      <c r="B12188" s="323" t="s">
        <v>1778</v>
      </c>
      <c r="C12188" s="323">
        <v>4.4390000000000001</v>
      </c>
    </row>
    <row r="12189" spans="1:3" x14ac:dyDescent="0.15">
      <c r="A12189" s="323">
        <v>12188</v>
      </c>
      <c r="B12189" s="323" t="s">
        <v>6970</v>
      </c>
      <c r="C12189" s="323">
        <v>1.675</v>
      </c>
    </row>
    <row r="12190" spans="1:3" x14ac:dyDescent="0.15">
      <c r="A12190" s="323">
        <v>12189</v>
      </c>
      <c r="B12190" s="323" t="s">
        <v>11605</v>
      </c>
      <c r="C12190" s="323">
        <v>0.48399999999999999</v>
      </c>
    </row>
    <row r="12191" spans="1:3" x14ac:dyDescent="0.15">
      <c r="A12191" s="323">
        <v>12190</v>
      </c>
      <c r="B12191" s="323" t="s">
        <v>8646</v>
      </c>
      <c r="C12191" s="323">
        <v>1.2450000000000001</v>
      </c>
    </row>
    <row r="12192" spans="1:3" x14ac:dyDescent="0.15">
      <c r="A12192" s="323">
        <v>12191</v>
      </c>
      <c r="B12192" s="323" t="s">
        <v>10163</v>
      </c>
      <c r="C12192" s="323">
        <v>0.85399999999999998</v>
      </c>
    </row>
    <row r="12193" spans="1:3" x14ac:dyDescent="0.15">
      <c r="A12193" s="323">
        <v>12192</v>
      </c>
      <c r="B12193" s="323" t="s">
        <v>6954</v>
      </c>
      <c r="C12193" s="323">
        <v>1.68</v>
      </c>
    </row>
    <row r="12194" spans="1:3" x14ac:dyDescent="0.15">
      <c r="A12194" s="323">
        <v>12193</v>
      </c>
      <c r="B12194" s="323" t="s">
        <v>12347</v>
      </c>
      <c r="C12194" s="323">
        <v>0.16700000000000001</v>
      </c>
    </row>
    <row r="12195" spans="1:3" x14ac:dyDescent="0.15">
      <c r="A12195" s="323">
        <v>12194</v>
      </c>
      <c r="B12195" s="323" t="s">
        <v>7677</v>
      </c>
      <c r="C12195" s="323">
        <v>1.498</v>
      </c>
    </row>
    <row r="12196" spans="1:3" x14ac:dyDescent="0.15">
      <c r="A12196" s="323">
        <v>12195</v>
      </c>
      <c r="B12196" s="323" t="s">
        <v>10593</v>
      </c>
      <c r="C12196" s="323">
        <v>0.747</v>
      </c>
    </row>
    <row r="12197" spans="1:3" x14ac:dyDescent="0.15">
      <c r="A12197" s="323">
        <v>12196</v>
      </c>
      <c r="B12197" s="323" t="s">
        <v>3786</v>
      </c>
      <c r="C12197" s="323">
        <v>2.8180000000000001</v>
      </c>
    </row>
    <row r="12198" spans="1:3" x14ac:dyDescent="0.15">
      <c r="A12198" s="323">
        <v>12197</v>
      </c>
      <c r="B12198" s="323" t="s">
        <v>9247</v>
      </c>
      <c r="C12198" s="323">
        <v>1.099</v>
      </c>
    </row>
    <row r="12199" spans="1:3" x14ac:dyDescent="0.15">
      <c r="A12199" s="323">
        <v>12198</v>
      </c>
      <c r="B12199" s="323" t="s">
        <v>7148</v>
      </c>
      <c r="C12199" s="323">
        <v>1.631</v>
      </c>
    </row>
    <row r="12200" spans="1:3" x14ac:dyDescent="0.15">
      <c r="A12200" s="323">
        <v>12199</v>
      </c>
      <c r="B12200" s="323" t="s">
        <v>11332</v>
      </c>
      <c r="C12200" s="323">
        <v>0.55700000000000005</v>
      </c>
    </row>
    <row r="12201" spans="1:3" x14ac:dyDescent="0.15">
      <c r="A12201" s="323">
        <v>12200</v>
      </c>
      <c r="B12201" s="323" t="s">
        <v>1169</v>
      </c>
      <c r="C12201" s="323">
        <v>5.75</v>
      </c>
    </row>
    <row r="12202" spans="1:3" x14ac:dyDescent="0.15">
      <c r="A12202" s="323">
        <v>12201</v>
      </c>
      <c r="B12202" s="323" t="s">
        <v>9825</v>
      </c>
      <c r="C12202" s="323">
        <v>0.94199999999999995</v>
      </c>
    </row>
    <row r="12203" spans="1:3" x14ac:dyDescent="0.15">
      <c r="A12203" s="323">
        <v>12202</v>
      </c>
      <c r="B12203" s="323" t="s">
        <v>7835</v>
      </c>
      <c r="C12203" s="323">
        <v>1.454</v>
      </c>
    </row>
    <row r="12204" spans="1:3" x14ac:dyDescent="0.15">
      <c r="A12204" s="323">
        <v>12203</v>
      </c>
      <c r="B12204" s="323" t="s">
        <v>8398</v>
      </c>
      <c r="C12204" s="323">
        <v>1.3089999999999999</v>
      </c>
    </row>
    <row r="12205" spans="1:3" x14ac:dyDescent="0.15">
      <c r="A12205" s="323">
        <v>12204</v>
      </c>
      <c r="B12205" s="323" t="s">
        <v>11828</v>
      </c>
      <c r="C12205" s="323">
        <v>0.40899999999999997</v>
      </c>
    </row>
    <row r="12206" spans="1:3" x14ac:dyDescent="0.15">
      <c r="A12206" s="323">
        <v>12205</v>
      </c>
      <c r="B12206" s="323" t="s">
        <v>10382</v>
      </c>
      <c r="C12206" s="323">
        <v>0.79800000000000004</v>
      </c>
    </row>
    <row r="12207" spans="1:3" x14ac:dyDescent="0.15">
      <c r="A12207" s="323">
        <v>12206</v>
      </c>
      <c r="B12207" s="323" t="s">
        <v>9321</v>
      </c>
      <c r="C12207" s="323">
        <v>1.0760000000000001</v>
      </c>
    </row>
    <row r="12208" spans="1:3" x14ac:dyDescent="0.15">
      <c r="A12208" s="323">
        <v>12207</v>
      </c>
      <c r="B12208" s="323" t="s">
        <v>4406</v>
      </c>
      <c r="C12208" s="323">
        <v>2.5310000000000001</v>
      </c>
    </row>
    <row r="12209" spans="1:3" x14ac:dyDescent="0.15">
      <c r="A12209" s="323">
        <v>12208</v>
      </c>
      <c r="B12209" s="323" t="s">
        <v>5731</v>
      </c>
      <c r="C12209" s="323">
        <v>2.04</v>
      </c>
    </row>
    <row r="12210" spans="1:3" x14ac:dyDescent="0.15">
      <c r="A12210" s="323">
        <v>12209</v>
      </c>
      <c r="B12210" s="323" t="s">
        <v>3807</v>
      </c>
      <c r="C12210" s="323">
        <v>2.81</v>
      </c>
    </row>
    <row r="12211" spans="1:3" x14ac:dyDescent="0.15">
      <c r="A12211" s="323">
        <v>12210</v>
      </c>
      <c r="B12211" s="323" t="s">
        <v>8418</v>
      </c>
      <c r="C12211" s="323">
        <v>1.3029999999999999</v>
      </c>
    </row>
    <row r="12212" spans="1:3" x14ac:dyDescent="0.15">
      <c r="A12212" s="323">
        <v>12211</v>
      </c>
      <c r="B12212" s="323" t="s">
        <v>7911</v>
      </c>
      <c r="C12212" s="323">
        <v>1.4319999999999999</v>
      </c>
    </row>
    <row r="12213" spans="1:3" x14ac:dyDescent="0.15">
      <c r="A12213" s="323">
        <v>12212</v>
      </c>
      <c r="B12213" s="323" t="s">
        <v>9252</v>
      </c>
      <c r="C12213" s="323">
        <v>1.0980000000000001</v>
      </c>
    </row>
    <row r="12214" spans="1:3" x14ac:dyDescent="0.15">
      <c r="A12214" s="323">
        <v>12213</v>
      </c>
      <c r="B12214" s="323" t="s">
        <v>11560</v>
      </c>
      <c r="C12214" s="323">
        <v>0.497</v>
      </c>
    </row>
    <row r="12215" spans="1:3" x14ac:dyDescent="0.15">
      <c r="A12215" s="323">
        <v>12214</v>
      </c>
      <c r="B12215" s="323" t="s">
        <v>11601</v>
      </c>
      <c r="C12215" s="323">
        <v>0.48499999999999999</v>
      </c>
    </row>
    <row r="12216" spans="1:3" x14ac:dyDescent="0.15">
      <c r="A12216" s="323">
        <v>12215</v>
      </c>
      <c r="B12216" s="323" t="s">
        <v>713</v>
      </c>
      <c r="C12216" s="323">
        <v>8.5790000000000006</v>
      </c>
    </row>
    <row r="12217" spans="1:3" x14ac:dyDescent="0.15">
      <c r="A12217" s="323">
        <v>12216</v>
      </c>
      <c r="B12217" s="323" t="s">
        <v>1905</v>
      </c>
      <c r="C12217" s="323">
        <v>4.2569999999999997</v>
      </c>
    </row>
    <row r="12218" spans="1:3" x14ac:dyDescent="0.15">
      <c r="A12218" s="323">
        <v>12217</v>
      </c>
      <c r="B12218" s="323" t="s">
        <v>2736</v>
      </c>
      <c r="C12218" s="323">
        <v>3.4630000000000001</v>
      </c>
    </row>
    <row r="12219" spans="1:3" x14ac:dyDescent="0.15">
      <c r="A12219" s="323">
        <v>12218</v>
      </c>
      <c r="B12219" s="323" t="s">
        <v>5331</v>
      </c>
      <c r="C12219" s="323">
        <v>2.173</v>
      </c>
    </row>
    <row r="12220" spans="1:3" x14ac:dyDescent="0.15">
      <c r="A12220" s="323">
        <v>12219</v>
      </c>
      <c r="B12220" s="323" t="s">
        <v>2655</v>
      </c>
      <c r="C12220" s="323">
        <v>3.52</v>
      </c>
    </row>
    <row r="12221" spans="1:3" x14ac:dyDescent="0.15">
      <c r="A12221" s="323">
        <v>12220</v>
      </c>
      <c r="B12221" s="323" t="s">
        <v>2744</v>
      </c>
      <c r="C12221" s="323">
        <v>3.456</v>
      </c>
    </row>
    <row r="12222" spans="1:3" x14ac:dyDescent="0.15">
      <c r="A12222" s="323">
        <v>12221</v>
      </c>
      <c r="B12222" s="323" t="s">
        <v>926</v>
      </c>
      <c r="C12222" s="323">
        <v>6.8520000000000003</v>
      </c>
    </row>
    <row r="12223" spans="1:3" x14ac:dyDescent="0.15">
      <c r="A12223" s="323">
        <v>12222</v>
      </c>
      <c r="B12223" s="323" t="s">
        <v>1412</v>
      </c>
      <c r="C12223" s="323">
        <v>5.0430000000000001</v>
      </c>
    </row>
    <row r="12224" spans="1:3" x14ac:dyDescent="0.15">
      <c r="A12224" s="323">
        <v>12223</v>
      </c>
      <c r="B12224" s="323" t="s">
        <v>1439</v>
      </c>
      <c r="C12224" s="323">
        <v>5</v>
      </c>
    </row>
    <row r="12225" spans="1:3" x14ac:dyDescent="0.15">
      <c r="A12225" s="323">
        <v>12224</v>
      </c>
      <c r="B12225" s="323" t="s">
        <v>3455</v>
      </c>
      <c r="C12225" s="323">
        <v>3</v>
      </c>
    </row>
    <row r="12226" spans="1:3" x14ac:dyDescent="0.15">
      <c r="A12226" s="323">
        <v>12225</v>
      </c>
      <c r="B12226" s="323" t="s">
        <v>3283</v>
      </c>
      <c r="C12226" s="323">
        <v>3.0950000000000002</v>
      </c>
    </row>
    <row r="12227" spans="1:3" x14ac:dyDescent="0.15">
      <c r="A12227" s="323">
        <v>12226</v>
      </c>
      <c r="B12227" s="323" t="s">
        <v>6105</v>
      </c>
      <c r="C12227" s="323">
        <v>1.9179999999999999</v>
      </c>
    </row>
    <row r="12228" spans="1:3" x14ac:dyDescent="0.15">
      <c r="A12228" s="323">
        <v>12227</v>
      </c>
      <c r="B12228" s="323" t="s">
        <v>9450</v>
      </c>
      <c r="C12228" s="323">
        <v>1.0409999999999999</v>
      </c>
    </row>
    <row r="12229" spans="1:3" x14ac:dyDescent="0.15">
      <c r="A12229" s="323">
        <v>12228</v>
      </c>
      <c r="B12229" s="323" t="s">
        <v>5622</v>
      </c>
      <c r="C12229" s="323">
        <v>2.073</v>
      </c>
    </row>
    <row r="12230" spans="1:3" x14ac:dyDescent="0.15">
      <c r="A12230" s="323">
        <v>12229</v>
      </c>
      <c r="B12230" s="323" t="s">
        <v>8951</v>
      </c>
      <c r="C12230" s="323">
        <v>1.1759999999999999</v>
      </c>
    </row>
    <row r="12231" spans="1:3" x14ac:dyDescent="0.15">
      <c r="A12231" s="323">
        <v>12230</v>
      </c>
      <c r="B12231" s="323" t="s">
        <v>9916</v>
      </c>
      <c r="C12231" s="323">
        <v>0.92</v>
      </c>
    </row>
    <row r="12232" spans="1:3" x14ac:dyDescent="0.15">
      <c r="A12232" s="323">
        <v>12231</v>
      </c>
      <c r="B12232" s="323" t="s">
        <v>6224</v>
      </c>
      <c r="C12232" s="323">
        <v>1.8879999999999999</v>
      </c>
    </row>
    <row r="12233" spans="1:3" x14ac:dyDescent="0.15">
      <c r="A12233" s="323">
        <v>12232</v>
      </c>
      <c r="B12233" s="323" t="s">
        <v>6664</v>
      </c>
      <c r="C12233" s="323">
        <v>1.76</v>
      </c>
    </row>
    <row r="12234" spans="1:3" x14ac:dyDescent="0.15">
      <c r="A12234" s="323">
        <v>12233</v>
      </c>
      <c r="B12234" s="323" t="s">
        <v>5566</v>
      </c>
      <c r="C12234" s="323">
        <v>2.0939999999999999</v>
      </c>
    </row>
    <row r="12235" spans="1:3" x14ac:dyDescent="0.15">
      <c r="A12235" s="323">
        <v>12234</v>
      </c>
      <c r="B12235" s="323" t="s">
        <v>7367</v>
      </c>
      <c r="C12235" s="323">
        <v>1.5740000000000001</v>
      </c>
    </row>
    <row r="12236" spans="1:3" x14ac:dyDescent="0.15">
      <c r="A12236" s="323">
        <v>12235</v>
      </c>
      <c r="B12236" s="323" t="s">
        <v>3911</v>
      </c>
      <c r="C12236" s="323">
        <v>2.762</v>
      </c>
    </row>
    <row r="12237" spans="1:3" x14ac:dyDescent="0.15">
      <c r="A12237" s="323">
        <v>12236</v>
      </c>
      <c r="B12237" s="323" t="s">
        <v>11787</v>
      </c>
      <c r="C12237" s="323">
        <v>0.42299999999999999</v>
      </c>
    </row>
    <row r="12238" spans="1:3" x14ac:dyDescent="0.15">
      <c r="A12238" s="323">
        <v>12237</v>
      </c>
      <c r="B12238" s="323" t="s">
        <v>5757</v>
      </c>
      <c r="C12238" s="323">
        <v>2.0299999999999998</v>
      </c>
    </row>
    <row r="12239" spans="1:3" x14ac:dyDescent="0.15">
      <c r="A12239" s="323">
        <v>12238</v>
      </c>
      <c r="B12239" s="323" t="s">
        <v>5479</v>
      </c>
      <c r="C12239" s="323">
        <v>2.125</v>
      </c>
    </row>
    <row r="12240" spans="1:3" x14ac:dyDescent="0.15">
      <c r="A12240" s="323">
        <v>12239</v>
      </c>
      <c r="B12240" s="323" t="s">
        <v>5640</v>
      </c>
      <c r="C12240" s="323">
        <v>2.0680000000000001</v>
      </c>
    </row>
    <row r="12241" spans="1:3" x14ac:dyDescent="0.15">
      <c r="A12241" s="323">
        <v>12240</v>
      </c>
      <c r="B12241" s="323" t="s">
        <v>2099</v>
      </c>
      <c r="C12241" s="323">
        <v>4.0330000000000004</v>
      </c>
    </row>
    <row r="12242" spans="1:3" x14ac:dyDescent="0.15">
      <c r="A12242" s="323">
        <v>12241</v>
      </c>
      <c r="B12242" s="323" t="s">
        <v>6683</v>
      </c>
      <c r="C12242" s="323">
        <v>1.754</v>
      </c>
    </row>
    <row r="12243" spans="1:3" x14ac:dyDescent="0.15">
      <c r="A12243" s="323">
        <v>12242</v>
      </c>
      <c r="B12243" s="323" t="s">
        <v>8798</v>
      </c>
      <c r="C12243" s="323">
        <v>1.2090000000000001</v>
      </c>
    </row>
    <row r="12244" spans="1:3" x14ac:dyDescent="0.15">
      <c r="A12244" s="323">
        <v>12243</v>
      </c>
      <c r="B12244" s="323" t="s">
        <v>4229</v>
      </c>
      <c r="C12244" s="323">
        <v>2.61</v>
      </c>
    </row>
    <row r="12245" spans="1:3" x14ac:dyDescent="0.15">
      <c r="A12245" s="323">
        <v>12244</v>
      </c>
      <c r="B12245" s="323" t="s">
        <v>8493</v>
      </c>
      <c r="C12245" s="323">
        <v>1.282</v>
      </c>
    </row>
    <row r="12246" spans="1:3" x14ac:dyDescent="0.15">
      <c r="A12246" s="323">
        <v>12245</v>
      </c>
      <c r="B12246" s="323" t="s">
        <v>694</v>
      </c>
      <c r="C12246" s="323">
        <v>8.8339999999999996</v>
      </c>
    </row>
    <row r="12247" spans="1:3" x14ac:dyDescent="0.15">
      <c r="A12247" s="323">
        <v>12246</v>
      </c>
      <c r="B12247" s="323" t="s">
        <v>1820</v>
      </c>
      <c r="C12247" s="323">
        <v>4.3789999999999996</v>
      </c>
    </row>
    <row r="12248" spans="1:3" x14ac:dyDescent="0.15">
      <c r="A12248" s="323">
        <v>12247</v>
      </c>
      <c r="B12248" s="323" t="s">
        <v>4989</v>
      </c>
      <c r="C12248" s="323">
        <v>2.2949999999999999</v>
      </c>
    </row>
    <row r="12249" spans="1:3" x14ac:dyDescent="0.15">
      <c r="A12249" s="323">
        <v>12248</v>
      </c>
      <c r="B12249" s="323" t="s">
        <v>3669</v>
      </c>
      <c r="C12249" s="323">
        <v>2.8690000000000002</v>
      </c>
    </row>
    <row r="12250" spans="1:3" x14ac:dyDescent="0.15">
      <c r="A12250" s="323">
        <v>12249</v>
      </c>
      <c r="B12250" s="323" t="s">
        <v>1343</v>
      </c>
      <c r="C12250" s="323">
        <v>5.2270000000000003</v>
      </c>
    </row>
    <row r="12251" spans="1:3" x14ac:dyDescent="0.15">
      <c r="A12251" s="323">
        <v>12250</v>
      </c>
      <c r="B12251" s="323" t="s">
        <v>3939</v>
      </c>
      <c r="C12251" s="323">
        <v>2.7490000000000001</v>
      </c>
    </row>
    <row r="12252" spans="1:3" x14ac:dyDescent="0.15">
      <c r="A12252" s="323">
        <v>12251</v>
      </c>
      <c r="B12252" s="323" t="s">
        <v>12268</v>
      </c>
      <c r="C12252" s="323">
        <v>0.222</v>
      </c>
    </row>
    <row r="12253" spans="1:3" x14ac:dyDescent="0.15">
      <c r="A12253" s="323">
        <v>12252</v>
      </c>
      <c r="B12253" s="323" t="s">
        <v>12362</v>
      </c>
      <c r="C12253" s="323">
        <v>0.154</v>
      </c>
    </row>
    <row r="12254" spans="1:3" x14ac:dyDescent="0.15">
      <c r="A12254" s="323">
        <v>12253</v>
      </c>
      <c r="B12254" s="323" t="s">
        <v>11881</v>
      </c>
      <c r="C12254" s="323">
        <v>0.38800000000000001</v>
      </c>
    </row>
    <row r="12255" spans="1:3" x14ac:dyDescent="0.15">
      <c r="A12255" s="323">
        <v>12254</v>
      </c>
      <c r="B12255" s="323" t="s">
        <v>12438</v>
      </c>
      <c r="C12255" s="323">
        <v>8.3000000000000004E-2</v>
      </c>
    </row>
    <row r="12256" spans="1:3" x14ac:dyDescent="0.15">
      <c r="A12256" s="323">
        <v>12255</v>
      </c>
      <c r="B12256" s="323" t="s">
        <v>12480</v>
      </c>
      <c r="C12256" s="323">
        <v>0</v>
      </c>
    </row>
    <row r="12257" spans="1:3" x14ac:dyDescent="0.15">
      <c r="A12257" s="323">
        <v>12256</v>
      </c>
      <c r="B12257" s="323" t="s">
        <v>9070</v>
      </c>
      <c r="C12257" s="323">
        <v>1.1459999999999999</v>
      </c>
    </row>
    <row r="12258" spans="1:3" x14ac:dyDescent="0.15">
      <c r="A12258" s="323">
        <v>12257</v>
      </c>
      <c r="B12258" s="323" t="s">
        <v>12293</v>
      </c>
      <c r="C12258" s="323">
        <v>0.20599999999999999</v>
      </c>
    </row>
    <row r="12259" spans="1:3" x14ac:dyDescent="0.15">
      <c r="A12259" s="323">
        <v>12258</v>
      </c>
      <c r="B12259" s="323" t="s">
        <v>9202</v>
      </c>
      <c r="C12259" s="323">
        <v>1.1080000000000001</v>
      </c>
    </row>
    <row r="12260" spans="1:3" x14ac:dyDescent="0.15">
      <c r="A12260" s="323">
        <v>12259</v>
      </c>
      <c r="B12260" s="323" t="s">
        <v>6387</v>
      </c>
      <c r="C12260" s="323">
        <v>1.837</v>
      </c>
    </row>
    <row r="12261" spans="1:3" x14ac:dyDescent="0.15">
      <c r="A12261" s="323">
        <v>12260</v>
      </c>
      <c r="B12261" s="323" t="s">
        <v>4787</v>
      </c>
      <c r="C12261" s="323">
        <v>2.3740000000000001</v>
      </c>
    </row>
    <row r="12262" spans="1:3" x14ac:dyDescent="0.15">
      <c r="A12262" s="323">
        <v>12261</v>
      </c>
      <c r="B12262" s="323" t="s">
        <v>2690</v>
      </c>
      <c r="C12262" s="323">
        <v>3.496</v>
      </c>
    </row>
    <row r="12263" spans="1:3" x14ac:dyDescent="0.15">
      <c r="A12263" s="323">
        <v>12262</v>
      </c>
      <c r="B12263" s="323" t="s">
        <v>1180</v>
      </c>
      <c r="C12263" s="323">
        <v>5.7240000000000002</v>
      </c>
    </row>
    <row r="12264" spans="1:3" x14ac:dyDescent="0.15">
      <c r="A12264" s="323">
        <v>12263</v>
      </c>
      <c r="B12264" s="323" t="s">
        <v>4232</v>
      </c>
      <c r="C12264" s="323">
        <v>2.6080000000000001</v>
      </c>
    </row>
    <row r="12265" spans="1:3" x14ac:dyDescent="0.15">
      <c r="A12265" s="323">
        <v>12264</v>
      </c>
      <c r="B12265" s="323" t="s">
        <v>11259</v>
      </c>
      <c r="C12265" s="323">
        <v>0.57999999999999996</v>
      </c>
    </row>
    <row r="12266" spans="1:3" x14ac:dyDescent="0.15">
      <c r="A12266" s="323">
        <v>12265</v>
      </c>
      <c r="B12266" s="323" t="s">
        <v>950</v>
      </c>
      <c r="C12266" s="323">
        <v>6.726</v>
      </c>
    </row>
    <row r="12267" spans="1:3" x14ac:dyDescent="0.15">
      <c r="A12267" s="323">
        <v>12266</v>
      </c>
      <c r="B12267" s="323" t="s">
        <v>950</v>
      </c>
      <c r="C12267" s="323">
        <v>6.726</v>
      </c>
    </row>
    <row r="12268" spans="1:3" x14ac:dyDescent="0.15">
      <c r="A12268" s="323">
        <v>12267</v>
      </c>
      <c r="B12268" s="323" t="s">
        <v>7901</v>
      </c>
      <c r="C12268" s="323">
        <v>1.4339999999999999</v>
      </c>
    </row>
    <row r="12269" spans="1:3" x14ac:dyDescent="0.15">
      <c r="A12269" s="323">
        <v>12268</v>
      </c>
      <c r="B12269" s="323" t="s">
        <v>7901</v>
      </c>
      <c r="C12269" s="323">
        <v>1.4339999999999999</v>
      </c>
    </row>
    <row r="12270" spans="1:3" x14ac:dyDescent="0.15">
      <c r="A12270" s="323">
        <v>12269</v>
      </c>
      <c r="B12270" s="323" t="s">
        <v>7877</v>
      </c>
      <c r="C12270" s="323">
        <v>1.4410000000000001</v>
      </c>
    </row>
    <row r="12271" spans="1:3" x14ac:dyDescent="0.15">
      <c r="A12271" s="323">
        <v>12270</v>
      </c>
      <c r="B12271" s="323" t="s">
        <v>9625</v>
      </c>
      <c r="C12271" s="323">
        <v>1</v>
      </c>
    </row>
    <row r="12272" spans="1:3" x14ac:dyDescent="0.15">
      <c r="A12272" s="323">
        <v>12271</v>
      </c>
      <c r="B12272" s="323" t="s">
        <v>12275</v>
      </c>
      <c r="C12272" s="323">
        <v>0.216</v>
      </c>
    </row>
    <row r="12273" spans="1:3" x14ac:dyDescent="0.15">
      <c r="A12273" s="323">
        <v>12272</v>
      </c>
      <c r="B12273" s="323" t="s">
        <v>8401</v>
      </c>
      <c r="C12273" s="323">
        <v>1.3080000000000001</v>
      </c>
    </row>
    <row r="12274" spans="1:3" x14ac:dyDescent="0.15">
      <c r="A12274" s="323">
        <v>12273</v>
      </c>
      <c r="B12274" s="323" t="s">
        <v>7842</v>
      </c>
      <c r="C12274" s="323">
        <v>1.452</v>
      </c>
    </row>
    <row r="12275" spans="1:3" x14ac:dyDescent="0.15">
      <c r="A12275" s="323">
        <v>12274</v>
      </c>
      <c r="B12275" s="323" t="s">
        <v>12292</v>
      </c>
      <c r="C12275" s="323">
        <v>0.20799999999999999</v>
      </c>
    </row>
    <row r="12276" spans="1:3" x14ac:dyDescent="0.15">
      <c r="A12276" s="323">
        <v>12275</v>
      </c>
      <c r="B12276" s="323" t="s">
        <v>4721</v>
      </c>
      <c r="C12276" s="323">
        <v>2.4060000000000001</v>
      </c>
    </row>
    <row r="12277" spans="1:3" x14ac:dyDescent="0.15">
      <c r="A12277" s="323">
        <v>12276</v>
      </c>
      <c r="B12277" s="323" t="s">
        <v>11961</v>
      </c>
      <c r="C12277" s="323">
        <v>0.35</v>
      </c>
    </row>
    <row r="12278" spans="1:3" x14ac:dyDescent="0.15">
      <c r="A12278" s="323">
        <v>12277</v>
      </c>
      <c r="B12278" s="323" t="s">
        <v>4459</v>
      </c>
      <c r="C12278" s="323">
        <v>2.5110000000000001</v>
      </c>
    </row>
    <row r="12279" spans="1:3" x14ac:dyDescent="0.15">
      <c r="A12279" s="323">
        <v>12278</v>
      </c>
      <c r="B12279" s="323" t="s">
        <v>9665</v>
      </c>
      <c r="C12279" s="323">
        <v>0.98299999999999998</v>
      </c>
    </row>
    <row r="12280" spans="1:3" x14ac:dyDescent="0.15">
      <c r="A12280" s="323">
        <v>12279</v>
      </c>
      <c r="B12280" s="323" t="s">
        <v>832</v>
      </c>
      <c r="C12280" s="323">
        <v>7.4550000000000001</v>
      </c>
    </row>
    <row r="12281" spans="1:3" x14ac:dyDescent="0.15">
      <c r="A12281" s="323">
        <v>12280</v>
      </c>
      <c r="B12281" s="323" t="s">
        <v>8680</v>
      </c>
      <c r="C12281" s="323">
        <v>1.2370000000000001</v>
      </c>
    </row>
    <row r="12282" spans="1:3" x14ac:dyDescent="0.15">
      <c r="A12282" s="323">
        <v>12281</v>
      </c>
      <c r="B12282" s="323" t="s">
        <v>12050</v>
      </c>
      <c r="C12282" s="323">
        <v>0.32</v>
      </c>
    </row>
    <row r="12283" spans="1:3" x14ac:dyDescent="0.15">
      <c r="A12283" s="323">
        <v>12282</v>
      </c>
      <c r="B12283" s="323" t="s">
        <v>9724</v>
      </c>
      <c r="C12283" s="323">
        <v>0.97</v>
      </c>
    </row>
    <row r="12284" spans="1:3" x14ac:dyDescent="0.15">
      <c r="A12284" s="323">
        <v>12283</v>
      </c>
      <c r="B12284" s="323" t="s">
        <v>3585</v>
      </c>
      <c r="C12284" s="323">
        <v>2.9169999999999998</v>
      </c>
    </row>
    <row r="12285" spans="1:3" x14ac:dyDescent="0.15">
      <c r="A12285" s="323">
        <v>12284</v>
      </c>
      <c r="B12285" s="323" t="s">
        <v>6192</v>
      </c>
      <c r="C12285" s="323">
        <v>1.897</v>
      </c>
    </row>
    <row r="12286" spans="1:3" x14ac:dyDescent="0.15">
      <c r="A12286" s="323">
        <v>12285</v>
      </c>
      <c r="B12286" s="323" t="s">
        <v>10845</v>
      </c>
      <c r="C12286" s="323">
        <v>0.68200000000000005</v>
      </c>
    </row>
    <row r="12287" spans="1:3" x14ac:dyDescent="0.15">
      <c r="A12287" s="323">
        <v>12286</v>
      </c>
      <c r="B12287" s="323" t="s">
        <v>11448</v>
      </c>
      <c r="C12287" s="323">
        <v>0.53100000000000003</v>
      </c>
    </row>
    <row r="12288" spans="1:3" x14ac:dyDescent="0.15">
      <c r="A12288" s="323">
        <v>12287</v>
      </c>
      <c r="B12288" s="323" t="s">
        <v>3574</v>
      </c>
      <c r="C12288" s="323">
        <v>2.9220000000000002</v>
      </c>
    </row>
    <row r="12289" spans="1:3" x14ac:dyDescent="0.15">
      <c r="A12289" s="323">
        <v>12288</v>
      </c>
      <c r="B12289" s="323" t="s">
        <v>6450</v>
      </c>
      <c r="C12289" s="323">
        <v>1.819</v>
      </c>
    </row>
    <row r="12290" spans="1:3" x14ac:dyDescent="0.15">
      <c r="A12290" s="323">
        <v>12289</v>
      </c>
      <c r="B12290" s="323" t="s">
        <v>3174</v>
      </c>
      <c r="C12290" s="323">
        <v>3.1589999999999998</v>
      </c>
    </row>
    <row r="12291" spans="1:3" x14ac:dyDescent="0.15">
      <c r="A12291" s="323">
        <v>12290</v>
      </c>
      <c r="B12291" s="323" t="s">
        <v>834</v>
      </c>
      <c r="C12291" s="323">
        <v>7.4320000000000004</v>
      </c>
    </row>
    <row r="12292" spans="1:3" x14ac:dyDescent="0.15">
      <c r="A12292" s="323">
        <v>12291</v>
      </c>
      <c r="B12292" s="323" t="s">
        <v>2493</v>
      </c>
      <c r="C12292" s="323">
        <v>3.6480000000000001</v>
      </c>
    </row>
    <row r="12293" spans="1:3" x14ac:dyDescent="0.15">
      <c r="A12293" s="323">
        <v>12292</v>
      </c>
      <c r="B12293" s="323" t="s">
        <v>3597</v>
      </c>
      <c r="C12293" s="323">
        <v>2.9079999999999999</v>
      </c>
    </row>
    <row r="12294" spans="1:3" x14ac:dyDescent="0.15">
      <c r="A12294" s="323">
        <v>12293</v>
      </c>
      <c r="B12294" s="323" t="s">
        <v>8627</v>
      </c>
      <c r="C12294" s="323">
        <v>1.25</v>
      </c>
    </row>
    <row r="12295" spans="1:3" x14ac:dyDescent="0.15">
      <c r="A12295" s="323">
        <v>12294</v>
      </c>
      <c r="B12295" s="323" t="s">
        <v>7732</v>
      </c>
      <c r="C12295" s="323">
        <v>1.4850000000000001</v>
      </c>
    </row>
    <row r="12296" spans="1:3" x14ac:dyDescent="0.15">
      <c r="A12296" s="323">
        <v>12295</v>
      </c>
      <c r="B12296" s="323" t="s">
        <v>9423</v>
      </c>
      <c r="C12296" s="323">
        <v>1.05</v>
      </c>
    </row>
    <row r="12297" spans="1:3" x14ac:dyDescent="0.15">
      <c r="A12297" s="323">
        <v>12296</v>
      </c>
      <c r="B12297" s="323" t="s">
        <v>2422</v>
      </c>
      <c r="C12297" s="323">
        <v>3.7029999999999998</v>
      </c>
    </row>
    <row r="12298" spans="1:3" x14ac:dyDescent="0.15">
      <c r="A12298" s="323">
        <v>12297</v>
      </c>
      <c r="B12298" s="323" t="s">
        <v>2032</v>
      </c>
      <c r="C12298" s="323">
        <v>4.0990000000000002</v>
      </c>
    </row>
    <row r="12299" spans="1:3" x14ac:dyDescent="0.15">
      <c r="A12299" s="323">
        <v>12298</v>
      </c>
      <c r="B12299" s="323" t="s">
        <v>2906</v>
      </c>
      <c r="C12299" s="323">
        <v>3.347</v>
      </c>
    </row>
    <row r="12300" spans="1:3" x14ac:dyDescent="0.15">
      <c r="A12300" s="323">
        <v>12299</v>
      </c>
      <c r="B12300" s="323" t="s">
        <v>6858</v>
      </c>
      <c r="C12300" s="323">
        <v>1.708</v>
      </c>
    </row>
    <row r="12301" spans="1:3" x14ac:dyDescent="0.15">
      <c r="A12301" s="323">
        <v>12300</v>
      </c>
      <c r="B12301" s="323" t="s">
        <v>3519</v>
      </c>
      <c r="C12301" s="323">
        <v>2.9590000000000001</v>
      </c>
    </row>
    <row r="12302" spans="1:3" x14ac:dyDescent="0.15">
      <c r="A12302" s="323">
        <v>12301</v>
      </c>
      <c r="B12302" s="323" t="s">
        <v>2594</v>
      </c>
      <c r="C12302" s="323">
        <v>3.569</v>
      </c>
    </row>
    <row r="12303" spans="1:3" x14ac:dyDescent="0.15">
      <c r="A12303" s="323">
        <v>12302</v>
      </c>
      <c r="B12303" s="323" t="s">
        <v>4988</v>
      </c>
      <c r="C12303" s="323">
        <v>2.2949999999999999</v>
      </c>
    </row>
    <row r="12304" spans="1:3" x14ac:dyDescent="0.15">
      <c r="A12304" s="323">
        <v>12303</v>
      </c>
      <c r="B12304" s="323" t="s">
        <v>5024</v>
      </c>
      <c r="C12304" s="323">
        <v>2.2829999999999999</v>
      </c>
    </row>
    <row r="12305" spans="1:3" x14ac:dyDescent="0.15">
      <c r="A12305" s="323">
        <v>12304</v>
      </c>
      <c r="B12305" s="323" t="s">
        <v>5242</v>
      </c>
      <c r="C12305" s="323">
        <v>2.2010000000000001</v>
      </c>
    </row>
    <row r="12306" spans="1:3" x14ac:dyDescent="0.15">
      <c r="A12306" s="323">
        <v>12305</v>
      </c>
      <c r="B12306" s="323" t="s">
        <v>3020</v>
      </c>
      <c r="C12306" s="323">
        <v>3.2709999999999999</v>
      </c>
    </row>
    <row r="12307" spans="1:3" x14ac:dyDescent="0.15">
      <c r="A12307" s="323">
        <v>12306</v>
      </c>
      <c r="B12307" s="323" t="s">
        <v>3702</v>
      </c>
      <c r="C12307" s="323">
        <v>2.851</v>
      </c>
    </row>
    <row r="12308" spans="1:3" x14ac:dyDescent="0.15">
      <c r="A12308" s="323">
        <v>12307</v>
      </c>
      <c r="B12308" s="323" t="s">
        <v>2640</v>
      </c>
      <c r="C12308" s="323">
        <v>3.5310000000000001</v>
      </c>
    </row>
    <row r="12309" spans="1:3" x14ac:dyDescent="0.15">
      <c r="A12309" s="323">
        <v>12308</v>
      </c>
      <c r="B12309" s="323" t="s">
        <v>10376</v>
      </c>
      <c r="C12309" s="323">
        <v>0.8</v>
      </c>
    </row>
    <row r="12310" spans="1:3" x14ac:dyDescent="0.15">
      <c r="A12310" s="323">
        <v>12309</v>
      </c>
      <c r="B12310" s="323" t="s">
        <v>11741</v>
      </c>
      <c r="C12310" s="323">
        <v>0.44</v>
      </c>
    </row>
    <row r="12311" spans="1:3" x14ac:dyDescent="0.15">
      <c r="A12311" s="323">
        <v>12310</v>
      </c>
      <c r="B12311" s="323" t="s">
        <v>630</v>
      </c>
      <c r="C12311" s="323">
        <v>9.8010000000000002</v>
      </c>
    </row>
    <row r="12312" spans="1:3" x14ac:dyDescent="0.15">
      <c r="A12312" s="323">
        <v>12311</v>
      </c>
      <c r="B12312" s="323" t="s">
        <v>2094</v>
      </c>
      <c r="C12312" s="323">
        <v>4.0380000000000003</v>
      </c>
    </row>
    <row r="12313" spans="1:3" x14ac:dyDescent="0.15">
      <c r="A12313" s="323">
        <v>12312</v>
      </c>
      <c r="B12313" s="323" t="s">
        <v>8114</v>
      </c>
      <c r="C12313" s="323">
        <v>1.38</v>
      </c>
    </row>
    <row r="12314" spans="1:3" x14ac:dyDescent="0.15">
      <c r="A12314" s="323">
        <v>12313</v>
      </c>
      <c r="B12314" s="323" t="s">
        <v>8114</v>
      </c>
      <c r="C12314" s="323">
        <v>1.38</v>
      </c>
    </row>
    <row r="12315" spans="1:3" x14ac:dyDescent="0.15">
      <c r="A12315" s="323">
        <v>12314</v>
      </c>
      <c r="B12315" s="323" t="s">
        <v>9277</v>
      </c>
      <c r="C12315" s="323">
        <v>1.0920000000000001</v>
      </c>
    </row>
    <row r="12316" spans="1:3" x14ac:dyDescent="0.15">
      <c r="A12316" s="323">
        <v>12315</v>
      </c>
      <c r="B12316" s="323" t="s">
        <v>7479</v>
      </c>
      <c r="C12316" s="323">
        <v>1.5409999999999999</v>
      </c>
    </row>
    <row r="12317" spans="1:3" x14ac:dyDescent="0.15">
      <c r="A12317" s="323">
        <v>12316</v>
      </c>
      <c r="B12317" s="323" t="s">
        <v>11986</v>
      </c>
      <c r="C12317" s="323">
        <v>0.34</v>
      </c>
    </row>
    <row r="12318" spans="1:3" x14ac:dyDescent="0.15">
      <c r="A12318" s="323">
        <v>12317</v>
      </c>
      <c r="B12318" s="323" t="s">
        <v>5487</v>
      </c>
      <c r="C12318" s="323">
        <v>2.1190000000000002</v>
      </c>
    </row>
    <row r="12319" spans="1:3" x14ac:dyDescent="0.15">
      <c r="A12319" s="323">
        <v>12318</v>
      </c>
      <c r="B12319" s="323" t="s">
        <v>11258</v>
      </c>
      <c r="C12319" s="323">
        <v>0.57999999999999996</v>
      </c>
    </row>
    <row r="12320" spans="1:3" x14ac:dyDescent="0.15">
      <c r="A12320" s="323">
        <v>12319</v>
      </c>
      <c r="B12320" s="323" t="s">
        <v>4216</v>
      </c>
      <c r="C12320" s="323">
        <v>2.6150000000000002</v>
      </c>
    </row>
    <row r="12321" spans="1:3" x14ac:dyDescent="0.15">
      <c r="A12321" s="323">
        <v>12320</v>
      </c>
      <c r="B12321" s="323" t="s">
        <v>11934</v>
      </c>
      <c r="C12321" s="323">
        <v>0.36499999999999999</v>
      </c>
    </row>
    <row r="12322" spans="1:3" x14ac:dyDescent="0.15">
      <c r="A12322" s="323">
        <v>12321</v>
      </c>
      <c r="B12322" s="323" t="s">
        <v>7863</v>
      </c>
      <c r="C12322" s="323">
        <v>1.444</v>
      </c>
    </row>
    <row r="12323" spans="1:3" x14ac:dyDescent="0.15">
      <c r="A12323" s="323">
        <v>12322</v>
      </c>
      <c r="B12323" s="323" t="s">
        <v>8191</v>
      </c>
      <c r="C12323" s="323">
        <v>1.363</v>
      </c>
    </row>
    <row r="12324" spans="1:3" x14ac:dyDescent="0.15">
      <c r="A12324" s="323">
        <v>12323</v>
      </c>
      <c r="B12324" s="323" t="s">
        <v>9029</v>
      </c>
      <c r="C12324" s="323">
        <v>1.1559999999999999</v>
      </c>
    </row>
    <row r="12325" spans="1:3" x14ac:dyDescent="0.15">
      <c r="A12325" s="323">
        <v>12324</v>
      </c>
      <c r="B12325" s="323" t="s">
        <v>11286</v>
      </c>
      <c r="C12325" s="323">
        <v>0.57299999999999995</v>
      </c>
    </row>
    <row r="12326" spans="1:3" x14ac:dyDescent="0.15">
      <c r="A12326" s="323">
        <v>12325</v>
      </c>
      <c r="B12326" s="323" t="s">
        <v>9803</v>
      </c>
      <c r="C12326" s="323">
        <v>0.95199999999999996</v>
      </c>
    </row>
    <row r="12327" spans="1:3" x14ac:dyDescent="0.15">
      <c r="A12327" s="323">
        <v>12326</v>
      </c>
      <c r="B12327" s="323" t="s">
        <v>8817</v>
      </c>
      <c r="C12327" s="323">
        <v>1.2050000000000001</v>
      </c>
    </row>
    <row r="12328" spans="1:3" x14ac:dyDescent="0.15">
      <c r="A12328" s="323">
        <v>12327</v>
      </c>
      <c r="B12328" s="323" t="s">
        <v>1861</v>
      </c>
      <c r="C12328" s="323">
        <v>4.32</v>
      </c>
    </row>
    <row r="12329" spans="1:3" x14ac:dyDescent="0.15">
      <c r="A12329" s="323">
        <v>12328</v>
      </c>
      <c r="B12329" s="323" t="s">
        <v>7077</v>
      </c>
      <c r="C12329" s="323">
        <v>1.649</v>
      </c>
    </row>
    <row r="12330" spans="1:3" x14ac:dyDescent="0.15">
      <c r="A12330" s="323">
        <v>12329</v>
      </c>
      <c r="B12330" s="323" t="s">
        <v>9414</v>
      </c>
      <c r="C12330" s="323">
        <v>1.052</v>
      </c>
    </row>
    <row r="12331" spans="1:3" x14ac:dyDescent="0.15">
      <c r="A12331" s="323">
        <v>12330</v>
      </c>
      <c r="B12331" s="323" t="s">
        <v>10651</v>
      </c>
      <c r="C12331" s="323">
        <v>0.73299999999999998</v>
      </c>
    </row>
    <row r="12332" spans="1:3" x14ac:dyDescent="0.15">
      <c r="A12332" s="323">
        <v>12331</v>
      </c>
      <c r="B12332" s="323" t="s">
        <v>10652</v>
      </c>
      <c r="C12332" s="323">
        <v>0.73299999999999998</v>
      </c>
    </row>
    <row r="12333" spans="1:3" x14ac:dyDescent="0.15">
      <c r="A12333" s="323">
        <v>12332</v>
      </c>
      <c r="B12333" s="323" t="s">
        <v>6289</v>
      </c>
      <c r="C12333" s="323">
        <v>1.8680000000000001</v>
      </c>
    </row>
    <row r="12334" spans="1:3" x14ac:dyDescent="0.15">
      <c r="A12334" s="323">
        <v>12333</v>
      </c>
      <c r="B12334" s="323" t="s">
        <v>7290</v>
      </c>
      <c r="C12334" s="323">
        <v>1.5940000000000001</v>
      </c>
    </row>
    <row r="12335" spans="1:3" x14ac:dyDescent="0.15">
      <c r="A12335" s="323">
        <v>12334</v>
      </c>
      <c r="B12335" s="323" t="s">
        <v>1960</v>
      </c>
      <c r="C12335" s="323">
        <v>4.1879999999999997</v>
      </c>
    </row>
    <row r="12336" spans="1:3" x14ac:dyDescent="0.15">
      <c r="A12336" s="323">
        <v>12335</v>
      </c>
      <c r="B12336" s="323" t="s">
        <v>6054</v>
      </c>
      <c r="C12336" s="323">
        <v>1.9359999999999999</v>
      </c>
    </row>
    <row r="12337" spans="1:3" x14ac:dyDescent="0.15">
      <c r="A12337" s="323">
        <v>12336</v>
      </c>
      <c r="B12337" s="323" t="s">
        <v>4805</v>
      </c>
      <c r="C12337" s="323">
        <v>2.367</v>
      </c>
    </row>
    <row r="12338" spans="1:3" x14ac:dyDescent="0.15">
      <c r="A12338" s="323">
        <v>12337</v>
      </c>
      <c r="B12338" s="323" t="s">
        <v>10588</v>
      </c>
      <c r="C12338" s="323">
        <v>0.75</v>
      </c>
    </row>
    <row r="12339" spans="1:3" x14ac:dyDescent="0.15">
      <c r="A12339" s="323">
        <v>12338</v>
      </c>
      <c r="B12339" s="323" t="s">
        <v>7190</v>
      </c>
      <c r="C12339" s="323">
        <v>1.621</v>
      </c>
    </row>
    <row r="12340" spans="1:3" x14ac:dyDescent="0.15">
      <c r="A12340" s="323">
        <v>12339</v>
      </c>
      <c r="B12340" s="323" t="s">
        <v>3833</v>
      </c>
      <c r="C12340" s="323">
        <v>2.8</v>
      </c>
    </row>
    <row r="12341" spans="1:3" x14ac:dyDescent="0.15">
      <c r="A12341" s="323">
        <v>12340</v>
      </c>
      <c r="B12341" s="323" t="s">
        <v>8483</v>
      </c>
      <c r="C12341" s="323">
        <v>1.2849999999999999</v>
      </c>
    </row>
    <row r="12342" spans="1:3" x14ac:dyDescent="0.15">
      <c r="A12342" s="323">
        <v>12341</v>
      </c>
      <c r="B12342" s="323" t="s">
        <v>8839</v>
      </c>
      <c r="C12342" s="323">
        <v>1.2</v>
      </c>
    </row>
    <row r="12343" spans="1:3" x14ac:dyDescent="0.15">
      <c r="A12343" s="323">
        <v>12342</v>
      </c>
      <c r="B12343" s="323" t="s">
        <v>5378</v>
      </c>
      <c r="C12343" s="323">
        <v>2.1589999999999998</v>
      </c>
    </row>
    <row r="12344" spans="1:3" x14ac:dyDescent="0.15">
      <c r="A12344" s="323">
        <v>12343</v>
      </c>
      <c r="B12344" s="323" t="s">
        <v>6053</v>
      </c>
      <c r="C12344" s="323">
        <v>1.9370000000000001</v>
      </c>
    </row>
    <row r="12345" spans="1:3" x14ac:dyDescent="0.15">
      <c r="A12345" s="323">
        <v>12344</v>
      </c>
      <c r="B12345" s="323" t="s">
        <v>2937</v>
      </c>
      <c r="C12345" s="323">
        <v>3.3279999999999998</v>
      </c>
    </row>
    <row r="12346" spans="1:3" x14ac:dyDescent="0.15">
      <c r="A12346" s="323">
        <v>12345</v>
      </c>
      <c r="B12346" s="323" t="s">
        <v>6323</v>
      </c>
      <c r="C12346" s="323">
        <v>1.8560000000000001</v>
      </c>
    </row>
    <row r="12347" spans="1:3" x14ac:dyDescent="0.15">
      <c r="A12347" s="323">
        <v>12346</v>
      </c>
      <c r="B12347" s="323" t="s">
        <v>12222</v>
      </c>
      <c r="C12347" s="323">
        <v>0.246</v>
      </c>
    </row>
    <row r="12348" spans="1:3" x14ac:dyDescent="0.15">
      <c r="A12348" s="323">
        <v>12347</v>
      </c>
      <c r="B12348" s="323" t="s">
        <v>8177</v>
      </c>
      <c r="C12348" s="323">
        <v>1.3660000000000001</v>
      </c>
    </row>
    <row r="12349" spans="1:3" x14ac:dyDescent="0.15">
      <c r="A12349" s="323">
        <v>12348</v>
      </c>
      <c r="B12349" s="323" t="s">
        <v>11019</v>
      </c>
      <c r="C12349" s="323">
        <v>0.64400000000000002</v>
      </c>
    </row>
    <row r="12350" spans="1:3" x14ac:dyDescent="0.15">
      <c r="A12350" s="323">
        <v>12349</v>
      </c>
      <c r="B12350" s="323" t="s">
        <v>9809</v>
      </c>
      <c r="C12350" s="323">
        <v>0.94699999999999995</v>
      </c>
    </row>
    <row r="12351" spans="1:3" x14ac:dyDescent="0.15">
      <c r="A12351" s="323">
        <v>12350</v>
      </c>
      <c r="B12351" s="323" t="s">
        <v>4627</v>
      </c>
      <c r="C12351" s="323">
        <v>2.4449999999999998</v>
      </c>
    </row>
    <row r="12352" spans="1:3" x14ac:dyDescent="0.15">
      <c r="A12352" s="323">
        <v>12351</v>
      </c>
      <c r="B12352" s="323" t="s">
        <v>3679</v>
      </c>
      <c r="C12352" s="323">
        <v>2.8639999999999999</v>
      </c>
    </row>
    <row r="12353" spans="1:3" x14ac:dyDescent="0.15">
      <c r="A12353" s="323">
        <v>12352</v>
      </c>
      <c r="B12353" s="323" t="s">
        <v>3679</v>
      </c>
      <c r="C12353" s="323">
        <v>2.8639999999999999</v>
      </c>
    </row>
    <row r="12354" spans="1:3" x14ac:dyDescent="0.15">
      <c r="A12354" s="323">
        <v>12353</v>
      </c>
      <c r="B12354" s="323" t="s">
        <v>9658</v>
      </c>
      <c r="C12354" s="323">
        <v>0.98599999999999999</v>
      </c>
    </row>
    <row r="12355" spans="1:3" x14ac:dyDescent="0.15">
      <c r="A12355" s="323">
        <v>12354</v>
      </c>
      <c r="B12355" s="323" t="s">
        <v>1377</v>
      </c>
      <c r="C12355" s="323">
        <v>5.1319999999999997</v>
      </c>
    </row>
    <row r="12356" spans="1:3" x14ac:dyDescent="0.15">
      <c r="A12356" s="323">
        <v>12355</v>
      </c>
      <c r="B12356" s="323" t="s">
        <v>1224</v>
      </c>
      <c r="C12356" s="323">
        <v>5.5510000000000002</v>
      </c>
    </row>
    <row r="12357" spans="1:3" x14ac:dyDescent="0.15">
      <c r="A12357" s="323">
        <v>12356</v>
      </c>
      <c r="B12357" s="323" t="s">
        <v>8152</v>
      </c>
      <c r="C12357" s="323">
        <v>1.373</v>
      </c>
    </row>
    <row r="12358" spans="1:3" x14ac:dyDescent="0.15">
      <c r="A12358" s="323">
        <v>12357</v>
      </c>
      <c r="B12358" s="323" t="s">
        <v>2606</v>
      </c>
      <c r="C12358" s="323">
        <v>3.5579999999999998</v>
      </c>
    </row>
    <row r="12359" spans="1:3" x14ac:dyDescent="0.15">
      <c r="A12359" s="323">
        <v>12358</v>
      </c>
      <c r="B12359" s="323" t="s">
        <v>5014</v>
      </c>
      <c r="C12359" s="323">
        <v>2.286</v>
      </c>
    </row>
    <row r="12360" spans="1:3" x14ac:dyDescent="0.15">
      <c r="A12360" s="323">
        <v>12359</v>
      </c>
      <c r="B12360" s="323" t="s">
        <v>1325</v>
      </c>
      <c r="C12360" s="323">
        <v>5.28</v>
      </c>
    </row>
    <row r="12361" spans="1:3" x14ac:dyDescent="0.15">
      <c r="A12361" s="323">
        <v>12360</v>
      </c>
      <c r="B12361" s="323" t="s">
        <v>1270</v>
      </c>
      <c r="C12361" s="323">
        <v>5.4109999999999996</v>
      </c>
    </row>
    <row r="12362" spans="1:3" x14ac:dyDescent="0.15">
      <c r="A12362" s="323">
        <v>12361</v>
      </c>
      <c r="B12362" s="323" t="s">
        <v>1159</v>
      </c>
      <c r="C12362" s="323">
        <v>5.78</v>
      </c>
    </row>
    <row r="12363" spans="1:3" x14ac:dyDescent="0.15">
      <c r="A12363" s="323">
        <v>12362</v>
      </c>
      <c r="B12363" s="323" t="s">
        <v>5510</v>
      </c>
      <c r="C12363" s="323">
        <v>2.1120000000000001</v>
      </c>
    </row>
    <row r="12364" spans="1:3" x14ac:dyDescent="0.15">
      <c r="A12364" s="323">
        <v>12363</v>
      </c>
      <c r="B12364" s="323" t="s">
        <v>11303</v>
      </c>
      <c r="C12364" s="323">
        <v>0.56499999999999995</v>
      </c>
    </row>
    <row r="12365" spans="1:3" x14ac:dyDescent="0.15">
      <c r="A12365" s="323">
        <v>12364</v>
      </c>
      <c r="B12365" s="323" t="s">
        <v>4156</v>
      </c>
      <c r="C12365" s="323">
        <v>2.641</v>
      </c>
    </row>
    <row r="12366" spans="1:3" x14ac:dyDescent="0.15">
      <c r="A12366" s="323">
        <v>12365</v>
      </c>
      <c r="B12366" s="323" t="s">
        <v>7182</v>
      </c>
      <c r="C12366" s="323">
        <v>1.6240000000000001</v>
      </c>
    </row>
    <row r="12367" spans="1:3" x14ac:dyDescent="0.15">
      <c r="A12367" s="323">
        <v>12366</v>
      </c>
      <c r="B12367" s="323" t="s">
        <v>5631</v>
      </c>
      <c r="C12367" s="323">
        <v>2.0710000000000002</v>
      </c>
    </row>
    <row r="12368" spans="1:3" x14ac:dyDescent="0.15">
      <c r="A12368" s="323">
        <v>12367</v>
      </c>
      <c r="B12368" s="323" t="s">
        <v>3149</v>
      </c>
      <c r="C12368" s="323">
        <v>3.177</v>
      </c>
    </row>
    <row r="12369" spans="1:3" x14ac:dyDescent="0.15">
      <c r="A12369" s="323">
        <v>12368</v>
      </c>
      <c r="B12369" s="323" t="s">
        <v>1899</v>
      </c>
      <c r="C12369" s="323">
        <v>4.2640000000000002</v>
      </c>
    </row>
    <row r="12370" spans="1:3" x14ac:dyDescent="0.15">
      <c r="A12370" s="323">
        <v>12369</v>
      </c>
      <c r="B12370" s="323" t="s">
        <v>10429</v>
      </c>
      <c r="C12370" s="323">
        <v>0.78400000000000003</v>
      </c>
    </row>
    <row r="12371" spans="1:3" x14ac:dyDescent="0.15">
      <c r="A12371" s="323">
        <v>12370</v>
      </c>
      <c r="B12371" s="323" t="s">
        <v>3031</v>
      </c>
      <c r="C12371" s="323">
        <v>3.262</v>
      </c>
    </row>
    <row r="12372" spans="1:3" x14ac:dyDescent="0.15">
      <c r="A12372" s="323">
        <v>12371</v>
      </c>
      <c r="B12372" s="323" t="s">
        <v>9411</v>
      </c>
      <c r="C12372" s="323">
        <v>1.0529999999999999</v>
      </c>
    </row>
    <row r="12373" spans="1:3" x14ac:dyDescent="0.15">
      <c r="A12373" s="323">
        <v>12372</v>
      </c>
      <c r="B12373" s="323" t="s">
        <v>4783</v>
      </c>
      <c r="C12373" s="323">
        <v>2.3759999999999999</v>
      </c>
    </row>
    <row r="12374" spans="1:3" x14ac:dyDescent="0.15">
      <c r="A12374" s="323">
        <v>12373</v>
      </c>
      <c r="B12374" s="323" t="s">
        <v>2842</v>
      </c>
      <c r="C12374" s="323">
        <v>3.3820000000000001</v>
      </c>
    </row>
    <row r="12375" spans="1:3" x14ac:dyDescent="0.15">
      <c r="A12375" s="323">
        <v>12374</v>
      </c>
      <c r="B12375" s="323" t="s">
        <v>953</v>
      </c>
      <c r="C12375" s="323">
        <v>6.7039999999999997</v>
      </c>
    </row>
    <row r="12376" spans="1:3" x14ac:dyDescent="0.15">
      <c r="A12376" s="323">
        <v>12375</v>
      </c>
      <c r="B12376" s="323" t="s">
        <v>2051</v>
      </c>
      <c r="C12376" s="323">
        <v>4.0819999999999999</v>
      </c>
    </row>
    <row r="12377" spans="1:3" x14ac:dyDescent="0.15">
      <c r="A12377" s="323">
        <v>12376</v>
      </c>
      <c r="B12377" s="323" t="s">
        <v>2051</v>
      </c>
      <c r="C12377" s="323">
        <v>4.0819999999999999</v>
      </c>
    </row>
    <row r="12378" spans="1:3" x14ac:dyDescent="0.15">
      <c r="A12378" s="323">
        <v>12377</v>
      </c>
      <c r="B12378" s="323" t="s">
        <v>4646</v>
      </c>
      <c r="C12378" s="323">
        <v>2.4359999999999999</v>
      </c>
    </row>
    <row r="12379" spans="1:3" x14ac:dyDescent="0.15">
      <c r="A12379" s="323">
        <v>12378</v>
      </c>
      <c r="B12379" s="323" t="s">
        <v>9381</v>
      </c>
      <c r="C12379" s="323">
        <v>1.0589999999999999</v>
      </c>
    </row>
    <row r="12380" spans="1:3" x14ac:dyDescent="0.15">
      <c r="A12380" s="323">
        <v>12379</v>
      </c>
      <c r="B12380" s="323" t="s">
        <v>6377</v>
      </c>
      <c r="C12380" s="323">
        <v>1.84</v>
      </c>
    </row>
    <row r="12381" spans="1:3" x14ac:dyDescent="0.15">
      <c r="A12381" s="323">
        <v>12380</v>
      </c>
      <c r="B12381" s="323" t="s">
        <v>6377</v>
      </c>
      <c r="C12381" s="323">
        <v>1.84</v>
      </c>
    </row>
    <row r="12382" spans="1:3" x14ac:dyDescent="0.15">
      <c r="A12382" s="323">
        <v>12381</v>
      </c>
      <c r="B12382" s="323" t="s">
        <v>10281</v>
      </c>
      <c r="C12382" s="323">
        <v>0.82399999999999995</v>
      </c>
    </row>
    <row r="12383" spans="1:3" x14ac:dyDescent="0.15">
      <c r="A12383" s="323">
        <v>12382</v>
      </c>
      <c r="B12383" s="323" t="s">
        <v>2143</v>
      </c>
      <c r="C12383" s="323">
        <v>3.992</v>
      </c>
    </row>
    <row r="12384" spans="1:3" x14ac:dyDescent="0.15">
      <c r="A12384" s="323">
        <v>12383</v>
      </c>
      <c r="B12384" s="323" t="s">
        <v>2143</v>
      </c>
      <c r="C12384" s="323">
        <v>3.992</v>
      </c>
    </row>
    <row r="12385" spans="1:3" x14ac:dyDescent="0.15">
      <c r="A12385" s="323">
        <v>12384</v>
      </c>
      <c r="B12385" s="323" t="s">
        <v>1554</v>
      </c>
      <c r="C12385" s="323">
        <v>4.7960000000000003</v>
      </c>
    </row>
    <row r="12386" spans="1:3" x14ac:dyDescent="0.15">
      <c r="A12386" s="323">
        <v>12385</v>
      </c>
      <c r="B12386" s="323" t="s">
        <v>1554</v>
      </c>
      <c r="C12386" s="323">
        <v>4.7960000000000003</v>
      </c>
    </row>
    <row r="12387" spans="1:3" x14ac:dyDescent="0.15">
      <c r="A12387" s="323">
        <v>12386</v>
      </c>
      <c r="B12387" s="323" t="s">
        <v>1082</v>
      </c>
      <c r="C12387" s="323">
        <v>6.077</v>
      </c>
    </row>
    <row r="12388" spans="1:3" x14ac:dyDescent="0.15">
      <c r="A12388" s="323">
        <v>12387</v>
      </c>
      <c r="B12388" s="323" t="s">
        <v>1696</v>
      </c>
      <c r="C12388" s="323">
        <v>4.577</v>
      </c>
    </row>
    <row r="12389" spans="1:3" x14ac:dyDescent="0.15">
      <c r="A12389" s="323">
        <v>12388</v>
      </c>
      <c r="B12389" s="323" t="s">
        <v>1696</v>
      </c>
      <c r="C12389" s="323">
        <v>4.577</v>
      </c>
    </row>
    <row r="12390" spans="1:3" x14ac:dyDescent="0.15">
      <c r="A12390" s="323">
        <v>12389</v>
      </c>
      <c r="B12390" s="323" t="s">
        <v>1616</v>
      </c>
      <c r="C12390" s="323">
        <v>4.6900000000000004</v>
      </c>
    </row>
    <row r="12391" spans="1:3" x14ac:dyDescent="0.15">
      <c r="A12391" s="323">
        <v>12390</v>
      </c>
      <c r="B12391" s="323" t="s">
        <v>1616</v>
      </c>
      <c r="C12391" s="323">
        <v>4.6900000000000004</v>
      </c>
    </row>
    <row r="12392" spans="1:3" x14ac:dyDescent="0.15">
      <c r="A12392" s="323">
        <v>12391</v>
      </c>
      <c r="B12392" s="323" t="s">
        <v>4438</v>
      </c>
      <c r="C12392" s="323">
        <v>2.5179999999999998</v>
      </c>
    </row>
    <row r="12393" spans="1:3" x14ac:dyDescent="0.15">
      <c r="A12393" s="323">
        <v>12392</v>
      </c>
      <c r="B12393" s="323" t="s">
        <v>9496</v>
      </c>
      <c r="C12393" s="323">
        <v>1.0289999999999999</v>
      </c>
    </row>
    <row r="12394" spans="1:3" x14ac:dyDescent="0.15">
      <c r="A12394" s="323">
        <v>12393</v>
      </c>
      <c r="B12394" s="323" t="s">
        <v>2839</v>
      </c>
      <c r="C12394" s="323">
        <v>3.3839999999999999</v>
      </c>
    </row>
    <row r="12395" spans="1:3" x14ac:dyDescent="0.15">
      <c r="A12395" s="323">
        <v>12394</v>
      </c>
      <c r="B12395" s="323" t="s">
        <v>2839</v>
      </c>
      <c r="C12395" s="323">
        <v>3.3839999999999999</v>
      </c>
    </row>
    <row r="12396" spans="1:3" x14ac:dyDescent="0.15">
      <c r="A12396" s="323">
        <v>12395</v>
      </c>
      <c r="B12396" s="323" t="s">
        <v>4678</v>
      </c>
      <c r="C12396" s="323">
        <v>2.4239999999999999</v>
      </c>
    </row>
    <row r="12397" spans="1:3" x14ac:dyDescent="0.15">
      <c r="A12397" s="323">
        <v>12396</v>
      </c>
      <c r="B12397" s="323" t="s">
        <v>4678</v>
      </c>
      <c r="C12397" s="323">
        <v>2.4239999999999999</v>
      </c>
    </row>
    <row r="12398" spans="1:3" x14ac:dyDescent="0.15">
      <c r="A12398" s="323">
        <v>12397</v>
      </c>
      <c r="B12398" s="323" t="s">
        <v>5207</v>
      </c>
      <c r="C12398" s="323">
        <v>2.214</v>
      </c>
    </row>
    <row r="12399" spans="1:3" x14ac:dyDescent="0.15">
      <c r="A12399" s="323">
        <v>12398</v>
      </c>
      <c r="B12399" s="323" t="s">
        <v>5207</v>
      </c>
      <c r="C12399" s="323">
        <v>2.214</v>
      </c>
    </row>
    <row r="12400" spans="1:3" x14ac:dyDescent="0.15">
      <c r="A12400" s="323">
        <v>12399</v>
      </c>
      <c r="B12400" s="323" t="s">
        <v>11168</v>
      </c>
      <c r="C12400" s="323">
        <v>0.60299999999999998</v>
      </c>
    </row>
    <row r="12401" spans="1:3" x14ac:dyDescent="0.15">
      <c r="A12401" s="323">
        <v>12400</v>
      </c>
      <c r="B12401" s="323" t="s">
        <v>1021</v>
      </c>
      <c r="C12401" s="323">
        <v>6.3250000000000002</v>
      </c>
    </row>
    <row r="12402" spans="1:3" x14ac:dyDescent="0.15">
      <c r="A12402" s="323">
        <v>12401</v>
      </c>
      <c r="B12402" s="323" t="s">
        <v>11506</v>
      </c>
      <c r="C12402" s="323">
        <v>0.51400000000000001</v>
      </c>
    </row>
    <row r="12403" spans="1:3" x14ac:dyDescent="0.15">
      <c r="A12403" s="323">
        <v>12402</v>
      </c>
      <c r="B12403" s="323" t="s">
        <v>11296</v>
      </c>
      <c r="C12403" s="323">
        <v>0.56699999999999995</v>
      </c>
    </row>
    <row r="12404" spans="1:3" x14ac:dyDescent="0.15">
      <c r="A12404" s="323">
        <v>12403</v>
      </c>
      <c r="B12404" s="323" t="s">
        <v>11296</v>
      </c>
      <c r="C12404" s="323">
        <v>0.56699999999999995</v>
      </c>
    </row>
    <row r="12405" spans="1:3" x14ac:dyDescent="0.15">
      <c r="A12405" s="323">
        <v>12404</v>
      </c>
      <c r="B12405" s="323" t="s">
        <v>2900</v>
      </c>
      <c r="C12405" s="323">
        <v>3.3519999999999999</v>
      </c>
    </row>
    <row r="12406" spans="1:3" x14ac:dyDescent="0.15">
      <c r="A12406" s="323">
        <v>12405</v>
      </c>
      <c r="B12406" s="323" t="s">
        <v>1685</v>
      </c>
      <c r="C12406" s="323">
        <v>4.5890000000000004</v>
      </c>
    </row>
    <row r="12407" spans="1:3" x14ac:dyDescent="0.15">
      <c r="A12407" s="323">
        <v>12406</v>
      </c>
      <c r="B12407" s="323" t="s">
        <v>5598</v>
      </c>
      <c r="C12407" s="323">
        <v>2.081</v>
      </c>
    </row>
    <row r="12408" spans="1:3" x14ac:dyDescent="0.15">
      <c r="A12408" s="323">
        <v>12407</v>
      </c>
      <c r="B12408" s="323" t="s">
        <v>2490</v>
      </c>
      <c r="C12408" s="323">
        <v>3.6549999999999998</v>
      </c>
    </row>
    <row r="12409" spans="1:3" x14ac:dyDescent="0.15">
      <c r="A12409" s="323">
        <v>12408</v>
      </c>
      <c r="B12409" s="323" t="s">
        <v>6814</v>
      </c>
      <c r="C12409" s="323">
        <v>1.7190000000000001</v>
      </c>
    </row>
    <row r="12410" spans="1:3" x14ac:dyDescent="0.15">
      <c r="A12410" s="323">
        <v>12409</v>
      </c>
      <c r="B12410" s="323" t="s">
        <v>5480</v>
      </c>
      <c r="C12410" s="323">
        <v>2.125</v>
      </c>
    </row>
    <row r="12411" spans="1:3" x14ac:dyDescent="0.15">
      <c r="A12411" s="323">
        <v>12410</v>
      </c>
      <c r="B12411" s="323" t="s">
        <v>472</v>
      </c>
      <c r="C12411" s="323">
        <v>14.731999999999999</v>
      </c>
    </row>
    <row r="12412" spans="1:3" x14ac:dyDescent="0.15">
      <c r="A12412" s="323">
        <v>12411</v>
      </c>
      <c r="B12412" s="323" t="s">
        <v>484</v>
      </c>
      <c r="C12412" s="323">
        <v>14.343</v>
      </c>
    </row>
    <row r="12413" spans="1:3" x14ac:dyDescent="0.15">
      <c r="A12413" s="323">
        <v>12412</v>
      </c>
      <c r="B12413" s="323" t="s">
        <v>575</v>
      </c>
      <c r="C12413" s="323">
        <v>11.093</v>
      </c>
    </row>
    <row r="12414" spans="1:3" x14ac:dyDescent="0.15">
      <c r="A12414" s="323">
        <v>12413</v>
      </c>
      <c r="B12414" s="323" t="s">
        <v>1571</v>
      </c>
      <c r="C12414" s="323">
        <v>4.7549999999999999</v>
      </c>
    </row>
    <row r="12415" spans="1:3" x14ac:dyDescent="0.15">
      <c r="A12415" s="323">
        <v>12414</v>
      </c>
      <c r="B12415" s="323" t="s">
        <v>451</v>
      </c>
      <c r="C12415" s="323">
        <v>16.041</v>
      </c>
    </row>
    <row r="12416" spans="1:3" x14ac:dyDescent="0.15">
      <c r="A12416" s="323">
        <v>12415</v>
      </c>
      <c r="B12416" s="323" t="s">
        <v>462</v>
      </c>
      <c r="C12416" s="323">
        <v>15.218</v>
      </c>
    </row>
    <row r="12417" spans="1:3" x14ac:dyDescent="0.15">
      <c r="A12417" s="323">
        <v>12416</v>
      </c>
      <c r="B12417" s="323" t="s">
        <v>462</v>
      </c>
      <c r="C12417" s="323">
        <v>15.218</v>
      </c>
    </row>
    <row r="12418" spans="1:3" x14ac:dyDescent="0.15">
      <c r="A12418" s="323">
        <v>12417</v>
      </c>
      <c r="B12418" s="323" t="s">
        <v>471</v>
      </c>
      <c r="C12418" s="323">
        <v>14.763999999999999</v>
      </c>
    </row>
    <row r="12419" spans="1:3" x14ac:dyDescent="0.15">
      <c r="A12419" s="323">
        <v>12418</v>
      </c>
      <c r="B12419" s="323" t="s">
        <v>551</v>
      </c>
      <c r="C12419" s="323">
        <v>11.641</v>
      </c>
    </row>
    <row r="12420" spans="1:3" x14ac:dyDescent="0.15">
      <c r="A12420" s="323">
        <v>12419</v>
      </c>
      <c r="B12420" s="323" t="s">
        <v>893</v>
      </c>
      <c r="C12420" s="323">
        <v>7.0590000000000002</v>
      </c>
    </row>
    <row r="12421" spans="1:3" x14ac:dyDescent="0.15">
      <c r="A12421" s="323">
        <v>12420</v>
      </c>
      <c r="B12421" s="323" t="s">
        <v>578</v>
      </c>
      <c r="C12421" s="323">
        <v>11.077</v>
      </c>
    </row>
    <row r="12422" spans="1:3" x14ac:dyDescent="0.15">
      <c r="A12422" s="323">
        <v>12421</v>
      </c>
      <c r="B12422" s="323" t="s">
        <v>566</v>
      </c>
      <c r="C12422" s="323">
        <v>11.333</v>
      </c>
    </row>
    <row r="12423" spans="1:3" x14ac:dyDescent="0.15">
      <c r="A12423" s="323">
        <v>12422</v>
      </c>
      <c r="B12423" s="323" t="s">
        <v>8395</v>
      </c>
      <c r="C12423" s="323">
        <v>1.31</v>
      </c>
    </row>
    <row r="12424" spans="1:3" x14ac:dyDescent="0.15">
      <c r="A12424" s="323">
        <v>12423</v>
      </c>
      <c r="B12424" s="323" t="s">
        <v>5123</v>
      </c>
      <c r="C12424" s="323">
        <v>2.2440000000000002</v>
      </c>
    </row>
    <row r="12425" spans="1:3" x14ac:dyDescent="0.15">
      <c r="A12425" s="323">
        <v>12424</v>
      </c>
      <c r="B12425" s="323" t="s">
        <v>507</v>
      </c>
      <c r="C12425" s="323">
        <v>13.422000000000001</v>
      </c>
    </row>
    <row r="12426" spans="1:3" x14ac:dyDescent="0.15">
      <c r="A12426" s="323">
        <v>12425</v>
      </c>
      <c r="B12426" s="323" t="s">
        <v>502</v>
      </c>
      <c r="C12426" s="323">
        <v>13.545999999999999</v>
      </c>
    </row>
    <row r="12427" spans="1:3" x14ac:dyDescent="0.15">
      <c r="A12427" s="323">
        <v>12426</v>
      </c>
      <c r="B12427" s="323" t="s">
        <v>573</v>
      </c>
      <c r="C12427" s="323">
        <v>11.099</v>
      </c>
    </row>
    <row r="12428" spans="1:3" x14ac:dyDescent="0.15">
      <c r="A12428" s="323">
        <v>12427</v>
      </c>
      <c r="B12428" s="323" t="s">
        <v>515</v>
      </c>
      <c r="C12428" s="323">
        <v>12.891</v>
      </c>
    </row>
    <row r="12429" spans="1:3" x14ac:dyDescent="0.15">
      <c r="A12429" s="323">
        <v>12428</v>
      </c>
      <c r="B12429" s="323" t="s">
        <v>8628</v>
      </c>
      <c r="C12429" s="323">
        <v>1.25</v>
      </c>
    </row>
    <row r="12430" spans="1:3" x14ac:dyDescent="0.15">
      <c r="A12430" s="323">
        <v>12429</v>
      </c>
      <c r="B12430" s="323" t="s">
        <v>913</v>
      </c>
      <c r="C12430" s="323">
        <v>6.9180000000000001</v>
      </c>
    </row>
    <row r="12431" spans="1:3" x14ac:dyDescent="0.15">
      <c r="A12431" s="323">
        <v>12430</v>
      </c>
      <c r="B12431" s="323" t="s">
        <v>503</v>
      </c>
      <c r="C12431" s="323">
        <v>13.503</v>
      </c>
    </row>
    <row r="12432" spans="1:3" x14ac:dyDescent="0.15">
      <c r="A12432" s="323">
        <v>12431</v>
      </c>
      <c r="B12432" s="323" t="s">
        <v>482</v>
      </c>
      <c r="C12432" s="323">
        <v>14.416</v>
      </c>
    </row>
    <row r="12433" spans="1:3" x14ac:dyDescent="0.15">
      <c r="A12433" s="323">
        <v>12432</v>
      </c>
      <c r="B12433" s="323" t="s">
        <v>6238</v>
      </c>
      <c r="C12433" s="323">
        <v>1.883</v>
      </c>
    </row>
    <row r="12434" spans="1:3" x14ac:dyDescent="0.15">
      <c r="A12434" s="323">
        <v>12433</v>
      </c>
      <c r="B12434" s="323" t="s">
        <v>1896</v>
      </c>
      <c r="C12434" s="323">
        <v>4.2709999999999999</v>
      </c>
    </row>
    <row r="12435" spans="1:3" x14ac:dyDescent="0.15">
      <c r="A12435" s="323">
        <v>12434</v>
      </c>
      <c r="B12435" s="323" t="s">
        <v>4342</v>
      </c>
      <c r="C12435" s="323">
        <v>2.5659999999999998</v>
      </c>
    </row>
    <row r="12436" spans="1:3" x14ac:dyDescent="0.15">
      <c r="A12436" s="323">
        <v>12435</v>
      </c>
      <c r="B12436" s="323" t="s">
        <v>7611</v>
      </c>
      <c r="C12436" s="323">
        <v>1.5109999999999999</v>
      </c>
    </row>
    <row r="12437" spans="1:3" x14ac:dyDescent="0.15">
      <c r="A12437" s="323">
        <v>12436</v>
      </c>
      <c r="B12437" s="323" t="s">
        <v>11888</v>
      </c>
      <c r="C12437" s="323">
        <v>0.38600000000000001</v>
      </c>
    </row>
    <row r="12438" spans="1:3" x14ac:dyDescent="0.15">
      <c r="A12438" s="323">
        <v>12437</v>
      </c>
      <c r="B12438" s="323" t="s">
        <v>8307</v>
      </c>
      <c r="C12438" s="323">
        <v>1.333</v>
      </c>
    </row>
    <row r="12439" spans="1:3" x14ac:dyDescent="0.15">
      <c r="A12439" s="323">
        <v>12438</v>
      </c>
      <c r="B12439" s="323" t="s">
        <v>11524</v>
      </c>
      <c r="C12439" s="323">
        <v>0.50900000000000001</v>
      </c>
    </row>
    <row r="12440" spans="1:3" x14ac:dyDescent="0.15">
      <c r="A12440" s="323">
        <v>12439</v>
      </c>
      <c r="B12440" s="323" t="s">
        <v>7222</v>
      </c>
      <c r="C12440" s="323">
        <v>1.613</v>
      </c>
    </row>
    <row r="12441" spans="1:3" x14ac:dyDescent="0.15">
      <c r="A12441" s="323">
        <v>12440</v>
      </c>
      <c r="B12441" s="323" t="s">
        <v>11470</v>
      </c>
      <c r="C12441" s="323">
        <v>0.52300000000000002</v>
      </c>
    </row>
    <row r="12442" spans="1:3" x14ac:dyDescent="0.15">
      <c r="A12442" s="323">
        <v>12441</v>
      </c>
      <c r="B12442" s="323" t="s">
        <v>10765</v>
      </c>
      <c r="C12442" s="323">
        <v>0.70299999999999996</v>
      </c>
    </row>
    <row r="12443" spans="1:3" x14ac:dyDescent="0.15">
      <c r="A12443" s="323">
        <v>12442</v>
      </c>
      <c r="B12443" s="323" t="s">
        <v>11531</v>
      </c>
      <c r="C12443" s="323">
        <v>0.504</v>
      </c>
    </row>
    <row r="12444" spans="1:3" x14ac:dyDescent="0.15">
      <c r="A12444" s="323">
        <v>12443</v>
      </c>
      <c r="B12444" s="323" t="s">
        <v>4955</v>
      </c>
      <c r="C12444" s="323">
        <v>2.3079999999999998</v>
      </c>
    </row>
    <row r="12445" spans="1:3" x14ac:dyDescent="0.15">
      <c r="A12445" s="323">
        <v>12444</v>
      </c>
      <c r="B12445" s="323" t="s">
        <v>7406</v>
      </c>
      <c r="C12445" s="323">
        <v>1.5629999999999999</v>
      </c>
    </row>
    <row r="12446" spans="1:3" x14ac:dyDescent="0.15">
      <c r="A12446" s="323">
        <v>12445</v>
      </c>
      <c r="B12446" s="323" t="s">
        <v>8289</v>
      </c>
      <c r="C12446" s="323">
        <v>1.3380000000000001</v>
      </c>
    </row>
    <row r="12447" spans="1:3" x14ac:dyDescent="0.15">
      <c r="A12447" s="323">
        <v>12446</v>
      </c>
      <c r="B12447" s="323" t="s">
        <v>10760</v>
      </c>
      <c r="C12447" s="323">
        <v>0.70399999999999996</v>
      </c>
    </row>
    <row r="12448" spans="1:3" x14ac:dyDescent="0.15">
      <c r="A12448" s="323">
        <v>12447</v>
      </c>
      <c r="B12448" s="323" t="s">
        <v>8326</v>
      </c>
      <c r="C12448" s="323">
        <v>1.3280000000000001</v>
      </c>
    </row>
    <row r="12449" spans="1:3" x14ac:dyDescent="0.15">
      <c r="A12449" s="323">
        <v>12448</v>
      </c>
      <c r="B12449" s="323" t="s">
        <v>4308</v>
      </c>
      <c r="C12449" s="323">
        <v>2.5760000000000001</v>
      </c>
    </row>
    <row r="12450" spans="1:3" x14ac:dyDescent="0.15">
      <c r="A12450" s="323">
        <v>12449</v>
      </c>
      <c r="B12450" s="323" t="s">
        <v>9626</v>
      </c>
      <c r="C12450" s="323">
        <v>1</v>
      </c>
    </row>
    <row r="12451" spans="1:3" x14ac:dyDescent="0.15">
      <c r="A12451" s="323">
        <v>12450</v>
      </c>
      <c r="B12451" s="323" t="s">
        <v>6863</v>
      </c>
      <c r="C12451" s="323">
        <v>1.7070000000000001</v>
      </c>
    </row>
    <row r="12452" spans="1:3" x14ac:dyDescent="0.15">
      <c r="A12452" s="323">
        <v>12451</v>
      </c>
      <c r="B12452" s="323" t="s">
        <v>1774</v>
      </c>
      <c r="C12452" s="323">
        <v>4.45</v>
      </c>
    </row>
    <row r="12453" spans="1:3" x14ac:dyDescent="0.15">
      <c r="A12453" s="323">
        <v>12452</v>
      </c>
      <c r="B12453" s="323" t="s">
        <v>12317</v>
      </c>
      <c r="C12453" s="323">
        <v>0.19</v>
      </c>
    </row>
    <row r="12454" spans="1:3" x14ac:dyDescent="0.15">
      <c r="A12454" s="323">
        <v>12453</v>
      </c>
      <c r="B12454" s="323" t="s">
        <v>11639</v>
      </c>
      <c r="C12454" s="323">
        <v>0.47299999999999998</v>
      </c>
    </row>
    <row r="12455" spans="1:3" x14ac:dyDescent="0.15">
      <c r="A12455" s="323">
        <v>12454</v>
      </c>
      <c r="B12455" s="323" t="s">
        <v>12083</v>
      </c>
      <c r="C12455" s="323">
        <v>0.308</v>
      </c>
    </row>
    <row r="12456" spans="1:3" x14ac:dyDescent="0.15">
      <c r="A12456" s="323">
        <v>12455</v>
      </c>
      <c r="B12456" s="323" t="s">
        <v>7032</v>
      </c>
      <c r="C12456" s="323">
        <v>1.66</v>
      </c>
    </row>
    <row r="12457" spans="1:3" x14ac:dyDescent="0.15">
      <c r="A12457" s="323">
        <v>12456</v>
      </c>
      <c r="B12457" s="323" t="s">
        <v>11918</v>
      </c>
      <c r="C12457" s="323">
        <v>0.373</v>
      </c>
    </row>
    <row r="12458" spans="1:3" x14ac:dyDescent="0.15">
      <c r="A12458" s="323">
        <v>12457</v>
      </c>
      <c r="B12458" s="323" t="s">
        <v>10712</v>
      </c>
      <c r="C12458" s="323">
        <v>0.71599999999999997</v>
      </c>
    </row>
    <row r="12459" spans="1:3" x14ac:dyDescent="0.15">
      <c r="A12459" s="323">
        <v>12458</v>
      </c>
      <c r="B12459" s="323" t="s">
        <v>9198</v>
      </c>
      <c r="C12459" s="323">
        <v>1.109</v>
      </c>
    </row>
    <row r="12460" spans="1:3" x14ac:dyDescent="0.15">
      <c r="A12460" s="323">
        <v>12459</v>
      </c>
      <c r="B12460" s="323" t="s">
        <v>9672</v>
      </c>
      <c r="C12460" s="323">
        <v>0.98099999999999998</v>
      </c>
    </row>
    <row r="12461" spans="1:3" x14ac:dyDescent="0.15">
      <c r="A12461" s="323">
        <v>12460</v>
      </c>
      <c r="B12461" s="323" t="s">
        <v>8194</v>
      </c>
      <c r="C12461" s="323">
        <v>1.3620000000000001</v>
      </c>
    </row>
    <row r="12462" spans="1:3" x14ac:dyDescent="0.15">
      <c r="A12462" s="323">
        <v>12461</v>
      </c>
      <c r="B12462" s="323" t="s">
        <v>10846</v>
      </c>
      <c r="C12462" s="323">
        <v>0.68200000000000005</v>
      </c>
    </row>
    <row r="12463" spans="1:3" x14ac:dyDescent="0.15">
      <c r="A12463" s="323">
        <v>12462</v>
      </c>
      <c r="B12463" s="323" t="s">
        <v>10006</v>
      </c>
      <c r="C12463" s="323">
        <v>0.89700000000000002</v>
      </c>
    </row>
    <row r="12464" spans="1:3" x14ac:dyDescent="0.15">
      <c r="A12464" s="323">
        <v>12463</v>
      </c>
      <c r="B12464" s="323" t="s">
        <v>10109</v>
      </c>
      <c r="C12464" s="323">
        <v>0.86899999999999999</v>
      </c>
    </row>
    <row r="12465" spans="1:3" x14ac:dyDescent="0.15">
      <c r="A12465" s="323">
        <v>12464</v>
      </c>
      <c r="B12465" s="323" t="s">
        <v>9187</v>
      </c>
      <c r="C12465" s="323">
        <v>1.111</v>
      </c>
    </row>
    <row r="12466" spans="1:3" x14ac:dyDescent="0.15">
      <c r="A12466" s="323">
        <v>12465</v>
      </c>
      <c r="B12466" s="323" t="s">
        <v>12166</v>
      </c>
      <c r="C12466" s="323">
        <v>0.27200000000000002</v>
      </c>
    </row>
    <row r="12467" spans="1:3" x14ac:dyDescent="0.15">
      <c r="A12467" s="323">
        <v>12466</v>
      </c>
      <c r="B12467" s="323" t="s">
        <v>12166</v>
      </c>
      <c r="C12467" s="323">
        <v>0.27200000000000002</v>
      </c>
    </row>
    <row r="12468" spans="1:3" x14ac:dyDescent="0.15">
      <c r="A12468" s="323">
        <v>12467</v>
      </c>
      <c r="B12468" s="323" t="s">
        <v>6935</v>
      </c>
      <c r="C12468" s="323">
        <v>1.6850000000000001</v>
      </c>
    </row>
    <row r="12469" spans="1:3" x14ac:dyDescent="0.15">
      <c r="A12469" s="323">
        <v>12468</v>
      </c>
      <c r="B12469" s="323" t="s">
        <v>10956</v>
      </c>
      <c r="C12469" s="323">
        <v>0.65800000000000003</v>
      </c>
    </row>
    <row r="12470" spans="1:3" x14ac:dyDescent="0.15">
      <c r="A12470" s="323">
        <v>12469</v>
      </c>
      <c r="B12470" s="323" t="s">
        <v>10709</v>
      </c>
      <c r="C12470" s="323">
        <v>0.71699999999999997</v>
      </c>
    </row>
    <row r="12471" spans="1:3" x14ac:dyDescent="0.15">
      <c r="A12471" s="323">
        <v>12470</v>
      </c>
      <c r="B12471" s="323" t="s">
        <v>11965</v>
      </c>
      <c r="C12471" s="323">
        <v>0.34899999999999998</v>
      </c>
    </row>
    <row r="12472" spans="1:3" x14ac:dyDescent="0.15">
      <c r="A12472" s="323">
        <v>12471</v>
      </c>
      <c r="B12472" s="323" t="s">
        <v>12084</v>
      </c>
      <c r="C12472" s="323">
        <v>0.308</v>
      </c>
    </row>
    <row r="12473" spans="1:3" x14ac:dyDescent="0.15">
      <c r="A12473" s="323">
        <v>12472</v>
      </c>
      <c r="B12473" s="323" t="s">
        <v>11359</v>
      </c>
      <c r="C12473" s="323">
        <v>0.55200000000000005</v>
      </c>
    </row>
    <row r="12474" spans="1:3" x14ac:dyDescent="0.15">
      <c r="A12474" s="323">
        <v>12473</v>
      </c>
      <c r="B12474" s="323" t="s">
        <v>11067</v>
      </c>
      <c r="C12474" s="323">
        <v>0.628</v>
      </c>
    </row>
    <row r="12475" spans="1:3" x14ac:dyDescent="0.15">
      <c r="A12475" s="323">
        <v>12474</v>
      </c>
      <c r="B12475" s="323" t="s">
        <v>9756</v>
      </c>
      <c r="C12475" s="323">
        <v>0.96299999999999997</v>
      </c>
    </row>
    <row r="12476" spans="1:3" x14ac:dyDescent="0.15">
      <c r="A12476" s="323">
        <v>12475</v>
      </c>
      <c r="B12476" s="323" t="s">
        <v>7588</v>
      </c>
      <c r="C12476" s="323">
        <v>1.5149999999999999</v>
      </c>
    </row>
    <row r="12477" spans="1:3" x14ac:dyDescent="0.15">
      <c r="A12477" s="323">
        <v>12476</v>
      </c>
      <c r="B12477" s="323" t="s">
        <v>11292</v>
      </c>
      <c r="C12477" s="323">
        <v>0.57099999999999995</v>
      </c>
    </row>
    <row r="12478" spans="1:3" x14ac:dyDescent="0.15">
      <c r="A12478" s="323">
        <v>12477</v>
      </c>
      <c r="B12478" s="323" t="s">
        <v>8365</v>
      </c>
      <c r="C12478" s="323">
        <v>1.319</v>
      </c>
    </row>
    <row r="12479" spans="1:3" x14ac:dyDescent="0.15">
      <c r="A12479" s="323">
        <v>12478</v>
      </c>
      <c r="B12479" s="323" t="s">
        <v>12372</v>
      </c>
      <c r="C12479" s="323">
        <v>0.14799999999999999</v>
      </c>
    </row>
    <row r="12480" spans="1:3" x14ac:dyDescent="0.15">
      <c r="A12480" s="323">
        <v>12479</v>
      </c>
      <c r="B12480" s="323" t="s">
        <v>4241</v>
      </c>
      <c r="C12480" s="323">
        <v>2.6040000000000001</v>
      </c>
    </row>
    <row r="12481" spans="1:3" x14ac:dyDescent="0.15">
      <c r="A12481" s="323">
        <v>12480</v>
      </c>
      <c r="B12481" s="323" t="s">
        <v>4902</v>
      </c>
      <c r="C12481" s="323">
        <v>2.323</v>
      </c>
    </row>
    <row r="12482" spans="1:3" x14ac:dyDescent="0.15">
      <c r="A12482" s="323">
        <v>12481</v>
      </c>
      <c r="B12482" s="323" t="s">
        <v>10601</v>
      </c>
      <c r="C12482" s="323">
        <v>0.745</v>
      </c>
    </row>
    <row r="12483" spans="1:3" x14ac:dyDescent="0.15">
      <c r="A12483" s="323">
        <v>12482</v>
      </c>
      <c r="B12483" s="323" t="s">
        <v>11490</v>
      </c>
      <c r="C12483" s="323">
        <v>0.51800000000000002</v>
      </c>
    </row>
    <row r="12484" spans="1:3" x14ac:dyDescent="0.15">
      <c r="A12484" s="323">
        <v>12483</v>
      </c>
      <c r="B12484" s="323" t="s">
        <v>4606</v>
      </c>
      <c r="C12484" s="323">
        <v>2.452</v>
      </c>
    </row>
    <row r="12485" spans="1:3" x14ac:dyDescent="0.15">
      <c r="A12485" s="323">
        <v>12484</v>
      </c>
      <c r="B12485" s="323" t="s">
        <v>1454</v>
      </c>
      <c r="C12485" s="323">
        <v>4.9660000000000002</v>
      </c>
    </row>
    <row r="12486" spans="1:3" x14ac:dyDescent="0.15">
      <c r="A12486" s="323">
        <v>12485</v>
      </c>
      <c r="B12486" s="323" t="s">
        <v>7380</v>
      </c>
      <c r="C12486" s="323">
        <v>1.571</v>
      </c>
    </row>
    <row r="12487" spans="1:3" x14ac:dyDescent="0.15">
      <c r="A12487" s="323">
        <v>12486</v>
      </c>
      <c r="B12487" s="323" t="s">
        <v>3337</v>
      </c>
      <c r="C12487" s="323">
        <v>3.0649999999999999</v>
      </c>
    </row>
    <row r="12488" spans="1:3" x14ac:dyDescent="0.15">
      <c r="A12488" s="323">
        <v>12487</v>
      </c>
      <c r="B12488" s="323" t="s">
        <v>984</v>
      </c>
      <c r="C12488" s="323">
        <v>6.5129999999999999</v>
      </c>
    </row>
    <row r="12489" spans="1:3" x14ac:dyDescent="0.15">
      <c r="A12489" s="323">
        <v>12488</v>
      </c>
      <c r="B12489" s="323" t="s">
        <v>3315</v>
      </c>
      <c r="C12489" s="323">
        <v>3.0750000000000002</v>
      </c>
    </row>
    <row r="12490" spans="1:3" x14ac:dyDescent="0.15">
      <c r="A12490" s="323">
        <v>12489</v>
      </c>
      <c r="B12490" s="323" t="s">
        <v>4447</v>
      </c>
      <c r="C12490" s="323">
        <v>2.5139999999999998</v>
      </c>
    </row>
    <row r="12491" spans="1:3" x14ac:dyDescent="0.15">
      <c r="A12491" s="323">
        <v>12490</v>
      </c>
      <c r="B12491" s="323" t="s">
        <v>1218</v>
      </c>
      <c r="C12491" s="323">
        <v>5.5709999999999997</v>
      </c>
    </row>
    <row r="12492" spans="1:3" x14ac:dyDescent="0.15">
      <c r="A12492" s="323">
        <v>12491</v>
      </c>
      <c r="B12492" s="323" t="s">
        <v>10635</v>
      </c>
      <c r="C12492" s="323">
        <v>0.73699999999999999</v>
      </c>
    </row>
    <row r="12493" spans="1:3" x14ac:dyDescent="0.15">
      <c r="A12493" s="323">
        <v>12492</v>
      </c>
      <c r="B12493" s="323" t="s">
        <v>9646</v>
      </c>
      <c r="C12493" s="323">
        <v>0.98899999999999999</v>
      </c>
    </row>
    <row r="12494" spans="1:3" x14ac:dyDescent="0.15">
      <c r="A12494" s="323">
        <v>12493</v>
      </c>
      <c r="B12494" s="323" t="s">
        <v>11033</v>
      </c>
      <c r="C12494" s="323">
        <v>0.64100000000000001</v>
      </c>
    </row>
    <row r="12495" spans="1:3" x14ac:dyDescent="0.15">
      <c r="A12495" s="323">
        <v>12494</v>
      </c>
      <c r="B12495" s="323" t="s">
        <v>12239</v>
      </c>
      <c r="C12495" s="323">
        <v>0.23799999999999999</v>
      </c>
    </row>
    <row r="12496" spans="1:3" x14ac:dyDescent="0.15">
      <c r="A12496" s="323">
        <v>12495</v>
      </c>
      <c r="B12496" s="323" t="s">
        <v>10592</v>
      </c>
      <c r="C12496" s="323">
        <v>0.748</v>
      </c>
    </row>
    <row r="12497" spans="1:3" x14ac:dyDescent="0.15">
      <c r="A12497" s="323">
        <v>12496</v>
      </c>
      <c r="B12497" s="323" t="s">
        <v>10880</v>
      </c>
      <c r="C12497" s="323">
        <v>0.67700000000000005</v>
      </c>
    </row>
    <row r="12498" spans="1:3" x14ac:dyDescent="0.15">
      <c r="A12498" s="323">
        <v>12497</v>
      </c>
      <c r="B12498" s="323" t="s">
        <v>2617</v>
      </c>
      <c r="C12498" s="323">
        <v>3.5489999999999999</v>
      </c>
    </row>
    <row r="12499" spans="1:3" x14ac:dyDescent="0.15">
      <c r="A12499" s="323">
        <v>12498</v>
      </c>
      <c r="B12499" s="323" t="s">
        <v>6469</v>
      </c>
      <c r="C12499" s="323">
        <v>1.8149999999999999</v>
      </c>
    </row>
    <row r="12500" spans="1:3" x14ac:dyDescent="0.15">
      <c r="A12500" s="323">
        <v>12499</v>
      </c>
      <c r="B12500" s="323" t="s">
        <v>6469</v>
      </c>
      <c r="C12500" s="323">
        <v>1.8149999999999999</v>
      </c>
    </row>
    <row r="12501" spans="1:3" x14ac:dyDescent="0.15">
      <c r="A12501" s="323">
        <v>12500</v>
      </c>
      <c r="B12501" s="323" t="s">
        <v>6689</v>
      </c>
      <c r="C12501" s="323">
        <v>1.752</v>
      </c>
    </row>
    <row r="12502" spans="1:3" x14ac:dyDescent="0.15">
      <c r="A12502" s="323">
        <v>12501</v>
      </c>
      <c r="B12502" s="323" t="s">
        <v>11495</v>
      </c>
      <c r="C12502" s="323">
        <v>0.51700000000000002</v>
      </c>
    </row>
    <row r="12503" spans="1:3" x14ac:dyDescent="0.15">
      <c r="A12503" s="323">
        <v>12502</v>
      </c>
      <c r="B12503" s="323" t="s">
        <v>3102</v>
      </c>
      <c r="C12503" s="323">
        <v>3.2149999999999999</v>
      </c>
    </row>
    <row r="12504" spans="1:3" x14ac:dyDescent="0.15">
      <c r="A12504" s="323">
        <v>12503</v>
      </c>
      <c r="B12504" s="323" t="s">
        <v>12423</v>
      </c>
      <c r="C12504" s="323">
        <v>0.10299999999999999</v>
      </c>
    </row>
    <row r="12505" spans="1:3" x14ac:dyDescent="0.15">
      <c r="A12505" s="323">
        <v>12504</v>
      </c>
      <c r="B12505" s="323" t="s">
        <v>9451</v>
      </c>
      <c r="C12505" s="323">
        <v>1.0409999999999999</v>
      </c>
    </row>
    <row r="12506" spans="1:3" x14ac:dyDescent="0.15">
      <c r="A12506" s="323">
        <v>12505</v>
      </c>
      <c r="B12506" s="323" t="s">
        <v>11708</v>
      </c>
      <c r="C12506" s="323">
        <v>0.45200000000000001</v>
      </c>
    </row>
    <row r="12507" spans="1:3" x14ac:dyDescent="0.15">
      <c r="A12507" s="323">
        <v>12506</v>
      </c>
      <c r="B12507" s="323" t="s">
        <v>1663</v>
      </c>
      <c r="C12507" s="323">
        <v>4.6159999999999997</v>
      </c>
    </row>
    <row r="12508" spans="1:3" x14ac:dyDescent="0.15">
      <c r="A12508" s="323">
        <v>12507</v>
      </c>
      <c r="B12508" s="323" t="s">
        <v>12457</v>
      </c>
      <c r="C12508" s="323">
        <v>5.3999999999999999E-2</v>
      </c>
    </row>
    <row r="12509" spans="1:3" x14ac:dyDescent="0.15">
      <c r="A12509" s="323">
        <v>12508</v>
      </c>
      <c r="B12509" s="323" t="s">
        <v>9627</v>
      </c>
      <c r="C12509" s="323">
        <v>1</v>
      </c>
    </row>
    <row r="12510" spans="1:3" x14ac:dyDescent="0.15">
      <c r="A12510" s="323">
        <v>12509</v>
      </c>
      <c r="B12510" s="323" t="s">
        <v>11106</v>
      </c>
      <c r="C12510" s="323">
        <v>0.61899999999999999</v>
      </c>
    </row>
    <row r="12511" spans="1:3" x14ac:dyDescent="0.15">
      <c r="A12511" s="323">
        <v>12510</v>
      </c>
      <c r="B12511" s="323" t="s">
        <v>4285</v>
      </c>
      <c r="C12511" s="323">
        <v>2.5870000000000002</v>
      </c>
    </row>
    <row r="12512" spans="1:3" x14ac:dyDescent="0.15">
      <c r="A12512" s="323">
        <v>12511</v>
      </c>
      <c r="B12512" s="323" t="s">
        <v>5999</v>
      </c>
      <c r="C12512" s="323">
        <v>1.9550000000000001</v>
      </c>
    </row>
    <row r="12513" spans="1:3" x14ac:dyDescent="0.15">
      <c r="A12513" s="323">
        <v>12512</v>
      </c>
      <c r="B12513" s="323" t="s">
        <v>5277</v>
      </c>
      <c r="C12513" s="323">
        <v>2.1920000000000002</v>
      </c>
    </row>
    <row r="12514" spans="1:3" x14ac:dyDescent="0.15">
      <c r="A12514" s="323">
        <v>12513</v>
      </c>
      <c r="B12514" s="323" t="s">
        <v>2275</v>
      </c>
      <c r="C12514" s="323">
        <v>3.8340000000000001</v>
      </c>
    </row>
    <row r="12515" spans="1:3" x14ac:dyDescent="0.15">
      <c r="A12515" s="323">
        <v>12514</v>
      </c>
      <c r="B12515" s="323" t="s">
        <v>10090</v>
      </c>
      <c r="C12515" s="323">
        <v>0.875</v>
      </c>
    </row>
    <row r="12516" spans="1:3" x14ac:dyDescent="0.15">
      <c r="A12516" s="323">
        <v>12515</v>
      </c>
      <c r="B12516" s="323" t="s">
        <v>4368</v>
      </c>
      <c r="C12516" s="323">
        <v>2.5470000000000002</v>
      </c>
    </row>
    <row r="12517" spans="1:3" x14ac:dyDescent="0.15">
      <c r="A12517" s="323">
        <v>12516</v>
      </c>
      <c r="B12517" s="323" t="s">
        <v>5248</v>
      </c>
      <c r="C12517" s="323">
        <v>2.2000000000000002</v>
      </c>
    </row>
    <row r="12518" spans="1:3" x14ac:dyDescent="0.15">
      <c r="A12518" s="323">
        <v>12517</v>
      </c>
      <c r="B12518" s="323" t="s">
        <v>2109</v>
      </c>
      <c r="C12518" s="323">
        <v>4.0209999999999999</v>
      </c>
    </row>
    <row r="12519" spans="1:3" x14ac:dyDescent="0.15">
      <c r="A12519" s="323">
        <v>12518</v>
      </c>
      <c r="B12519" s="323" t="s">
        <v>2109</v>
      </c>
      <c r="C12519" s="323">
        <v>4.0209999999999999</v>
      </c>
    </row>
    <row r="12520" spans="1:3" x14ac:dyDescent="0.15">
      <c r="A12520" s="323">
        <v>12519</v>
      </c>
      <c r="B12520" s="323" t="s">
        <v>3428</v>
      </c>
      <c r="C12520" s="323">
        <v>3.0139999999999998</v>
      </c>
    </row>
    <row r="12521" spans="1:3" x14ac:dyDescent="0.15">
      <c r="A12521" s="323">
        <v>12520</v>
      </c>
      <c r="B12521" s="323" t="s">
        <v>5856</v>
      </c>
      <c r="C12521" s="323">
        <v>2</v>
      </c>
    </row>
    <row r="12522" spans="1:3" x14ac:dyDescent="0.15">
      <c r="A12522" s="323">
        <v>12521</v>
      </c>
      <c r="B12522" s="323" t="s">
        <v>5718</v>
      </c>
      <c r="C12522" s="323">
        <v>2.0430000000000001</v>
      </c>
    </row>
    <row r="12523" spans="1:3" x14ac:dyDescent="0.15">
      <c r="A12523" s="323">
        <v>12522</v>
      </c>
      <c r="B12523" s="323" t="s">
        <v>3757</v>
      </c>
      <c r="C12523" s="323">
        <v>2.8279999999999998</v>
      </c>
    </row>
    <row r="12524" spans="1:3" x14ac:dyDescent="0.15">
      <c r="A12524" s="323">
        <v>12523</v>
      </c>
      <c r="B12524" s="323" t="s">
        <v>6225</v>
      </c>
      <c r="C12524" s="323">
        <v>1.8879999999999999</v>
      </c>
    </row>
    <row r="12525" spans="1:3" x14ac:dyDescent="0.15">
      <c r="A12525" s="323">
        <v>12524</v>
      </c>
      <c r="B12525" s="323" t="s">
        <v>4439</v>
      </c>
      <c r="C12525" s="323">
        <v>2.5179999999999998</v>
      </c>
    </row>
    <row r="12526" spans="1:3" x14ac:dyDescent="0.15">
      <c r="A12526" s="323">
        <v>12525</v>
      </c>
      <c r="B12526" s="323" t="s">
        <v>11570</v>
      </c>
      <c r="C12526" s="323">
        <v>0.49299999999999999</v>
      </c>
    </row>
    <row r="12527" spans="1:3" x14ac:dyDescent="0.15">
      <c r="A12527" s="323">
        <v>12526</v>
      </c>
      <c r="B12527" s="323" t="s">
        <v>6891</v>
      </c>
      <c r="C12527" s="323">
        <v>1.698</v>
      </c>
    </row>
    <row r="12528" spans="1:3" x14ac:dyDescent="0.15">
      <c r="A12528" s="323">
        <v>12527</v>
      </c>
      <c r="B12528" s="323" t="s">
        <v>5793</v>
      </c>
      <c r="C12528" s="323">
        <v>2.0179999999999998</v>
      </c>
    </row>
    <row r="12529" spans="1:3" x14ac:dyDescent="0.15">
      <c r="A12529" s="323">
        <v>12528</v>
      </c>
      <c r="B12529" s="323" t="s">
        <v>3650</v>
      </c>
      <c r="C12529" s="323">
        <v>2.8820000000000001</v>
      </c>
    </row>
    <row r="12530" spans="1:3" x14ac:dyDescent="0.15">
      <c r="A12530" s="323">
        <v>12529</v>
      </c>
      <c r="B12530" s="323" t="s">
        <v>6095</v>
      </c>
      <c r="C12530" s="323">
        <v>1.9239999999999999</v>
      </c>
    </row>
    <row r="12531" spans="1:3" x14ac:dyDescent="0.15">
      <c r="A12531" s="323">
        <v>12530</v>
      </c>
      <c r="B12531" s="323" t="s">
        <v>8122</v>
      </c>
      <c r="C12531" s="323">
        <v>1.3779999999999999</v>
      </c>
    </row>
    <row r="12532" spans="1:3" x14ac:dyDescent="0.15">
      <c r="A12532" s="323">
        <v>12531</v>
      </c>
      <c r="B12532" s="323" t="s">
        <v>10197</v>
      </c>
      <c r="C12532" s="323">
        <v>0.84599999999999997</v>
      </c>
    </row>
    <row r="12533" spans="1:3" x14ac:dyDescent="0.15">
      <c r="A12533" s="323">
        <v>12532</v>
      </c>
      <c r="B12533" s="323" t="s">
        <v>1620</v>
      </c>
      <c r="C12533" s="323">
        <v>4.6820000000000004</v>
      </c>
    </row>
    <row r="12534" spans="1:3" x14ac:dyDescent="0.15">
      <c r="A12534" s="323">
        <v>12533</v>
      </c>
      <c r="B12534" s="323" t="s">
        <v>12131</v>
      </c>
      <c r="C12534" s="323">
        <v>0.28799999999999998</v>
      </c>
    </row>
    <row r="12535" spans="1:3" x14ac:dyDescent="0.15">
      <c r="A12535" s="323">
        <v>12534</v>
      </c>
      <c r="B12535" s="323" t="s">
        <v>6396</v>
      </c>
      <c r="C12535" s="323">
        <v>1.835</v>
      </c>
    </row>
    <row r="12536" spans="1:3" x14ac:dyDescent="0.15">
      <c r="A12536" s="323">
        <v>12535</v>
      </c>
      <c r="B12536" s="323" t="s">
        <v>6396</v>
      </c>
      <c r="C12536" s="323">
        <v>1.835</v>
      </c>
    </row>
    <row r="12537" spans="1:3" x14ac:dyDescent="0.15">
      <c r="A12537" s="323">
        <v>12536</v>
      </c>
      <c r="B12537" s="323" t="s">
        <v>3196</v>
      </c>
      <c r="C12537" s="323">
        <v>3.1429999999999998</v>
      </c>
    </row>
    <row r="12538" spans="1:3" x14ac:dyDescent="0.15">
      <c r="A12538" s="323">
        <v>12537</v>
      </c>
      <c r="B12538" s="323" t="s">
        <v>2048</v>
      </c>
      <c r="C12538" s="323">
        <v>4.0860000000000003</v>
      </c>
    </row>
    <row r="12539" spans="1:3" x14ac:dyDescent="0.15">
      <c r="A12539" s="323">
        <v>12538</v>
      </c>
      <c r="B12539" s="323" t="s">
        <v>3602</v>
      </c>
      <c r="C12539" s="323">
        <v>2.9060000000000001</v>
      </c>
    </row>
    <row r="12540" spans="1:3" x14ac:dyDescent="0.15">
      <c r="A12540" s="323">
        <v>12539</v>
      </c>
      <c r="B12540" s="323" t="s">
        <v>4477</v>
      </c>
      <c r="C12540" s="323">
        <v>2.504</v>
      </c>
    </row>
    <row r="12541" spans="1:3" x14ac:dyDescent="0.15">
      <c r="A12541" s="323">
        <v>12540</v>
      </c>
      <c r="B12541" s="323" t="s">
        <v>1575</v>
      </c>
      <c r="C12541" s="323">
        <v>4.7480000000000002</v>
      </c>
    </row>
    <row r="12542" spans="1:3" x14ac:dyDescent="0.15">
      <c r="A12542" s="323">
        <v>12541</v>
      </c>
      <c r="B12542" s="323" t="s">
        <v>1575</v>
      </c>
      <c r="C12542" s="323">
        <v>4.7480000000000002</v>
      </c>
    </row>
    <row r="12543" spans="1:3" x14ac:dyDescent="0.15">
      <c r="A12543" s="323">
        <v>12542</v>
      </c>
      <c r="B12543" s="323" t="s">
        <v>4653</v>
      </c>
      <c r="C12543" s="323">
        <v>2.4319999999999999</v>
      </c>
    </row>
    <row r="12544" spans="1:3" x14ac:dyDescent="0.15">
      <c r="A12544" s="323">
        <v>12543</v>
      </c>
      <c r="B12544" s="323" t="s">
        <v>6411</v>
      </c>
      <c r="C12544" s="323">
        <v>1.831</v>
      </c>
    </row>
    <row r="12545" spans="1:3" x14ac:dyDescent="0.15">
      <c r="A12545" s="323">
        <v>12544</v>
      </c>
      <c r="B12545" s="323" t="s">
        <v>8380</v>
      </c>
      <c r="C12545" s="323">
        <v>1.3149999999999999</v>
      </c>
    </row>
    <row r="12546" spans="1:3" x14ac:dyDescent="0.15">
      <c r="A12546" s="323">
        <v>12545</v>
      </c>
      <c r="B12546" s="323" t="s">
        <v>10101</v>
      </c>
      <c r="C12546" s="323">
        <v>0.872</v>
      </c>
    </row>
    <row r="12547" spans="1:3" x14ac:dyDescent="0.15">
      <c r="A12547" s="323">
        <v>12546</v>
      </c>
      <c r="B12547" s="323" t="s">
        <v>4462</v>
      </c>
      <c r="C12547" s="323">
        <v>2.5089999999999999</v>
      </c>
    </row>
    <row r="12548" spans="1:3" x14ac:dyDescent="0.15">
      <c r="A12548" s="323">
        <v>12547</v>
      </c>
      <c r="B12548" s="323" t="s">
        <v>1990</v>
      </c>
      <c r="C12548" s="323">
        <v>4.1520000000000001</v>
      </c>
    </row>
    <row r="12549" spans="1:3" x14ac:dyDescent="0.15">
      <c r="A12549" s="323">
        <v>12548</v>
      </c>
      <c r="B12549" s="323" t="s">
        <v>5726</v>
      </c>
      <c r="C12549" s="323">
        <v>2.0409999999999999</v>
      </c>
    </row>
    <row r="12550" spans="1:3" x14ac:dyDescent="0.15">
      <c r="A12550" s="323">
        <v>12549</v>
      </c>
      <c r="B12550" s="323" t="s">
        <v>4814</v>
      </c>
      <c r="C12550" s="323">
        <v>2.3639999999999999</v>
      </c>
    </row>
    <row r="12551" spans="1:3" x14ac:dyDescent="0.15">
      <c r="A12551" s="323">
        <v>12550</v>
      </c>
      <c r="B12551" s="323" t="s">
        <v>4292</v>
      </c>
      <c r="C12551" s="323">
        <v>2.581</v>
      </c>
    </row>
    <row r="12552" spans="1:3" x14ac:dyDescent="0.15">
      <c r="A12552" s="323">
        <v>12551</v>
      </c>
      <c r="B12552" s="323" t="s">
        <v>1600</v>
      </c>
      <c r="C12552" s="323">
        <v>4.7060000000000004</v>
      </c>
    </row>
    <row r="12553" spans="1:3" x14ac:dyDescent="0.15">
      <c r="A12553" s="323">
        <v>12552</v>
      </c>
      <c r="B12553" s="323" t="s">
        <v>6365</v>
      </c>
      <c r="C12553" s="323">
        <v>1.8440000000000001</v>
      </c>
    </row>
    <row r="12554" spans="1:3" x14ac:dyDescent="0.15">
      <c r="A12554" s="323">
        <v>12553</v>
      </c>
      <c r="B12554" s="323" t="s">
        <v>10609</v>
      </c>
      <c r="C12554" s="323">
        <v>0.74399999999999999</v>
      </c>
    </row>
    <row r="12555" spans="1:3" x14ac:dyDescent="0.15">
      <c r="A12555" s="323">
        <v>12554</v>
      </c>
      <c r="B12555" s="323" t="s">
        <v>10609</v>
      </c>
      <c r="C12555" s="323">
        <v>0.74399999999999999</v>
      </c>
    </row>
    <row r="12556" spans="1:3" x14ac:dyDescent="0.15">
      <c r="A12556" s="323">
        <v>12555</v>
      </c>
      <c r="B12556" s="323" t="s">
        <v>8991</v>
      </c>
      <c r="C12556" s="323">
        <v>1.167</v>
      </c>
    </row>
    <row r="12557" spans="1:3" x14ac:dyDescent="0.15">
      <c r="A12557" s="323">
        <v>12556</v>
      </c>
      <c r="B12557" s="323" t="s">
        <v>9925</v>
      </c>
      <c r="C12557" s="323">
        <v>0.91800000000000004</v>
      </c>
    </row>
    <row r="12558" spans="1:3" x14ac:dyDescent="0.15">
      <c r="A12558" s="323">
        <v>12557</v>
      </c>
      <c r="B12558" s="323" t="s">
        <v>12314</v>
      </c>
      <c r="C12558" s="323">
        <v>0.192</v>
      </c>
    </row>
    <row r="12559" spans="1:3" x14ac:dyDescent="0.15">
      <c r="A12559" s="323">
        <v>12558</v>
      </c>
      <c r="B12559" s="323" t="s">
        <v>11222</v>
      </c>
      <c r="C12559" s="323">
        <v>0.58799999999999997</v>
      </c>
    </row>
    <row r="12560" spans="1:3" x14ac:dyDescent="0.15">
      <c r="A12560" s="323">
        <v>12559</v>
      </c>
      <c r="B12560" s="323" t="s">
        <v>11573</v>
      </c>
      <c r="C12560" s="323">
        <v>0.49199999999999999</v>
      </c>
    </row>
    <row r="12561" spans="1:3" x14ac:dyDescent="0.15">
      <c r="A12561" s="323">
        <v>12560</v>
      </c>
      <c r="B12561" s="323" t="s">
        <v>8168</v>
      </c>
      <c r="C12561" s="323">
        <v>1.3680000000000001</v>
      </c>
    </row>
    <row r="12562" spans="1:3" x14ac:dyDescent="0.15">
      <c r="A12562" s="323">
        <v>12561</v>
      </c>
      <c r="B12562" s="323" t="s">
        <v>6702</v>
      </c>
      <c r="C12562" s="323">
        <v>1.7490000000000001</v>
      </c>
    </row>
    <row r="12563" spans="1:3" x14ac:dyDescent="0.15">
      <c r="A12563" s="323">
        <v>12562</v>
      </c>
      <c r="B12563" s="323" t="s">
        <v>10079</v>
      </c>
      <c r="C12563" s="323">
        <v>0.877</v>
      </c>
    </row>
    <row r="12564" spans="1:3" x14ac:dyDescent="0.15">
      <c r="A12564" s="323">
        <v>12563</v>
      </c>
      <c r="B12564" s="323" t="s">
        <v>10170</v>
      </c>
      <c r="C12564" s="323">
        <v>0.85199999999999998</v>
      </c>
    </row>
    <row r="12565" spans="1:3" x14ac:dyDescent="0.15">
      <c r="A12565" s="323">
        <v>12564</v>
      </c>
      <c r="B12565" s="323" t="s">
        <v>10500</v>
      </c>
      <c r="C12565" s="323">
        <v>0.77</v>
      </c>
    </row>
    <row r="12566" spans="1:3" x14ac:dyDescent="0.15">
      <c r="A12566" s="323">
        <v>12565</v>
      </c>
      <c r="B12566" s="323" t="s">
        <v>7147</v>
      </c>
      <c r="C12566" s="323">
        <v>1.6319999999999999</v>
      </c>
    </row>
    <row r="12567" spans="1:3" x14ac:dyDescent="0.15">
      <c r="A12567" s="323">
        <v>12566</v>
      </c>
      <c r="B12567" s="323" t="s">
        <v>8601</v>
      </c>
      <c r="C12567" s="323">
        <v>1.256</v>
      </c>
    </row>
    <row r="12568" spans="1:3" x14ac:dyDescent="0.15">
      <c r="A12568" s="323">
        <v>12567</v>
      </c>
      <c r="B12568" s="323" t="s">
        <v>6894</v>
      </c>
      <c r="C12568" s="323">
        <v>1.6970000000000001</v>
      </c>
    </row>
    <row r="12569" spans="1:3" x14ac:dyDescent="0.15">
      <c r="A12569" s="323">
        <v>12568</v>
      </c>
      <c r="B12569" s="323" t="s">
        <v>6839</v>
      </c>
      <c r="C12569" s="323">
        <v>1.7130000000000001</v>
      </c>
    </row>
    <row r="12570" spans="1:3" x14ac:dyDescent="0.15">
      <c r="A12570" s="323">
        <v>12569</v>
      </c>
      <c r="B12570" s="323" t="s">
        <v>5500</v>
      </c>
      <c r="C12570" s="323">
        <v>2.1150000000000002</v>
      </c>
    </row>
    <row r="12571" spans="1:3" x14ac:dyDescent="0.15">
      <c r="A12571" s="323">
        <v>12570</v>
      </c>
      <c r="B12571" s="323" t="s">
        <v>9788</v>
      </c>
      <c r="C12571" s="323">
        <v>0.95399999999999996</v>
      </c>
    </row>
    <row r="12572" spans="1:3" x14ac:dyDescent="0.15">
      <c r="A12572" s="323">
        <v>12571</v>
      </c>
      <c r="B12572" s="323" t="s">
        <v>3400</v>
      </c>
      <c r="C12572" s="323">
        <v>3.03</v>
      </c>
    </row>
    <row r="12573" spans="1:3" x14ac:dyDescent="0.15">
      <c r="A12573" s="323">
        <v>12572</v>
      </c>
      <c r="B12573" s="323" t="s">
        <v>9217</v>
      </c>
      <c r="C12573" s="323">
        <v>1.105</v>
      </c>
    </row>
    <row r="12574" spans="1:3" x14ac:dyDescent="0.15">
      <c r="A12574" s="323">
        <v>12573</v>
      </c>
      <c r="B12574" s="323" t="s">
        <v>5386</v>
      </c>
      <c r="C12574" s="323">
        <v>2.157</v>
      </c>
    </row>
    <row r="12575" spans="1:3" x14ac:dyDescent="0.15">
      <c r="A12575" s="323">
        <v>12574</v>
      </c>
      <c r="B12575" s="323" t="s">
        <v>5821</v>
      </c>
      <c r="C12575" s="323">
        <v>2.0099999999999998</v>
      </c>
    </row>
    <row r="12576" spans="1:3" x14ac:dyDescent="0.15">
      <c r="A12576" s="323">
        <v>12575</v>
      </c>
      <c r="B12576" s="323" t="s">
        <v>4867</v>
      </c>
      <c r="C12576" s="323">
        <v>2.3410000000000002</v>
      </c>
    </row>
    <row r="12577" spans="1:3" x14ac:dyDescent="0.15">
      <c r="A12577" s="323">
        <v>12576</v>
      </c>
      <c r="B12577" s="323" t="s">
        <v>8730</v>
      </c>
      <c r="C12577" s="323">
        <v>1.226</v>
      </c>
    </row>
    <row r="12578" spans="1:3" x14ac:dyDescent="0.15">
      <c r="A12578" s="323">
        <v>12577</v>
      </c>
      <c r="B12578" s="323" t="s">
        <v>4634</v>
      </c>
      <c r="C12578" s="323">
        <v>2.4420000000000002</v>
      </c>
    </row>
    <row r="12579" spans="1:3" x14ac:dyDescent="0.15">
      <c r="A12579" s="323">
        <v>12578</v>
      </c>
      <c r="B12579" s="323" t="s">
        <v>2889</v>
      </c>
      <c r="C12579" s="323">
        <v>3.3570000000000002</v>
      </c>
    </row>
    <row r="12580" spans="1:3" x14ac:dyDescent="0.15">
      <c r="A12580" s="323">
        <v>12579</v>
      </c>
      <c r="B12580" s="323" t="s">
        <v>8447</v>
      </c>
      <c r="C12580" s="323">
        <v>1.2929999999999999</v>
      </c>
    </row>
    <row r="12581" spans="1:3" x14ac:dyDescent="0.15">
      <c r="A12581" s="323">
        <v>12580</v>
      </c>
      <c r="B12581" s="323" t="s">
        <v>10018</v>
      </c>
      <c r="C12581" s="323">
        <v>0.89300000000000002</v>
      </c>
    </row>
    <row r="12582" spans="1:3" x14ac:dyDescent="0.15">
      <c r="A12582" s="323">
        <v>12581</v>
      </c>
      <c r="B12582" s="323" t="s">
        <v>8606</v>
      </c>
      <c r="C12582" s="323">
        <v>1.2549999999999999</v>
      </c>
    </row>
    <row r="12583" spans="1:3" x14ac:dyDescent="0.15">
      <c r="A12583" s="323">
        <v>12582</v>
      </c>
      <c r="B12583" s="323" t="s">
        <v>9628</v>
      </c>
      <c r="C12583" s="323">
        <v>1</v>
      </c>
    </row>
    <row r="12584" spans="1:3" x14ac:dyDescent="0.15">
      <c r="A12584" s="323">
        <v>12583</v>
      </c>
      <c r="B12584" s="323" t="s">
        <v>6112</v>
      </c>
      <c r="C12584" s="323">
        <v>1.917</v>
      </c>
    </row>
    <row r="12585" spans="1:3" x14ac:dyDescent="0.15">
      <c r="A12585" s="323">
        <v>12584</v>
      </c>
      <c r="B12585" s="323" t="s">
        <v>9164</v>
      </c>
      <c r="C12585" s="323">
        <v>1.1180000000000001</v>
      </c>
    </row>
    <row r="12586" spans="1:3" x14ac:dyDescent="0.15">
      <c r="A12586" s="323">
        <v>12585</v>
      </c>
      <c r="B12586" s="323" t="s">
        <v>9373</v>
      </c>
      <c r="C12586" s="323">
        <v>1.0609999999999999</v>
      </c>
    </row>
    <row r="12587" spans="1:3" x14ac:dyDescent="0.15">
      <c r="A12587" s="323">
        <v>12586</v>
      </c>
      <c r="B12587" s="323" t="s">
        <v>11757</v>
      </c>
      <c r="C12587" s="323">
        <v>0.434</v>
      </c>
    </row>
    <row r="12588" spans="1:3" x14ac:dyDescent="0.15">
      <c r="A12588" s="323">
        <v>12587</v>
      </c>
      <c r="B12588" s="323" t="s">
        <v>6541</v>
      </c>
      <c r="C12588" s="323">
        <v>1.7969999999999999</v>
      </c>
    </row>
    <row r="12589" spans="1:3" x14ac:dyDescent="0.15">
      <c r="A12589" s="323">
        <v>12588</v>
      </c>
      <c r="B12589" s="323" t="s">
        <v>11182</v>
      </c>
      <c r="C12589" s="323">
        <v>0.59799999999999998</v>
      </c>
    </row>
    <row r="12590" spans="1:3" x14ac:dyDescent="0.15">
      <c r="A12590" s="323">
        <v>12589</v>
      </c>
      <c r="B12590" s="323" t="s">
        <v>6901</v>
      </c>
      <c r="C12590" s="323">
        <v>1.6950000000000001</v>
      </c>
    </row>
    <row r="12591" spans="1:3" x14ac:dyDescent="0.15">
      <c r="A12591" s="323">
        <v>12590</v>
      </c>
      <c r="B12591" s="323" t="s">
        <v>3603</v>
      </c>
      <c r="C12591" s="323">
        <v>2.9060000000000001</v>
      </c>
    </row>
    <row r="12592" spans="1:3" x14ac:dyDescent="0.15">
      <c r="A12592" s="323">
        <v>12591</v>
      </c>
      <c r="B12592" s="323" t="s">
        <v>4266</v>
      </c>
      <c r="C12592" s="323">
        <v>2.5960000000000001</v>
      </c>
    </row>
    <row r="12593" spans="1:3" x14ac:dyDescent="0.15">
      <c r="A12593" s="323">
        <v>12592</v>
      </c>
      <c r="B12593" s="323" t="s">
        <v>3060</v>
      </c>
      <c r="C12593" s="323">
        <v>3.242</v>
      </c>
    </row>
    <row r="12594" spans="1:3" x14ac:dyDescent="0.15">
      <c r="A12594" s="323">
        <v>12593</v>
      </c>
      <c r="B12594" s="323" t="s">
        <v>12283</v>
      </c>
      <c r="C12594" s="323">
        <v>0.21199999999999999</v>
      </c>
    </row>
    <row r="12595" spans="1:3" x14ac:dyDescent="0.15">
      <c r="A12595" s="323">
        <v>12594</v>
      </c>
      <c r="B12595" s="323" t="s">
        <v>3784</v>
      </c>
      <c r="C12595" s="323">
        <v>2.819</v>
      </c>
    </row>
    <row r="12596" spans="1:3" x14ac:dyDescent="0.15">
      <c r="A12596" s="323">
        <v>12595</v>
      </c>
      <c r="B12596" s="323" t="s">
        <v>4295</v>
      </c>
      <c r="C12596" s="323">
        <v>2.5790000000000002</v>
      </c>
    </row>
    <row r="12597" spans="1:3" x14ac:dyDescent="0.15">
      <c r="A12597" s="323">
        <v>12596</v>
      </c>
      <c r="B12597" s="323" t="s">
        <v>848</v>
      </c>
      <c r="C12597" s="323">
        <v>7.31</v>
      </c>
    </row>
    <row r="12598" spans="1:3" x14ac:dyDescent="0.15">
      <c r="A12598" s="323">
        <v>12597</v>
      </c>
      <c r="B12598" s="323" t="s">
        <v>2521</v>
      </c>
      <c r="C12598" s="323">
        <v>3.6339999999999999</v>
      </c>
    </row>
    <row r="12599" spans="1:3" x14ac:dyDescent="0.15">
      <c r="A12599" s="323">
        <v>12598</v>
      </c>
      <c r="B12599" s="323" t="s">
        <v>1231</v>
      </c>
      <c r="C12599" s="323">
        <v>5.5419999999999998</v>
      </c>
    </row>
    <row r="12600" spans="1:3" x14ac:dyDescent="0.15">
      <c r="A12600" s="323">
        <v>12599</v>
      </c>
      <c r="B12600" s="323" t="s">
        <v>1225</v>
      </c>
      <c r="C12600" s="323">
        <v>5.5490000000000004</v>
      </c>
    </row>
    <row r="12601" spans="1:3" x14ac:dyDescent="0.15">
      <c r="A12601" s="323">
        <v>12600</v>
      </c>
      <c r="B12601" s="323" t="s">
        <v>5874</v>
      </c>
      <c r="C12601" s="323">
        <v>1.9910000000000001</v>
      </c>
    </row>
    <row r="12602" spans="1:3" x14ac:dyDescent="0.15">
      <c r="A12602" s="323">
        <v>12601</v>
      </c>
      <c r="B12602" s="323" t="s">
        <v>3552</v>
      </c>
      <c r="C12602" s="323">
        <v>2.9340000000000002</v>
      </c>
    </row>
    <row r="12603" spans="1:3" x14ac:dyDescent="0.15">
      <c r="A12603" s="323">
        <v>12602</v>
      </c>
      <c r="B12603" s="323" t="s">
        <v>2303</v>
      </c>
      <c r="C12603" s="323">
        <v>3.8159999999999998</v>
      </c>
    </row>
    <row r="12604" spans="1:3" x14ac:dyDescent="0.15">
      <c r="A12604" s="323">
        <v>12603</v>
      </c>
      <c r="B12604" s="323" t="s">
        <v>6042</v>
      </c>
      <c r="C12604" s="323">
        <v>1.9410000000000001</v>
      </c>
    </row>
    <row r="12605" spans="1:3" x14ac:dyDescent="0.15">
      <c r="A12605" s="323">
        <v>12604</v>
      </c>
      <c r="B12605" s="323" t="s">
        <v>4230</v>
      </c>
      <c r="C12605" s="323">
        <v>2.61</v>
      </c>
    </row>
    <row r="12606" spans="1:3" x14ac:dyDescent="0.15">
      <c r="A12606" s="323">
        <v>12605</v>
      </c>
      <c r="B12606" s="323" t="s">
        <v>9232</v>
      </c>
      <c r="C12606" s="323">
        <v>1.1020000000000001</v>
      </c>
    </row>
    <row r="12607" spans="1:3" x14ac:dyDescent="0.15">
      <c r="A12607" s="323">
        <v>12606</v>
      </c>
      <c r="B12607" s="323" t="s">
        <v>11471</v>
      </c>
      <c r="C12607" s="323">
        <v>0.52300000000000002</v>
      </c>
    </row>
    <row r="12608" spans="1:3" x14ac:dyDescent="0.15">
      <c r="A12608" s="323">
        <v>12607</v>
      </c>
      <c r="B12608" s="323" t="s">
        <v>7829</v>
      </c>
      <c r="C12608" s="323">
        <v>1.456</v>
      </c>
    </row>
    <row r="12609" spans="1:3" x14ac:dyDescent="0.15">
      <c r="A12609" s="323">
        <v>12608</v>
      </c>
      <c r="B12609" s="323" t="s">
        <v>3456</v>
      </c>
      <c r="C12609" s="323">
        <v>3</v>
      </c>
    </row>
    <row r="12610" spans="1:3" x14ac:dyDescent="0.15">
      <c r="A12610" s="323">
        <v>12609</v>
      </c>
      <c r="B12610" s="323" t="s">
        <v>4351</v>
      </c>
      <c r="C12610" s="323">
        <v>2.5569999999999999</v>
      </c>
    </row>
    <row r="12611" spans="1:3" x14ac:dyDescent="0.15">
      <c r="A12611" s="323">
        <v>12610</v>
      </c>
      <c r="B12611" s="323" t="s">
        <v>7525</v>
      </c>
      <c r="C12611" s="323">
        <v>1.532</v>
      </c>
    </row>
    <row r="12612" spans="1:3" x14ac:dyDescent="0.15">
      <c r="A12612" s="323">
        <v>12611</v>
      </c>
      <c r="B12612" s="323" t="s">
        <v>12211</v>
      </c>
      <c r="C12612" s="323">
        <v>0.25</v>
      </c>
    </row>
    <row r="12613" spans="1:3" x14ac:dyDescent="0.15">
      <c r="A12613" s="323">
        <v>12612</v>
      </c>
      <c r="B12613" s="323" t="s">
        <v>3607</v>
      </c>
      <c r="C12613" s="323">
        <v>2.9039999999999999</v>
      </c>
    </row>
    <row r="12614" spans="1:3" x14ac:dyDescent="0.15">
      <c r="A12614" s="323">
        <v>12613</v>
      </c>
      <c r="B12614" s="323" t="s">
        <v>7551</v>
      </c>
      <c r="C12614" s="323">
        <v>1.5249999999999999</v>
      </c>
    </row>
    <row r="12615" spans="1:3" x14ac:dyDescent="0.15">
      <c r="A12615" s="323">
        <v>12614</v>
      </c>
      <c r="B12615" s="323" t="s">
        <v>12366</v>
      </c>
      <c r="C12615" s="323">
        <v>0.152</v>
      </c>
    </row>
    <row r="12616" spans="1:3" x14ac:dyDescent="0.15">
      <c r="A12616" s="323">
        <v>12615</v>
      </c>
      <c r="B12616" s="323" t="s">
        <v>7495</v>
      </c>
      <c r="C12616" s="323">
        <v>1.538</v>
      </c>
    </row>
    <row r="12617" spans="1:3" x14ac:dyDescent="0.15">
      <c r="A12617" s="323">
        <v>12616</v>
      </c>
      <c r="B12617" s="323" t="s">
        <v>12090</v>
      </c>
      <c r="C12617" s="323">
        <v>0.30399999999999999</v>
      </c>
    </row>
    <row r="12618" spans="1:3" x14ac:dyDescent="0.15">
      <c r="A12618" s="323">
        <v>12617</v>
      </c>
      <c r="B12618" s="323" t="s">
        <v>4854</v>
      </c>
      <c r="C12618" s="323">
        <v>2.347</v>
      </c>
    </row>
    <row r="12619" spans="1:3" x14ac:dyDescent="0.15">
      <c r="A12619" s="323">
        <v>12618</v>
      </c>
      <c r="B12619" s="323" t="s">
        <v>12271</v>
      </c>
      <c r="C12619" s="323">
        <v>0.219</v>
      </c>
    </row>
    <row r="12620" spans="1:3" x14ac:dyDescent="0.15">
      <c r="A12620" s="323">
        <v>12619</v>
      </c>
      <c r="B12620" s="323" t="s">
        <v>10994</v>
      </c>
      <c r="C12620" s="323">
        <v>0.65</v>
      </c>
    </row>
    <row r="12621" spans="1:3" x14ac:dyDescent="0.15">
      <c r="A12621" s="323">
        <v>12620</v>
      </c>
      <c r="B12621" s="323" t="s">
        <v>5696</v>
      </c>
      <c r="C12621" s="323">
        <v>2.0499999999999998</v>
      </c>
    </row>
    <row r="12622" spans="1:3" x14ac:dyDescent="0.15">
      <c r="A12622" s="323">
        <v>12621</v>
      </c>
      <c r="B12622" s="323" t="s">
        <v>8471</v>
      </c>
      <c r="C12622" s="323">
        <v>1.288</v>
      </c>
    </row>
    <row r="12623" spans="1:3" x14ac:dyDescent="0.15">
      <c r="A12623" s="323">
        <v>12622</v>
      </c>
      <c r="B12623" s="323" t="s">
        <v>12441</v>
      </c>
      <c r="C12623" s="323">
        <v>7.8E-2</v>
      </c>
    </row>
    <row r="12624" spans="1:3" x14ac:dyDescent="0.15">
      <c r="A12624" s="323">
        <v>12623</v>
      </c>
      <c r="B12624" s="323" t="s">
        <v>3703</v>
      </c>
      <c r="C12624" s="323">
        <v>2.851</v>
      </c>
    </row>
    <row r="12625" spans="1:3" x14ac:dyDescent="0.15">
      <c r="A12625" s="323">
        <v>12624</v>
      </c>
      <c r="B12625" s="323" t="s">
        <v>1255</v>
      </c>
      <c r="C12625" s="323">
        <v>5.4480000000000004</v>
      </c>
    </row>
    <row r="12626" spans="1:3" x14ac:dyDescent="0.15">
      <c r="A12626" s="323">
        <v>12625</v>
      </c>
      <c r="B12626" s="323" t="s">
        <v>3890</v>
      </c>
      <c r="C12626" s="323">
        <v>2.7709999999999999</v>
      </c>
    </row>
    <row r="12627" spans="1:3" x14ac:dyDescent="0.15">
      <c r="A12627" s="323">
        <v>12626</v>
      </c>
      <c r="B12627" s="323" t="s">
        <v>4376</v>
      </c>
      <c r="C12627" s="323">
        <v>2.544</v>
      </c>
    </row>
    <row r="12628" spans="1:3" x14ac:dyDescent="0.15">
      <c r="A12628" s="323">
        <v>12627</v>
      </c>
      <c r="B12628" s="323" t="s">
        <v>6179</v>
      </c>
      <c r="C12628" s="323">
        <v>1.9</v>
      </c>
    </row>
    <row r="12629" spans="1:3" x14ac:dyDescent="0.15">
      <c r="A12629" s="323">
        <v>12628</v>
      </c>
      <c r="B12629" s="323" t="s">
        <v>5919</v>
      </c>
      <c r="C12629" s="323">
        <v>1.9790000000000001</v>
      </c>
    </row>
    <row r="12630" spans="1:3" x14ac:dyDescent="0.15">
      <c r="A12630" s="323">
        <v>12629</v>
      </c>
      <c r="B12630" s="323" t="s">
        <v>5919</v>
      </c>
      <c r="C12630" s="323">
        <v>1.9790000000000001</v>
      </c>
    </row>
    <row r="12631" spans="1:3" x14ac:dyDescent="0.15">
      <c r="A12631" s="323">
        <v>12630</v>
      </c>
      <c r="B12631" s="323" t="s">
        <v>7935</v>
      </c>
      <c r="C12631" s="323">
        <v>1.4259999999999999</v>
      </c>
    </row>
    <row r="12632" spans="1:3" x14ac:dyDescent="0.15">
      <c r="A12632" s="323">
        <v>12631</v>
      </c>
      <c r="B12632" s="323" t="s">
        <v>9046</v>
      </c>
      <c r="C12632" s="323">
        <v>1.151</v>
      </c>
    </row>
    <row r="12633" spans="1:3" x14ac:dyDescent="0.15">
      <c r="A12633" s="323">
        <v>12632</v>
      </c>
      <c r="B12633" s="323" t="s">
        <v>6183</v>
      </c>
      <c r="C12633" s="323">
        <v>1.899</v>
      </c>
    </row>
    <row r="12634" spans="1:3" x14ac:dyDescent="0.15">
      <c r="A12634" s="323">
        <v>12633</v>
      </c>
      <c r="B12634" s="323" t="s">
        <v>9271</v>
      </c>
      <c r="C12634" s="323">
        <v>1.093</v>
      </c>
    </row>
    <row r="12635" spans="1:3" x14ac:dyDescent="0.15">
      <c r="A12635" s="323">
        <v>12634</v>
      </c>
      <c r="B12635" s="323" t="s">
        <v>11024</v>
      </c>
      <c r="C12635" s="323">
        <v>0.64300000000000002</v>
      </c>
    </row>
    <row r="12636" spans="1:3" x14ac:dyDescent="0.15">
      <c r="A12636" s="323">
        <v>12635</v>
      </c>
      <c r="B12636" s="323" t="s">
        <v>672</v>
      </c>
      <c r="C12636" s="323">
        <v>9.1300000000000008</v>
      </c>
    </row>
    <row r="12637" spans="1:3" x14ac:dyDescent="0.15">
      <c r="A12637" s="323">
        <v>12636</v>
      </c>
      <c r="B12637" s="323" t="s">
        <v>11346</v>
      </c>
      <c r="C12637" s="323">
        <v>0.55600000000000005</v>
      </c>
    </row>
    <row r="12638" spans="1:3" x14ac:dyDescent="0.15">
      <c r="A12638" s="323">
        <v>12637</v>
      </c>
      <c r="B12638" s="323" t="s">
        <v>6271</v>
      </c>
      <c r="C12638" s="323">
        <v>1.875</v>
      </c>
    </row>
    <row r="12639" spans="1:3" x14ac:dyDescent="0.15">
      <c r="A12639" s="323">
        <v>12638</v>
      </c>
      <c r="B12639" s="323" t="s">
        <v>6271</v>
      </c>
      <c r="C12639" s="323">
        <v>1.875</v>
      </c>
    </row>
    <row r="12640" spans="1:3" x14ac:dyDescent="0.15">
      <c r="A12640" s="323">
        <v>12639</v>
      </c>
      <c r="B12640" s="323" t="s">
        <v>3571</v>
      </c>
      <c r="C12640" s="323">
        <v>2.9239999999999999</v>
      </c>
    </row>
    <row r="12641" spans="1:3" x14ac:dyDescent="0.15">
      <c r="A12641" s="323">
        <v>12640</v>
      </c>
      <c r="B12641" s="323" t="s">
        <v>1868</v>
      </c>
      <c r="C12641" s="323">
        <v>4.3090000000000002</v>
      </c>
    </row>
    <row r="12642" spans="1:3" x14ac:dyDescent="0.15">
      <c r="A12642" s="323">
        <v>12641</v>
      </c>
      <c r="B12642" s="323" t="s">
        <v>9265</v>
      </c>
      <c r="C12642" s="323">
        <v>1.0940000000000001</v>
      </c>
    </row>
    <row r="12643" spans="1:3" x14ac:dyDescent="0.15">
      <c r="A12643" s="323">
        <v>12642</v>
      </c>
      <c r="B12643" s="323" t="s">
        <v>7125</v>
      </c>
      <c r="C12643" s="323">
        <v>1.6379999999999999</v>
      </c>
    </row>
    <row r="12644" spans="1:3" x14ac:dyDescent="0.15">
      <c r="A12644" s="323">
        <v>12643</v>
      </c>
      <c r="B12644" s="323" t="s">
        <v>9992</v>
      </c>
      <c r="C12644" s="323">
        <v>0.9</v>
      </c>
    </row>
    <row r="12645" spans="1:3" x14ac:dyDescent="0.15">
      <c r="A12645" s="323">
        <v>12644</v>
      </c>
      <c r="B12645" s="323" t="s">
        <v>11242</v>
      </c>
      <c r="C12645" s="323">
        <v>0.58399999999999996</v>
      </c>
    </row>
    <row r="12646" spans="1:3" x14ac:dyDescent="0.15">
      <c r="A12646" s="323">
        <v>12645</v>
      </c>
      <c r="B12646" s="323" t="s">
        <v>7407</v>
      </c>
      <c r="C12646" s="323">
        <v>1.5629999999999999</v>
      </c>
    </row>
    <row r="12647" spans="1:3" x14ac:dyDescent="0.15">
      <c r="A12647" s="323">
        <v>12646</v>
      </c>
      <c r="B12647" s="323" t="s">
        <v>2934</v>
      </c>
      <c r="C12647" s="323">
        <v>3.33</v>
      </c>
    </row>
    <row r="12648" spans="1:3" x14ac:dyDescent="0.15">
      <c r="A12648" s="323">
        <v>12647</v>
      </c>
      <c r="B12648" s="323" t="s">
        <v>2025</v>
      </c>
      <c r="C12648" s="323">
        <v>4.1079999999999997</v>
      </c>
    </row>
    <row r="12649" spans="1:3" x14ac:dyDescent="0.15">
      <c r="A12649" s="323">
        <v>12648</v>
      </c>
      <c r="B12649" s="323" t="s">
        <v>9822</v>
      </c>
      <c r="C12649" s="323">
        <v>0.94299999999999995</v>
      </c>
    </row>
    <row r="12650" spans="1:3" x14ac:dyDescent="0.15">
      <c r="A12650" s="323">
        <v>12649</v>
      </c>
      <c r="B12650" s="323" t="s">
        <v>1610</v>
      </c>
      <c r="C12650" s="323">
        <v>4.6980000000000004</v>
      </c>
    </row>
    <row r="12651" spans="1:3" x14ac:dyDescent="0.15">
      <c r="A12651" s="323">
        <v>12650</v>
      </c>
      <c r="B12651" s="323" t="s">
        <v>3531</v>
      </c>
      <c r="C12651" s="323">
        <v>2.95</v>
      </c>
    </row>
    <row r="12652" spans="1:3" x14ac:dyDescent="0.15">
      <c r="A12652" s="323">
        <v>12651</v>
      </c>
      <c r="B12652" s="323" t="s">
        <v>5989</v>
      </c>
      <c r="C12652" s="323">
        <v>1.958</v>
      </c>
    </row>
    <row r="12653" spans="1:3" x14ac:dyDescent="0.15">
      <c r="A12653" s="323">
        <v>12652</v>
      </c>
      <c r="B12653" s="323" t="s">
        <v>5989</v>
      </c>
      <c r="C12653" s="323">
        <v>1.958</v>
      </c>
    </row>
    <row r="12654" spans="1:3" x14ac:dyDescent="0.15">
      <c r="A12654" s="323">
        <v>12653</v>
      </c>
      <c r="B12654" s="323" t="s">
        <v>7413</v>
      </c>
      <c r="C12654" s="323">
        <v>1.56</v>
      </c>
    </row>
    <row r="12655" spans="1:3" x14ac:dyDescent="0.15">
      <c r="A12655" s="323">
        <v>12654</v>
      </c>
      <c r="B12655" s="323" t="s">
        <v>10021</v>
      </c>
      <c r="C12655" s="323">
        <v>0.89200000000000002</v>
      </c>
    </row>
    <row r="12656" spans="1:3" x14ac:dyDescent="0.15">
      <c r="A12656" s="323">
        <v>12655</v>
      </c>
      <c r="B12656" s="323" t="s">
        <v>5817</v>
      </c>
      <c r="C12656" s="323">
        <v>2.0110000000000001</v>
      </c>
    </row>
    <row r="12657" spans="1:3" x14ac:dyDescent="0.15">
      <c r="A12657" s="323">
        <v>12656</v>
      </c>
      <c r="B12657" s="323" t="s">
        <v>5089</v>
      </c>
      <c r="C12657" s="323">
        <v>2.258</v>
      </c>
    </row>
    <row r="12658" spans="1:3" x14ac:dyDescent="0.15">
      <c r="A12658" s="323">
        <v>12657</v>
      </c>
      <c r="B12658" s="323" t="s">
        <v>8583</v>
      </c>
      <c r="C12658" s="323">
        <v>1.2589999999999999</v>
      </c>
    </row>
    <row r="12659" spans="1:3" x14ac:dyDescent="0.15">
      <c r="A12659" s="323">
        <v>12658</v>
      </c>
      <c r="B12659" s="323" t="s">
        <v>7310</v>
      </c>
      <c r="C12659" s="323">
        <v>1.589</v>
      </c>
    </row>
    <row r="12660" spans="1:3" x14ac:dyDescent="0.15">
      <c r="A12660" s="323">
        <v>12659</v>
      </c>
      <c r="B12660" s="323" t="s">
        <v>8766</v>
      </c>
      <c r="C12660" s="323">
        <v>1.2190000000000001</v>
      </c>
    </row>
    <row r="12661" spans="1:3" x14ac:dyDescent="0.15">
      <c r="A12661" s="323">
        <v>12660</v>
      </c>
      <c r="B12661" s="323" t="s">
        <v>5403</v>
      </c>
      <c r="C12661" s="323">
        <v>2.1509999999999998</v>
      </c>
    </row>
    <row r="12662" spans="1:3" x14ac:dyDescent="0.15">
      <c r="A12662" s="323">
        <v>12661</v>
      </c>
      <c r="B12662" s="323" t="s">
        <v>12427</v>
      </c>
      <c r="C12662" s="323">
        <v>9.8000000000000004E-2</v>
      </c>
    </row>
    <row r="12663" spans="1:3" x14ac:dyDescent="0.15">
      <c r="A12663" s="323">
        <v>12662</v>
      </c>
      <c r="B12663" s="323" t="s">
        <v>6502</v>
      </c>
      <c r="C12663" s="323">
        <v>1.8069999999999999</v>
      </c>
    </row>
    <row r="12664" spans="1:3" x14ac:dyDescent="0.15">
      <c r="A12664" s="323">
        <v>12663</v>
      </c>
      <c r="B12664" s="323" t="s">
        <v>7251</v>
      </c>
      <c r="C12664" s="323">
        <v>1.6020000000000001</v>
      </c>
    </row>
    <row r="12665" spans="1:3" x14ac:dyDescent="0.15">
      <c r="A12665" s="323">
        <v>12664</v>
      </c>
      <c r="B12665" s="323" t="s">
        <v>7251</v>
      </c>
      <c r="C12665" s="323">
        <v>1.6020000000000001</v>
      </c>
    </row>
    <row r="12666" spans="1:3" x14ac:dyDescent="0.15">
      <c r="A12666" s="323">
        <v>12665</v>
      </c>
      <c r="B12666" s="323" t="s">
        <v>11717</v>
      </c>
      <c r="C12666" s="323">
        <v>0.44700000000000001</v>
      </c>
    </row>
    <row r="12667" spans="1:3" x14ac:dyDescent="0.15">
      <c r="A12667" s="323">
        <v>12666</v>
      </c>
      <c r="B12667" s="323" t="s">
        <v>6590</v>
      </c>
      <c r="C12667" s="323">
        <v>1.7829999999999999</v>
      </c>
    </row>
    <row r="12668" spans="1:3" x14ac:dyDescent="0.15">
      <c r="A12668" s="323">
        <v>12667</v>
      </c>
      <c r="B12668" s="323" t="s">
        <v>8755</v>
      </c>
      <c r="C12668" s="323">
        <v>1.2210000000000001</v>
      </c>
    </row>
    <row r="12669" spans="1:3" x14ac:dyDescent="0.15">
      <c r="A12669" s="323">
        <v>12668</v>
      </c>
      <c r="B12669" s="323" t="s">
        <v>331</v>
      </c>
      <c r="C12669" s="323">
        <v>59</v>
      </c>
    </row>
    <row r="12670" spans="1:3" x14ac:dyDescent="0.15">
      <c r="A12670" s="323">
        <v>12669</v>
      </c>
      <c r="B12670" s="323" t="s">
        <v>8348</v>
      </c>
      <c r="C12670" s="323">
        <v>1.323</v>
      </c>
    </row>
    <row r="12671" spans="1:3" x14ac:dyDescent="0.15">
      <c r="A12671" s="323">
        <v>12670</v>
      </c>
      <c r="B12671" s="323" t="s">
        <v>12309</v>
      </c>
      <c r="C12671" s="323">
        <v>0.19600000000000001</v>
      </c>
    </row>
    <row r="12672" spans="1:3" x14ac:dyDescent="0.15">
      <c r="A12672" s="323">
        <v>12671</v>
      </c>
      <c r="B12672" s="323" t="s">
        <v>7936</v>
      </c>
      <c r="C12672" s="323">
        <v>1.4259999999999999</v>
      </c>
    </row>
    <row r="12673" spans="1:3" x14ac:dyDescent="0.15">
      <c r="A12673" s="323">
        <v>12672</v>
      </c>
      <c r="B12673" s="323" t="s">
        <v>11962</v>
      </c>
      <c r="C12673" s="323">
        <v>0.35</v>
      </c>
    </row>
    <row r="12674" spans="1:3" x14ac:dyDescent="0.15">
      <c r="A12674" s="323">
        <v>12673</v>
      </c>
      <c r="B12674" s="323" t="s">
        <v>8587</v>
      </c>
      <c r="C12674" s="323">
        <v>1.258</v>
      </c>
    </row>
    <row r="12675" spans="1:3" x14ac:dyDescent="0.15">
      <c r="A12675" s="323">
        <v>12674</v>
      </c>
      <c r="B12675" s="323" t="s">
        <v>5177</v>
      </c>
      <c r="C12675" s="323">
        <v>2.222</v>
      </c>
    </row>
    <row r="12676" spans="1:3" x14ac:dyDescent="0.15">
      <c r="A12676" s="323">
        <v>12675</v>
      </c>
      <c r="B12676" s="323" t="s">
        <v>6989</v>
      </c>
      <c r="C12676" s="323">
        <v>1.669</v>
      </c>
    </row>
    <row r="12677" spans="1:3" x14ac:dyDescent="0.15">
      <c r="A12677" s="323">
        <v>12676</v>
      </c>
      <c r="B12677" s="323" t="s">
        <v>8213</v>
      </c>
      <c r="C12677" s="323">
        <v>1.359</v>
      </c>
    </row>
    <row r="12678" spans="1:3" x14ac:dyDescent="0.15">
      <c r="A12678" s="323">
        <v>12677</v>
      </c>
      <c r="B12678" s="323" t="s">
        <v>1072</v>
      </c>
      <c r="C12678" s="323">
        <v>6.0990000000000002</v>
      </c>
    </row>
    <row r="12679" spans="1:3" x14ac:dyDescent="0.15">
      <c r="A12679" s="323">
        <v>12678</v>
      </c>
      <c r="B12679" s="323" t="s">
        <v>1072</v>
      </c>
      <c r="C12679" s="323">
        <v>6.0990000000000002</v>
      </c>
    </row>
    <row r="12680" spans="1:3" x14ac:dyDescent="0.15">
      <c r="A12680" s="323">
        <v>12679</v>
      </c>
      <c r="B12680" s="323" t="s">
        <v>3653</v>
      </c>
      <c r="C12680" s="323">
        <v>2.88</v>
      </c>
    </row>
    <row r="12681" spans="1:3" x14ac:dyDescent="0.15">
      <c r="A12681" s="323">
        <v>12680</v>
      </c>
      <c r="B12681" s="323" t="s">
        <v>436</v>
      </c>
      <c r="C12681" s="323">
        <v>16.777999999999999</v>
      </c>
    </row>
    <row r="12682" spans="1:3" x14ac:dyDescent="0.15">
      <c r="A12682" s="323">
        <v>12681</v>
      </c>
      <c r="B12682" s="323" t="s">
        <v>1761</v>
      </c>
      <c r="C12682" s="323">
        <v>4.476</v>
      </c>
    </row>
    <row r="12683" spans="1:3" x14ac:dyDescent="0.15">
      <c r="A12683" s="323">
        <v>12682</v>
      </c>
      <c r="B12683" s="323" t="s">
        <v>2232</v>
      </c>
      <c r="C12683" s="323">
        <v>3.883</v>
      </c>
    </row>
    <row r="12684" spans="1:3" x14ac:dyDescent="0.15">
      <c r="A12684" s="323">
        <v>12683</v>
      </c>
      <c r="B12684" s="323" t="s">
        <v>3575</v>
      </c>
      <c r="C12684" s="323">
        <v>2.9220000000000002</v>
      </c>
    </row>
    <row r="12685" spans="1:3" x14ac:dyDescent="0.15">
      <c r="A12685" s="323">
        <v>12684</v>
      </c>
      <c r="B12685" s="323" t="s">
        <v>803</v>
      </c>
      <c r="C12685" s="323">
        <v>7.6890000000000001</v>
      </c>
    </row>
    <row r="12686" spans="1:3" x14ac:dyDescent="0.15">
      <c r="A12686" s="323">
        <v>12685</v>
      </c>
      <c r="B12686" s="323" t="s">
        <v>914</v>
      </c>
      <c r="C12686" s="323">
        <v>6.9130000000000003</v>
      </c>
    </row>
    <row r="12687" spans="1:3" x14ac:dyDescent="0.15">
      <c r="A12687" s="323">
        <v>12686</v>
      </c>
      <c r="B12687" s="323" t="s">
        <v>1891</v>
      </c>
      <c r="C12687" s="323">
        <v>4.2750000000000004</v>
      </c>
    </row>
    <row r="12688" spans="1:3" x14ac:dyDescent="0.15">
      <c r="A12688" s="323">
        <v>12687</v>
      </c>
      <c r="B12688" s="323" t="s">
        <v>1773</v>
      </c>
      <c r="C12688" s="323">
        <v>4.4509999999999996</v>
      </c>
    </row>
    <row r="12689" spans="1:3" x14ac:dyDescent="0.15">
      <c r="A12689" s="323">
        <v>12688</v>
      </c>
      <c r="B12689" s="323" t="s">
        <v>10037</v>
      </c>
      <c r="C12689" s="323">
        <v>0.88700000000000001</v>
      </c>
    </row>
    <row r="12690" spans="1:3" x14ac:dyDescent="0.15">
      <c r="A12690" s="323">
        <v>12689</v>
      </c>
      <c r="B12690" s="323" t="s">
        <v>11283</v>
      </c>
      <c r="C12690" s="323">
        <v>0.57399999999999995</v>
      </c>
    </row>
    <row r="12691" spans="1:3" x14ac:dyDescent="0.15">
      <c r="A12691" s="323">
        <v>12690</v>
      </c>
      <c r="B12691" s="323" t="s">
        <v>6098</v>
      </c>
      <c r="C12691" s="323">
        <v>1.9219999999999999</v>
      </c>
    </row>
    <row r="12692" spans="1:3" x14ac:dyDescent="0.15">
      <c r="A12692" s="323">
        <v>12691</v>
      </c>
      <c r="B12692" s="323" t="s">
        <v>4143</v>
      </c>
      <c r="C12692" s="323">
        <v>2.6459999999999999</v>
      </c>
    </row>
    <row r="12693" spans="1:3" x14ac:dyDescent="0.15">
      <c r="A12693" s="323">
        <v>12692</v>
      </c>
      <c r="B12693" s="323" t="s">
        <v>6451</v>
      </c>
      <c r="C12693" s="323">
        <v>1.819</v>
      </c>
    </row>
    <row r="12694" spans="1:3" x14ac:dyDescent="0.15">
      <c r="A12694" s="323">
        <v>12693</v>
      </c>
      <c r="B12694" s="323" t="s">
        <v>4106</v>
      </c>
      <c r="C12694" s="323">
        <v>2.6589999999999998</v>
      </c>
    </row>
    <row r="12695" spans="1:3" x14ac:dyDescent="0.15">
      <c r="A12695" s="323">
        <v>12694</v>
      </c>
      <c r="B12695" s="323" t="s">
        <v>9374</v>
      </c>
      <c r="C12695" s="323">
        <v>1.0609999999999999</v>
      </c>
    </row>
    <row r="12696" spans="1:3" x14ac:dyDescent="0.15">
      <c r="A12696" s="323">
        <v>12695</v>
      </c>
      <c r="B12696" s="323" t="s">
        <v>10710</v>
      </c>
      <c r="C12696" s="323">
        <v>0.71699999999999997</v>
      </c>
    </row>
    <row r="12697" spans="1:3" x14ac:dyDescent="0.15">
      <c r="A12697" s="323">
        <v>12696</v>
      </c>
      <c r="B12697" s="323" t="s">
        <v>12468</v>
      </c>
      <c r="C12697" s="323">
        <v>0.02</v>
      </c>
    </row>
    <row r="12698" spans="1:3" x14ac:dyDescent="0.15">
      <c r="A12698" s="323">
        <v>12697</v>
      </c>
      <c r="B12698" s="323" t="s">
        <v>10091</v>
      </c>
      <c r="C12698" s="323">
        <v>0.875</v>
      </c>
    </row>
    <row r="12699" spans="1:3" x14ac:dyDescent="0.15">
      <c r="A12699" s="323">
        <v>12698</v>
      </c>
      <c r="B12699" s="323" t="s">
        <v>9260</v>
      </c>
      <c r="C12699" s="323">
        <v>1.095</v>
      </c>
    </row>
    <row r="12700" spans="1:3" x14ac:dyDescent="0.15">
      <c r="A12700" s="323">
        <v>12699</v>
      </c>
      <c r="B12700" s="323" t="s">
        <v>11882</v>
      </c>
      <c r="C12700" s="323">
        <v>0.38800000000000001</v>
      </c>
    </row>
    <row r="12701" spans="1:3" x14ac:dyDescent="0.15">
      <c r="A12701" s="323">
        <v>12700</v>
      </c>
      <c r="B12701" s="323" t="s">
        <v>4956</v>
      </c>
      <c r="C12701" s="323">
        <v>2.3079999999999998</v>
      </c>
    </row>
    <row r="12702" spans="1:3" x14ac:dyDescent="0.15">
      <c r="A12702" s="323">
        <v>12701</v>
      </c>
      <c r="B12702" s="323" t="s">
        <v>4956</v>
      </c>
      <c r="C12702" s="323">
        <v>2.3079999999999998</v>
      </c>
    </row>
    <row r="12703" spans="1:3" x14ac:dyDescent="0.15">
      <c r="A12703" s="323">
        <v>12702</v>
      </c>
      <c r="B12703" s="323" t="s">
        <v>4830</v>
      </c>
      <c r="C12703" s="323">
        <v>2.355</v>
      </c>
    </row>
    <row r="12704" spans="1:3" x14ac:dyDescent="0.15">
      <c r="A12704" s="323">
        <v>12703</v>
      </c>
      <c r="B12704" s="323" t="s">
        <v>9841</v>
      </c>
      <c r="C12704" s="323">
        <v>0.93899999999999995</v>
      </c>
    </row>
    <row r="12705" spans="1:3" x14ac:dyDescent="0.15">
      <c r="A12705" s="323">
        <v>12704</v>
      </c>
      <c r="B12705" s="323" t="s">
        <v>9218</v>
      </c>
      <c r="C12705" s="323">
        <v>1.1040000000000001</v>
      </c>
    </row>
    <row r="12706" spans="1:3" x14ac:dyDescent="0.15">
      <c r="A12706" s="323">
        <v>12705</v>
      </c>
      <c r="B12706" s="323" t="s">
        <v>8566</v>
      </c>
      <c r="C12706" s="323">
        <v>1.2649999999999999</v>
      </c>
    </row>
    <row r="12707" spans="1:3" x14ac:dyDescent="0.15">
      <c r="A12707" s="323">
        <v>12706</v>
      </c>
      <c r="B12707" s="323" t="s">
        <v>10827</v>
      </c>
      <c r="C12707" s="323">
        <v>0.68799999999999994</v>
      </c>
    </row>
    <row r="12708" spans="1:3" x14ac:dyDescent="0.15">
      <c r="A12708" s="323">
        <v>12707</v>
      </c>
      <c r="B12708" s="323" t="s">
        <v>5519</v>
      </c>
      <c r="C12708" s="323">
        <v>2.109</v>
      </c>
    </row>
    <row r="12709" spans="1:3" x14ac:dyDescent="0.15">
      <c r="A12709" s="323">
        <v>12708</v>
      </c>
      <c r="B12709" s="323" t="s">
        <v>5028</v>
      </c>
      <c r="C12709" s="323">
        <v>2.2810000000000001</v>
      </c>
    </row>
    <row r="12710" spans="1:3" x14ac:dyDescent="0.15">
      <c r="A12710" s="323">
        <v>12709</v>
      </c>
      <c r="B12710" s="323" t="s">
        <v>3661</v>
      </c>
      <c r="C12710" s="323">
        <v>2.875</v>
      </c>
    </row>
    <row r="12711" spans="1:3" x14ac:dyDescent="0.15">
      <c r="A12711" s="323">
        <v>12710</v>
      </c>
      <c r="B12711" s="323" t="s">
        <v>2522</v>
      </c>
      <c r="C12711" s="323">
        <v>3.6339999999999999</v>
      </c>
    </row>
    <row r="12712" spans="1:3" x14ac:dyDescent="0.15">
      <c r="A12712" s="323">
        <v>12711</v>
      </c>
      <c r="B12712" s="323" t="s">
        <v>3157</v>
      </c>
      <c r="C12712" s="323">
        <v>3.1709999999999998</v>
      </c>
    </row>
    <row r="12713" spans="1:3" x14ac:dyDescent="0.15">
      <c r="A12713" s="323">
        <v>12712</v>
      </c>
      <c r="B12713" s="323" t="s">
        <v>9121</v>
      </c>
      <c r="C12713" s="323">
        <v>1.1319999999999999</v>
      </c>
    </row>
    <row r="12714" spans="1:3" x14ac:dyDescent="0.15">
      <c r="A12714" s="323">
        <v>12713</v>
      </c>
      <c r="B12714" s="323" t="s">
        <v>8724</v>
      </c>
      <c r="C12714" s="323">
        <v>1.2270000000000001</v>
      </c>
    </row>
    <row r="12715" spans="1:3" x14ac:dyDescent="0.15">
      <c r="A12715" s="323">
        <v>12714</v>
      </c>
      <c r="B12715" s="323" t="s">
        <v>8724</v>
      </c>
      <c r="C12715" s="323">
        <v>1.2270000000000001</v>
      </c>
    </row>
    <row r="12716" spans="1:3" x14ac:dyDescent="0.15">
      <c r="A12716" s="323">
        <v>12715</v>
      </c>
      <c r="B12716" s="323" t="s">
        <v>2676</v>
      </c>
      <c r="C12716" s="323">
        <v>3.5059999999999998</v>
      </c>
    </row>
    <row r="12717" spans="1:3" x14ac:dyDescent="0.15">
      <c r="A12717" s="323">
        <v>12716</v>
      </c>
      <c r="B12717" s="323" t="s">
        <v>6659</v>
      </c>
      <c r="C12717" s="323">
        <v>1.7609999999999999</v>
      </c>
    </row>
    <row r="12718" spans="1:3" x14ac:dyDescent="0.15">
      <c r="A12718" s="323">
        <v>12717</v>
      </c>
      <c r="B12718" s="323" t="s">
        <v>2684</v>
      </c>
      <c r="C12718" s="323">
        <v>3.5</v>
      </c>
    </row>
    <row r="12719" spans="1:3" x14ac:dyDescent="0.15">
      <c r="A12719" s="323">
        <v>12718</v>
      </c>
      <c r="B12719" s="323" t="s">
        <v>2249</v>
      </c>
      <c r="C12719" s="323">
        <v>3.8690000000000002</v>
      </c>
    </row>
    <row r="12720" spans="1:3" x14ac:dyDescent="0.15">
      <c r="A12720" s="323">
        <v>12719</v>
      </c>
      <c r="B12720" s="323" t="s">
        <v>9767</v>
      </c>
      <c r="C12720" s="323">
        <v>0.96</v>
      </c>
    </row>
    <row r="12721" spans="1:3" x14ac:dyDescent="0.15">
      <c r="A12721" s="323">
        <v>12720</v>
      </c>
      <c r="B12721" s="323" t="s">
        <v>11163</v>
      </c>
      <c r="C12721" s="323">
        <v>0.60399999999999998</v>
      </c>
    </row>
    <row r="12722" spans="1:3" x14ac:dyDescent="0.15">
      <c r="A12722" s="323">
        <v>12721</v>
      </c>
      <c r="B12722" s="323" t="s">
        <v>1978</v>
      </c>
      <c r="C12722" s="323">
        <v>4.1639999999999997</v>
      </c>
    </row>
    <row r="12723" spans="1:3" x14ac:dyDescent="0.15">
      <c r="A12723" s="323">
        <v>12722</v>
      </c>
      <c r="B12723" s="323" t="s">
        <v>9562</v>
      </c>
      <c r="C12723" s="323">
        <v>1.0129999999999999</v>
      </c>
    </row>
    <row r="12724" spans="1:3" x14ac:dyDescent="0.15">
      <c r="A12724" s="323">
        <v>12723</v>
      </c>
      <c r="B12724" s="323" t="s">
        <v>3046</v>
      </c>
      <c r="C12724" s="323">
        <v>3.2469999999999999</v>
      </c>
    </row>
    <row r="12725" spans="1:3" x14ac:dyDescent="0.15">
      <c r="A12725" s="323">
        <v>12724</v>
      </c>
      <c r="B12725" s="323" t="s">
        <v>6721</v>
      </c>
      <c r="C12725" s="323">
        <v>1.7430000000000001</v>
      </c>
    </row>
    <row r="12726" spans="1:3" x14ac:dyDescent="0.15">
      <c r="A12726" s="323">
        <v>12725</v>
      </c>
      <c r="B12726" s="323" t="s">
        <v>2031</v>
      </c>
      <c r="C12726" s="323">
        <v>4.0999999999999996</v>
      </c>
    </row>
    <row r="12727" spans="1:3" x14ac:dyDescent="0.15">
      <c r="A12727" s="323">
        <v>12726</v>
      </c>
      <c r="B12727" s="323" t="s">
        <v>2470</v>
      </c>
      <c r="C12727" s="323">
        <v>3.665</v>
      </c>
    </row>
    <row r="12728" spans="1:3" x14ac:dyDescent="0.15">
      <c r="A12728" s="323">
        <v>12727</v>
      </c>
      <c r="B12728" s="323" t="s">
        <v>3616</v>
      </c>
      <c r="C12728" s="323">
        <v>2.8980000000000001</v>
      </c>
    </row>
    <row r="12729" spans="1:3" x14ac:dyDescent="0.15">
      <c r="A12729" s="323">
        <v>12728</v>
      </c>
      <c r="B12729" s="323" t="s">
        <v>6305</v>
      </c>
      <c r="C12729" s="323">
        <v>1.863</v>
      </c>
    </row>
    <row r="12730" spans="1:3" x14ac:dyDescent="0.15">
      <c r="A12730" s="323">
        <v>12729</v>
      </c>
      <c r="B12730" s="323" t="s">
        <v>4369</v>
      </c>
      <c r="C12730" s="323">
        <v>2.5470000000000002</v>
      </c>
    </row>
    <row r="12731" spans="1:3" x14ac:dyDescent="0.15">
      <c r="A12731" s="323">
        <v>12730</v>
      </c>
      <c r="B12731" s="323" t="s">
        <v>4555</v>
      </c>
      <c r="C12731" s="323">
        <v>2.4769999999999999</v>
      </c>
    </row>
    <row r="12732" spans="1:3" x14ac:dyDescent="0.15">
      <c r="A12732" s="323">
        <v>12731</v>
      </c>
      <c r="B12732" s="323" t="s">
        <v>7891</v>
      </c>
      <c r="C12732" s="323">
        <v>1.4370000000000001</v>
      </c>
    </row>
    <row r="12733" spans="1:3" x14ac:dyDescent="0.15">
      <c r="A12733" s="323">
        <v>12732</v>
      </c>
      <c r="B12733" s="323" t="s">
        <v>2621</v>
      </c>
      <c r="C12733" s="323">
        <v>3.5449999999999999</v>
      </c>
    </row>
    <row r="12734" spans="1:3" x14ac:dyDescent="0.15">
      <c r="A12734" s="323">
        <v>12733</v>
      </c>
      <c r="B12734" s="323" t="s">
        <v>3075</v>
      </c>
      <c r="C12734" s="323">
        <v>3.2309999999999999</v>
      </c>
    </row>
    <row r="12735" spans="1:3" x14ac:dyDescent="0.15">
      <c r="A12735" s="323">
        <v>12734</v>
      </c>
      <c r="B12735" s="323" t="s">
        <v>5143</v>
      </c>
      <c r="C12735" s="323">
        <v>2.234</v>
      </c>
    </row>
    <row r="12736" spans="1:3" x14ac:dyDescent="0.15">
      <c r="A12736" s="323">
        <v>12735</v>
      </c>
      <c r="B12736" s="323" t="s">
        <v>5967</v>
      </c>
      <c r="C12736" s="323">
        <v>1.9630000000000001</v>
      </c>
    </row>
    <row r="12737" spans="1:3" x14ac:dyDescent="0.15">
      <c r="A12737" s="323">
        <v>12736</v>
      </c>
      <c r="B12737" s="323" t="s">
        <v>3096</v>
      </c>
      <c r="C12737" s="323">
        <v>3.2170000000000001</v>
      </c>
    </row>
    <row r="12738" spans="1:3" x14ac:dyDescent="0.15">
      <c r="A12738" s="323">
        <v>12737</v>
      </c>
      <c r="B12738" s="323" t="s">
        <v>4958</v>
      </c>
      <c r="C12738" s="323">
        <v>2.306</v>
      </c>
    </row>
    <row r="12739" spans="1:3" x14ac:dyDescent="0.15">
      <c r="A12739" s="323">
        <v>12738</v>
      </c>
      <c r="B12739" s="323" t="s">
        <v>6420</v>
      </c>
      <c r="C12739" s="323">
        <v>1.829</v>
      </c>
    </row>
    <row r="12740" spans="1:3" x14ac:dyDescent="0.15">
      <c r="A12740" s="323">
        <v>12739</v>
      </c>
      <c r="B12740" s="323" t="s">
        <v>4496</v>
      </c>
      <c r="C12740" s="323">
        <v>2.5</v>
      </c>
    </row>
    <row r="12741" spans="1:3" x14ac:dyDescent="0.15">
      <c r="A12741" s="323">
        <v>12740</v>
      </c>
      <c r="B12741" s="323" t="s">
        <v>343</v>
      </c>
      <c r="C12741" s="323">
        <v>40.594999999999999</v>
      </c>
    </row>
    <row r="12742" spans="1:3" x14ac:dyDescent="0.15">
      <c r="A12742" s="323">
        <v>12741</v>
      </c>
      <c r="B12742" s="323" t="s">
        <v>343</v>
      </c>
      <c r="C12742" s="323">
        <v>40.594999999999999</v>
      </c>
    </row>
    <row r="12743" spans="1:3" x14ac:dyDescent="0.15">
      <c r="A12743" s="323">
        <v>12742</v>
      </c>
      <c r="B12743" s="323" t="s">
        <v>10840</v>
      </c>
      <c r="C12743" s="323">
        <v>0.68400000000000005</v>
      </c>
    </row>
    <row r="12744" spans="1:3" x14ac:dyDescent="0.15">
      <c r="A12744" s="323">
        <v>12743</v>
      </c>
      <c r="B12744" s="323" t="s">
        <v>12105</v>
      </c>
      <c r="C12744" s="323">
        <v>0.3</v>
      </c>
    </row>
    <row r="12745" spans="1:3" x14ac:dyDescent="0.15">
      <c r="A12745" s="323">
        <v>12744</v>
      </c>
      <c r="B12745" s="323" t="s">
        <v>7675</v>
      </c>
      <c r="C12745" s="323">
        <v>1.5</v>
      </c>
    </row>
    <row r="12746" spans="1:3" x14ac:dyDescent="0.15">
      <c r="A12746" s="323">
        <v>12745</v>
      </c>
      <c r="B12746" s="323" t="s">
        <v>3632</v>
      </c>
      <c r="C12746" s="323">
        <v>2.8919999999999999</v>
      </c>
    </row>
    <row r="12747" spans="1:3" x14ac:dyDescent="0.15">
      <c r="A12747" s="323">
        <v>12746</v>
      </c>
      <c r="B12747" s="323" t="s">
        <v>6522</v>
      </c>
      <c r="C12747" s="323">
        <v>1.802</v>
      </c>
    </row>
    <row r="12748" spans="1:3" x14ac:dyDescent="0.15">
      <c r="A12748" s="323">
        <v>12747</v>
      </c>
      <c r="B12748" s="323" t="s">
        <v>5875</v>
      </c>
      <c r="C12748" s="323">
        <v>1.9910000000000001</v>
      </c>
    </row>
    <row r="12749" spans="1:3" x14ac:dyDescent="0.15">
      <c r="A12749" s="323">
        <v>12748</v>
      </c>
      <c r="B12749" s="323" t="s">
        <v>5875</v>
      </c>
      <c r="C12749" s="323">
        <v>1.9910000000000001</v>
      </c>
    </row>
    <row r="12750" spans="1:3" x14ac:dyDescent="0.15">
      <c r="A12750" s="323">
        <v>12749</v>
      </c>
      <c r="B12750" s="323" t="s">
        <v>4570</v>
      </c>
      <c r="C12750" s="323">
        <v>2.4710000000000001</v>
      </c>
    </row>
    <row r="12751" spans="1:3" x14ac:dyDescent="0.15">
      <c r="A12751" s="323">
        <v>12750</v>
      </c>
      <c r="B12751" s="323" t="s">
        <v>8336</v>
      </c>
      <c r="C12751" s="323">
        <v>1.3260000000000001</v>
      </c>
    </row>
    <row r="12752" spans="1:3" x14ac:dyDescent="0.15">
      <c r="A12752" s="323">
        <v>12751</v>
      </c>
      <c r="B12752" s="323" t="s">
        <v>6782</v>
      </c>
      <c r="C12752" s="323">
        <v>1.7270000000000001</v>
      </c>
    </row>
    <row r="12753" spans="1:3" x14ac:dyDescent="0.15">
      <c r="A12753" s="323">
        <v>12752</v>
      </c>
      <c r="B12753" s="323" t="s">
        <v>11516</v>
      </c>
      <c r="C12753" s="323">
        <v>0.51200000000000001</v>
      </c>
    </row>
    <row r="12754" spans="1:3" x14ac:dyDescent="0.15">
      <c r="A12754" s="323">
        <v>12753</v>
      </c>
      <c r="B12754" s="323" t="s">
        <v>6172</v>
      </c>
      <c r="C12754" s="323">
        <v>1.9019999999999999</v>
      </c>
    </row>
    <row r="12755" spans="1:3" x14ac:dyDescent="0.15">
      <c r="A12755" s="323">
        <v>12754</v>
      </c>
      <c r="B12755" s="323" t="s">
        <v>8612</v>
      </c>
      <c r="C12755" s="323">
        <v>1.254</v>
      </c>
    </row>
    <row r="12756" spans="1:3" x14ac:dyDescent="0.15">
      <c r="A12756" s="323">
        <v>12755</v>
      </c>
      <c r="B12756" s="323" t="s">
        <v>12014</v>
      </c>
      <c r="C12756" s="323">
        <v>0.33300000000000002</v>
      </c>
    </row>
    <row r="12757" spans="1:3" x14ac:dyDescent="0.15">
      <c r="A12757" s="323">
        <v>12756</v>
      </c>
      <c r="B12757" s="323" t="s">
        <v>2618</v>
      </c>
      <c r="C12757" s="323">
        <v>3.5489999999999999</v>
      </c>
    </row>
    <row r="12758" spans="1:3" x14ac:dyDescent="0.15">
      <c r="A12758" s="323">
        <v>12757</v>
      </c>
      <c r="B12758" s="323" t="s">
        <v>5536</v>
      </c>
      <c r="C12758" s="323">
        <v>2.1030000000000002</v>
      </c>
    </row>
    <row r="12759" spans="1:3" x14ac:dyDescent="0.15">
      <c r="A12759" s="323">
        <v>12758</v>
      </c>
      <c r="B12759" s="323" t="s">
        <v>971</v>
      </c>
      <c r="C12759" s="323">
        <v>6.5860000000000003</v>
      </c>
    </row>
    <row r="12760" spans="1:3" x14ac:dyDescent="0.15">
      <c r="A12760" s="323">
        <v>12759</v>
      </c>
      <c r="B12760" s="323" t="s">
        <v>3197</v>
      </c>
      <c r="C12760" s="323">
        <v>3.1429999999999998</v>
      </c>
    </row>
    <row r="12761" spans="1:3" x14ac:dyDescent="0.15">
      <c r="A12761" s="323">
        <v>12760</v>
      </c>
      <c r="B12761" s="323" t="s">
        <v>9709</v>
      </c>
      <c r="C12761" s="323">
        <v>0.97399999999999998</v>
      </c>
    </row>
    <row r="12762" spans="1:3" x14ac:dyDescent="0.15">
      <c r="A12762" s="323">
        <v>12761</v>
      </c>
      <c r="B12762" s="323" t="s">
        <v>6120</v>
      </c>
      <c r="C12762" s="323">
        <v>1.9139999999999999</v>
      </c>
    </row>
    <row r="12763" spans="1:3" x14ac:dyDescent="0.15">
      <c r="A12763" s="323">
        <v>12762</v>
      </c>
      <c r="B12763" s="323" t="s">
        <v>10030</v>
      </c>
      <c r="C12763" s="323">
        <v>0.88900000000000001</v>
      </c>
    </row>
    <row r="12764" spans="1:3" x14ac:dyDescent="0.15">
      <c r="A12764" s="323">
        <v>12763</v>
      </c>
      <c r="B12764" s="323" t="s">
        <v>6552</v>
      </c>
      <c r="C12764" s="323">
        <v>1.794</v>
      </c>
    </row>
    <row r="12765" spans="1:3" x14ac:dyDescent="0.15">
      <c r="A12765" s="323">
        <v>12764</v>
      </c>
      <c r="B12765" s="323" t="s">
        <v>8705</v>
      </c>
      <c r="C12765" s="323">
        <v>1.2310000000000001</v>
      </c>
    </row>
    <row r="12766" spans="1:3" x14ac:dyDescent="0.15">
      <c r="A12766" s="323">
        <v>12765</v>
      </c>
      <c r="B12766" s="323" t="s">
        <v>5304</v>
      </c>
      <c r="C12766" s="323">
        <v>2.1840000000000002</v>
      </c>
    </row>
    <row r="12767" spans="1:3" x14ac:dyDescent="0.15">
      <c r="A12767" s="323">
        <v>12766</v>
      </c>
      <c r="B12767" s="323" t="s">
        <v>9224</v>
      </c>
      <c r="C12767" s="323">
        <v>1.103</v>
      </c>
    </row>
    <row r="12768" spans="1:3" x14ac:dyDescent="0.15">
      <c r="A12768" s="323">
        <v>12767</v>
      </c>
      <c r="B12768" s="323" t="s">
        <v>8602</v>
      </c>
      <c r="C12768" s="323">
        <v>1.256</v>
      </c>
    </row>
    <row r="12769" spans="1:3" x14ac:dyDescent="0.15">
      <c r="A12769" s="323">
        <v>12768</v>
      </c>
      <c r="B12769" s="323" t="s">
        <v>9258</v>
      </c>
      <c r="C12769" s="323">
        <v>1.097</v>
      </c>
    </row>
    <row r="12770" spans="1:3" x14ac:dyDescent="0.15">
      <c r="A12770" s="323">
        <v>12769</v>
      </c>
      <c r="B12770" s="323" t="s">
        <v>7108</v>
      </c>
      <c r="C12770" s="323">
        <v>1.6419999999999999</v>
      </c>
    </row>
    <row r="12771" spans="1:3" x14ac:dyDescent="0.15">
      <c r="A12771" s="323">
        <v>12770</v>
      </c>
      <c r="B12771" s="323" t="s">
        <v>12461</v>
      </c>
      <c r="C12771" s="323">
        <v>0.05</v>
      </c>
    </row>
    <row r="12772" spans="1:3" x14ac:dyDescent="0.15">
      <c r="A12772" s="323">
        <v>12771</v>
      </c>
      <c r="B12772" s="323" t="s">
        <v>11368</v>
      </c>
      <c r="C12772" s="323">
        <v>0.55000000000000004</v>
      </c>
    </row>
    <row r="12773" spans="1:3" x14ac:dyDescent="0.15">
      <c r="A12773" s="323">
        <v>12772</v>
      </c>
      <c r="B12773" s="323" t="s">
        <v>10899</v>
      </c>
      <c r="C12773" s="323">
        <v>0.67300000000000004</v>
      </c>
    </row>
    <row r="12774" spans="1:3" x14ac:dyDescent="0.15">
      <c r="A12774" s="323">
        <v>12773</v>
      </c>
      <c r="B12774" s="323" t="s">
        <v>7930</v>
      </c>
      <c r="C12774" s="323">
        <v>1.4279999999999999</v>
      </c>
    </row>
    <row r="12775" spans="1:3" x14ac:dyDescent="0.15">
      <c r="A12775" s="323">
        <v>12774</v>
      </c>
      <c r="B12775" s="323" t="s">
        <v>8668</v>
      </c>
      <c r="C12775" s="323">
        <v>1.24</v>
      </c>
    </row>
    <row r="12776" spans="1:3" x14ac:dyDescent="0.15">
      <c r="A12776" s="323">
        <v>12775</v>
      </c>
      <c r="B12776" s="323" t="s">
        <v>11347</v>
      </c>
      <c r="C12776" s="323">
        <v>0.55600000000000005</v>
      </c>
    </row>
    <row r="12777" spans="1:3" x14ac:dyDescent="0.15">
      <c r="A12777" s="323">
        <v>12776</v>
      </c>
      <c r="B12777" s="323" t="s">
        <v>12444</v>
      </c>
      <c r="C12777" s="323">
        <v>7.4999999999999997E-2</v>
      </c>
    </row>
    <row r="12778" spans="1:3" x14ac:dyDescent="0.15">
      <c r="A12778" s="323">
        <v>12777</v>
      </c>
      <c r="B12778" s="323" t="s">
        <v>12380</v>
      </c>
      <c r="C12778" s="323">
        <v>0.14000000000000001</v>
      </c>
    </row>
    <row r="12779" spans="1:3" x14ac:dyDescent="0.15">
      <c r="A12779" s="323">
        <v>12778</v>
      </c>
      <c r="B12779" s="323" t="s">
        <v>12285</v>
      </c>
      <c r="C12779" s="323">
        <v>0.21099999999999999</v>
      </c>
    </row>
    <row r="12780" spans="1:3" x14ac:dyDescent="0.15">
      <c r="A12780" s="323">
        <v>12779</v>
      </c>
      <c r="B12780" s="323" t="s">
        <v>12163</v>
      </c>
      <c r="C12780" s="323">
        <v>0.27300000000000002</v>
      </c>
    </row>
    <row r="12781" spans="1:3" x14ac:dyDescent="0.15">
      <c r="A12781" s="323">
        <v>12780</v>
      </c>
      <c r="B12781" s="323" t="s">
        <v>10205</v>
      </c>
      <c r="C12781" s="323">
        <v>0.84399999999999997</v>
      </c>
    </row>
    <row r="12782" spans="1:3" x14ac:dyDescent="0.15">
      <c r="A12782" s="323">
        <v>12781</v>
      </c>
      <c r="B12782" s="323" t="s">
        <v>12464</v>
      </c>
      <c r="C12782" s="323">
        <v>0.04</v>
      </c>
    </row>
    <row r="12783" spans="1:3" x14ac:dyDescent="0.15">
      <c r="A12783" s="323">
        <v>12782</v>
      </c>
      <c r="B12783" s="323" t="s">
        <v>12015</v>
      </c>
      <c r="C12783" s="323">
        <v>0.33300000000000002</v>
      </c>
    </row>
    <row r="12784" spans="1:3" x14ac:dyDescent="0.15">
      <c r="A12784" s="323">
        <v>12783</v>
      </c>
      <c r="B12784" s="323" t="s">
        <v>8290</v>
      </c>
      <c r="C12784" s="323">
        <v>1.3380000000000001</v>
      </c>
    </row>
    <row r="12785" spans="1:3" x14ac:dyDescent="0.15">
      <c r="A12785" s="323">
        <v>12784</v>
      </c>
      <c r="B12785" s="323" t="s">
        <v>10932</v>
      </c>
      <c r="C12785" s="323">
        <v>0.66700000000000004</v>
      </c>
    </row>
    <row r="12786" spans="1:3" x14ac:dyDescent="0.15">
      <c r="A12786" s="323">
        <v>12785</v>
      </c>
      <c r="B12786" s="323" t="s">
        <v>9367</v>
      </c>
      <c r="C12786" s="323">
        <v>1.0629999999999999</v>
      </c>
    </row>
    <row r="12787" spans="1:3" x14ac:dyDescent="0.15">
      <c r="A12787" s="323">
        <v>12786</v>
      </c>
      <c r="B12787" s="323" t="s">
        <v>10128</v>
      </c>
      <c r="C12787" s="323">
        <v>0.86299999999999999</v>
      </c>
    </row>
    <row r="12788" spans="1:3" x14ac:dyDescent="0.15">
      <c r="A12788" s="323">
        <v>12787</v>
      </c>
      <c r="B12788" s="323" t="s">
        <v>10128</v>
      </c>
      <c r="C12788" s="323">
        <v>0.86299999999999999</v>
      </c>
    </row>
    <row r="12789" spans="1:3" x14ac:dyDescent="0.15">
      <c r="A12789" s="323">
        <v>12788</v>
      </c>
      <c r="B12789" s="323" t="s">
        <v>9935</v>
      </c>
      <c r="C12789" s="323">
        <v>0.91600000000000004</v>
      </c>
    </row>
    <row r="12790" spans="1:3" x14ac:dyDescent="0.15">
      <c r="A12790" s="323">
        <v>12789</v>
      </c>
      <c r="B12790" s="323" t="s">
        <v>9993</v>
      </c>
      <c r="C12790" s="323">
        <v>0.9</v>
      </c>
    </row>
    <row r="12791" spans="1:3" x14ac:dyDescent="0.15">
      <c r="A12791" s="323">
        <v>12790</v>
      </c>
      <c r="B12791" s="323" t="s">
        <v>8005</v>
      </c>
      <c r="C12791" s="323">
        <v>1.4079999999999999</v>
      </c>
    </row>
    <row r="12792" spans="1:3" x14ac:dyDescent="0.15">
      <c r="A12792" s="323">
        <v>12791</v>
      </c>
      <c r="B12792" s="323" t="s">
        <v>12109</v>
      </c>
      <c r="C12792" s="323">
        <v>0.29899999999999999</v>
      </c>
    </row>
    <row r="12793" spans="1:3" x14ac:dyDescent="0.15">
      <c r="A12793" s="323">
        <v>12792</v>
      </c>
      <c r="B12793" s="323" t="s">
        <v>5857</v>
      </c>
      <c r="C12793" s="323">
        <v>2</v>
      </c>
    </row>
    <row r="12794" spans="1:3" x14ac:dyDescent="0.15">
      <c r="A12794" s="323">
        <v>12793</v>
      </c>
      <c r="B12794" s="323" t="s">
        <v>8224</v>
      </c>
      <c r="C12794" s="323">
        <v>1.355</v>
      </c>
    </row>
    <row r="12795" spans="1:3" x14ac:dyDescent="0.15">
      <c r="A12795" s="323">
        <v>12794</v>
      </c>
      <c r="B12795" s="323" t="s">
        <v>10223</v>
      </c>
      <c r="C12795" s="323">
        <v>0.83899999999999997</v>
      </c>
    </row>
    <row r="12796" spans="1:3" x14ac:dyDescent="0.15">
      <c r="A12796" s="323">
        <v>12795</v>
      </c>
      <c r="B12796" s="323" t="s">
        <v>8678</v>
      </c>
      <c r="C12796" s="323">
        <v>1.238</v>
      </c>
    </row>
    <row r="12797" spans="1:3" x14ac:dyDescent="0.15">
      <c r="A12797" s="323">
        <v>12796</v>
      </c>
      <c r="B12797" s="323" t="s">
        <v>12434</v>
      </c>
      <c r="C12797" s="323">
        <v>9.0999999999999998E-2</v>
      </c>
    </row>
    <row r="12798" spans="1:3" x14ac:dyDescent="0.15">
      <c r="A12798" s="323">
        <v>12797</v>
      </c>
      <c r="B12798" s="323" t="s">
        <v>10383</v>
      </c>
      <c r="C12798" s="323">
        <v>0.79800000000000004</v>
      </c>
    </row>
    <row r="12799" spans="1:3" x14ac:dyDescent="0.15">
      <c r="A12799" s="323">
        <v>12798</v>
      </c>
      <c r="B12799" s="323" t="s">
        <v>12215</v>
      </c>
      <c r="C12799" s="323">
        <v>0.248</v>
      </c>
    </row>
    <row r="12800" spans="1:3" x14ac:dyDescent="0.15">
      <c r="A12800" s="323">
        <v>12799</v>
      </c>
      <c r="B12800" s="323" t="s">
        <v>11930</v>
      </c>
      <c r="C12800" s="323">
        <v>0.36699999999999999</v>
      </c>
    </row>
    <row r="12801" spans="1:3" x14ac:dyDescent="0.15">
      <c r="A12801" s="323">
        <v>12800</v>
      </c>
      <c r="B12801" s="323" t="s">
        <v>5758</v>
      </c>
      <c r="C12801" s="323">
        <v>2.0299999999999998</v>
      </c>
    </row>
    <row r="12802" spans="1:3" x14ac:dyDescent="0.15">
      <c r="A12802" s="323">
        <v>12801</v>
      </c>
      <c r="B12802" s="323" t="s">
        <v>11517</v>
      </c>
      <c r="C12802" s="323">
        <v>0.51200000000000001</v>
      </c>
    </row>
    <row r="12803" spans="1:3" x14ac:dyDescent="0.15">
      <c r="A12803" s="323">
        <v>12802</v>
      </c>
      <c r="B12803" s="323" t="s">
        <v>7542</v>
      </c>
      <c r="C12803" s="323">
        <v>1.528</v>
      </c>
    </row>
    <row r="12804" spans="1:3" x14ac:dyDescent="0.15">
      <c r="A12804" s="323">
        <v>12803</v>
      </c>
      <c r="B12804" s="323" t="s">
        <v>10180</v>
      </c>
      <c r="C12804" s="323">
        <v>0.85</v>
      </c>
    </row>
    <row r="12805" spans="1:3" x14ac:dyDescent="0.15">
      <c r="A12805" s="323">
        <v>12804</v>
      </c>
      <c r="B12805" s="323" t="s">
        <v>10180</v>
      </c>
      <c r="C12805" s="323">
        <v>0.85</v>
      </c>
    </row>
    <row r="12806" spans="1:3" x14ac:dyDescent="0.15">
      <c r="A12806" s="323">
        <v>12805</v>
      </c>
      <c r="B12806" s="323" t="s">
        <v>8992</v>
      </c>
      <c r="C12806" s="323">
        <v>1.1659999999999999</v>
      </c>
    </row>
    <row r="12807" spans="1:3" x14ac:dyDescent="0.15">
      <c r="A12807" s="323">
        <v>12806</v>
      </c>
      <c r="B12807" s="323" t="s">
        <v>11644</v>
      </c>
      <c r="C12807" s="323">
        <v>0.47099999999999997</v>
      </c>
    </row>
    <row r="12808" spans="1:3" x14ac:dyDescent="0.15">
      <c r="A12808" s="323">
        <v>12807</v>
      </c>
      <c r="B12808" s="323" t="s">
        <v>10231</v>
      </c>
      <c r="C12808" s="323">
        <v>0.83699999999999997</v>
      </c>
    </row>
    <row r="12809" spans="1:3" x14ac:dyDescent="0.15">
      <c r="A12809" s="323">
        <v>12808</v>
      </c>
      <c r="B12809" s="323" t="s">
        <v>12321</v>
      </c>
      <c r="C12809" s="323">
        <v>0.186</v>
      </c>
    </row>
    <row r="12810" spans="1:3" x14ac:dyDescent="0.15">
      <c r="A12810" s="323">
        <v>12809</v>
      </c>
      <c r="B12810" s="323" t="s">
        <v>11620</v>
      </c>
      <c r="C12810" s="323">
        <v>0.48</v>
      </c>
    </row>
    <row r="12811" spans="1:3" x14ac:dyDescent="0.15">
      <c r="A12811" s="323">
        <v>12810</v>
      </c>
      <c r="B12811" s="323" t="s">
        <v>11439</v>
      </c>
      <c r="C12811" s="323">
        <v>0.53300000000000003</v>
      </c>
    </row>
    <row r="12812" spans="1:3" x14ac:dyDescent="0.15">
      <c r="A12812" s="323">
        <v>12811</v>
      </c>
      <c r="B12812" s="323" t="s">
        <v>8706</v>
      </c>
      <c r="C12812" s="323">
        <v>1.2310000000000001</v>
      </c>
    </row>
    <row r="12813" spans="1:3" x14ac:dyDescent="0.15">
      <c r="A12813" s="323">
        <v>12812</v>
      </c>
      <c r="B12813" s="323" t="s">
        <v>12093</v>
      </c>
      <c r="C12813" s="323">
        <v>0.30299999999999999</v>
      </c>
    </row>
    <row r="12814" spans="1:3" x14ac:dyDescent="0.15">
      <c r="A12814" s="323">
        <v>12813</v>
      </c>
      <c r="B12814" s="323" t="s">
        <v>10249</v>
      </c>
      <c r="C12814" s="323">
        <v>0.83299999999999996</v>
      </c>
    </row>
    <row r="12815" spans="1:3" x14ac:dyDescent="0.15">
      <c r="A12815" s="323">
        <v>12814</v>
      </c>
      <c r="B12815" s="323" t="s">
        <v>10668</v>
      </c>
      <c r="C12815" s="323">
        <v>0.73</v>
      </c>
    </row>
    <row r="12816" spans="1:3" x14ac:dyDescent="0.15">
      <c r="A12816" s="323">
        <v>12815</v>
      </c>
      <c r="B12816" s="323" t="s">
        <v>11152</v>
      </c>
      <c r="C12816" s="323">
        <v>0.60599999999999998</v>
      </c>
    </row>
    <row r="12817" spans="1:3" x14ac:dyDescent="0.15">
      <c r="A12817" s="323">
        <v>12816</v>
      </c>
      <c r="B12817" s="323" t="s">
        <v>11765</v>
      </c>
      <c r="C12817" s="323">
        <v>0.432</v>
      </c>
    </row>
    <row r="12818" spans="1:3" x14ac:dyDescent="0.15">
      <c r="A12818" s="323">
        <v>12817</v>
      </c>
      <c r="B12818" s="323" t="s">
        <v>12402</v>
      </c>
      <c r="C12818" s="323">
        <v>0.125</v>
      </c>
    </row>
    <row r="12819" spans="1:3" x14ac:dyDescent="0.15">
      <c r="A12819" s="323">
        <v>12818</v>
      </c>
      <c r="B12819" s="323" t="s">
        <v>9823</v>
      </c>
      <c r="C12819" s="323">
        <v>0.94299999999999995</v>
      </c>
    </row>
    <row r="12820" spans="1:3" x14ac:dyDescent="0.15">
      <c r="A12820" s="323">
        <v>12819</v>
      </c>
      <c r="B12820" s="323" t="s">
        <v>9096</v>
      </c>
      <c r="C12820" s="323">
        <v>1.137</v>
      </c>
    </row>
    <row r="12821" spans="1:3" x14ac:dyDescent="0.15">
      <c r="A12821" s="323">
        <v>12820</v>
      </c>
      <c r="B12821" s="323" t="s">
        <v>10171</v>
      </c>
      <c r="C12821" s="323">
        <v>0.85199999999999998</v>
      </c>
    </row>
    <row r="12822" spans="1:3" x14ac:dyDescent="0.15">
      <c r="A12822" s="323">
        <v>12821</v>
      </c>
      <c r="B12822" s="323" t="s">
        <v>4244</v>
      </c>
      <c r="C12822" s="323">
        <v>2.6030000000000002</v>
      </c>
    </row>
    <row r="12823" spans="1:3" x14ac:dyDescent="0.15">
      <c r="A12823" s="323">
        <v>12822</v>
      </c>
      <c r="B12823" s="323" t="s">
        <v>3773</v>
      </c>
      <c r="C12823" s="323">
        <v>2.8239999999999998</v>
      </c>
    </row>
    <row r="12824" spans="1:3" x14ac:dyDescent="0.15">
      <c r="A12824" s="323">
        <v>12823</v>
      </c>
      <c r="B12824" s="323" t="s">
        <v>5615</v>
      </c>
      <c r="C12824" s="323">
        <v>2.0750000000000002</v>
      </c>
    </row>
    <row r="12825" spans="1:3" x14ac:dyDescent="0.15">
      <c r="A12825" s="323">
        <v>12824</v>
      </c>
      <c r="B12825" s="323" t="s">
        <v>4163</v>
      </c>
      <c r="C12825" s="323">
        <v>2.6379999999999999</v>
      </c>
    </row>
    <row r="12826" spans="1:3" x14ac:dyDescent="0.15">
      <c r="A12826" s="323">
        <v>12825</v>
      </c>
      <c r="B12826" s="323" t="s">
        <v>10209</v>
      </c>
      <c r="C12826" s="323">
        <v>0.84299999999999997</v>
      </c>
    </row>
    <row r="12827" spans="1:3" x14ac:dyDescent="0.15">
      <c r="A12827" s="323">
        <v>12826</v>
      </c>
      <c r="B12827" s="323" t="s">
        <v>8593</v>
      </c>
      <c r="C12827" s="323">
        <v>1.2569999999999999</v>
      </c>
    </row>
    <row r="12828" spans="1:3" x14ac:dyDescent="0.15">
      <c r="A12828" s="323">
        <v>12827</v>
      </c>
      <c r="B12828" s="323" t="s">
        <v>12112</v>
      </c>
      <c r="C12828" s="323">
        <v>0.29699999999999999</v>
      </c>
    </row>
    <row r="12829" spans="1:3" x14ac:dyDescent="0.15">
      <c r="A12829" s="323">
        <v>12828</v>
      </c>
      <c r="B12829" s="323" t="s">
        <v>8178</v>
      </c>
      <c r="C12829" s="323">
        <v>1.3660000000000001</v>
      </c>
    </row>
    <row r="12830" spans="1:3" x14ac:dyDescent="0.15">
      <c r="A12830" s="323">
        <v>12829</v>
      </c>
      <c r="B12830" s="323" t="s">
        <v>6950</v>
      </c>
      <c r="C12830" s="323">
        <v>1.681</v>
      </c>
    </row>
    <row r="12831" spans="1:3" x14ac:dyDescent="0.15">
      <c r="A12831" s="323">
        <v>12830</v>
      </c>
      <c r="B12831" s="323" t="s">
        <v>11691</v>
      </c>
      <c r="C12831" s="323">
        <v>0.45600000000000002</v>
      </c>
    </row>
    <row r="12832" spans="1:3" x14ac:dyDescent="0.15">
      <c r="A12832" s="323">
        <v>12831</v>
      </c>
      <c r="B12832" s="323" t="s">
        <v>8840</v>
      </c>
      <c r="C12832" s="323">
        <v>1.2</v>
      </c>
    </row>
    <row r="12833" spans="1:3" x14ac:dyDescent="0.15">
      <c r="A12833" s="323">
        <v>12832</v>
      </c>
      <c r="B12833" s="323" t="s">
        <v>5058</v>
      </c>
      <c r="C12833" s="323">
        <v>2.2709999999999999</v>
      </c>
    </row>
    <row r="12834" spans="1:3" x14ac:dyDescent="0.15">
      <c r="A12834" s="323">
        <v>12833</v>
      </c>
      <c r="B12834" s="323" t="s">
        <v>11250</v>
      </c>
      <c r="C12834" s="323">
        <v>0.58299999999999996</v>
      </c>
    </row>
    <row r="12835" spans="1:3" x14ac:dyDescent="0.15">
      <c r="A12835" s="323">
        <v>12834</v>
      </c>
      <c r="B12835" s="323" t="s">
        <v>9979</v>
      </c>
      <c r="C12835" s="323">
        <v>0.90300000000000002</v>
      </c>
    </row>
    <row r="12836" spans="1:3" x14ac:dyDescent="0.15">
      <c r="A12836" s="323">
        <v>12835</v>
      </c>
      <c r="B12836" s="323" t="s">
        <v>12072</v>
      </c>
      <c r="C12836" s="323">
        <v>0.313</v>
      </c>
    </row>
    <row r="12837" spans="1:3" x14ac:dyDescent="0.15">
      <c r="A12837" s="323">
        <v>12836</v>
      </c>
      <c r="B12837" s="323" t="s">
        <v>11045</v>
      </c>
      <c r="C12837" s="323">
        <v>0.63600000000000001</v>
      </c>
    </row>
    <row r="12838" spans="1:3" x14ac:dyDescent="0.15">
      <c r="A12838" s="323">
        <v>12837</v>
      </c>
      <c r="B12838" s="323" t="s">
        <v>8594</v>
      </c>
      <c r="C12838" s="323">
        <v>1.2569999999999999</v>
      </c>
    </row>
  </sheetData>
  <sortState ref="A2:C12838">
    <sortCondition ref="B2:B12838"/>
  </sortState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P118"/>
  <sheetViews>
    <sheetView showGridLines="0" zoomScale="80" zoomScaleNormal="80" zoomScaleSheetLayoutView="80" workbookViewId="0">
      <pane ySplit="2" topLeftCell="A3" activePane="bottomLeft" state="frozen"/>
      <selection pane="bottomLeft" activeCell="A3" sqref="A3"/>
    </sheetView>
  </sheetViews>
  <sheetFormatPr defaultRowHeight="17.25" customHeight="1" x14ac:dyDescent="0.15"/>
  <cols>
    <col min="1" max="1" width="3.625" style="9" customWidth="1"/>
    <col min="2" max="2" width="36.25" style="9" customWidth="1"/>
    <col min="3" max="5" width="9.5" style="70" bestFit="1" customWidth="1"/>
    <col min="6" max="6" width="20.5" style="70" customWidth="1"/>
    <col min="7" max="9" width="23.625" style="70" customWidth="1"/>
    <col min="10" max="10" width="9.125" style="70" customWidth="1"/>
    <col min="11" max="11" width="5.625" style="70" hidden="1" customWidth="1"/>
    <col min="12" max="14" width="20" style="111" hidden="1" customWidth="1"/>
    <col min="15" max="16" width="9" style="9" hidden="1" customWidth="1"/>
    <col min="17" max="16384" width="9" style="9"/>
  </cols>
  <sheetData>
    <row r="1" spans="2:16" ht="17.25" customHeight="1" x14ac:dyDescent="0.15">
      <c r="B1" s="347" t="s">
        <v>164</v>
      </c>
      <c r="C1" s="69"/>
      <c r="D1" s="69"/>
      <c r="E1" s="69"/>
      <c r="F1" s="69"/>
      <c r="G1" s="69"/>
      <c r="H1" s="69"/>
      <c r="I1" s="69"/>
      <c r="J1" s="69"/>
      <c r="K1" s="69"/>
      <c r="L1" s="67"/>
      <c r="M1" s="67"/>
      <c r="N1" s="200" t="str">
        <f>TEXT(開始日,"yyyy/mm") &amp; " ～ " &amp; TEXT(終了日,"yyyy/mm")</f>
        <v>2018/04 ～ 2021/03</v>
      </c>
    </row>
    <row r="2" spans="2:16" ht="17.25" customHeight="1" x14ac:dyDescent="0.15">
      <c r="B2" s="22" t="s">
        <v>0</v>
      </c>
      <c r="C2" s="96" t="s">
        <v>1</v>
      </c>
      <c r="D2" s="97" t="s">
        <v>83</v>
      </c>
      <c r="E2" s="102"/>
      <c r="F2" s="49" t="s">
        <v>192</v>
      </c>
      <c r="G2" s="51"/>
      <c r="H2" s="51"/>
      <c r="I2" s="51"/>
      <c r="J2" s="174"/>
      <c r="K2" s="387"/>
      <c r="L2" s="134" t="s">
        <v>253</v>
      </c>
      <c r="M2" s="117" t="s">
        <v>247</v>
      </c>
      <c r="N2" s="117" t="s">
        <v>254</v>
      </c>
      <c r="O2" s="339" t="s">
        <v>285</v>
      </c>
      <c r="P2" s="199" t="s">
        <v>285</v>
      </c>
    </row>
    <row r="3" spans="2:16" ht="17.25" customHeight="1" x14ac:dyDescent="0.15">
      <c r="B3" s="41" t="s">
        <v>85</v>
      </c>
      <c r="C3" s="55"/>
      <c r="D3" s="55"/>
      <c r="E3" s="55"/>
      <c r="F3" s="55"/>
      <c r="G3" s="55"/>
      <c r="H3" s="55"/>
      <c r="I3" s="55"/>
      <c r="J3" s="342"/>
      <c r="K3" s="388"/>
      <c r="L3" s="61"/>
      <c r="M3" s="62"/>
      <c r="N3" s="62"/>
      <c r="O3" s="340"/>
      <c r="P3" s="197"/>
    </row>
    <row r="4" spans="2:16" ht="17.25" customHeight="1" x14ac:dyDescent="0.15">
      <c r="B4" s="5"/>
      <c r="C4" s="51"/>
      <c r="D4" s="51"/>
      <c r="E4" s="51"/>
      <c r="F4" s="324" t="s">
        <v>12516</v>
      </c>
      <c r="G4" s="324" t="s">
        <v>12518</v>
      </c>
      <c r="H4" s="324" t="s">
        <v>203</v>
      </c>
      <c r="I4" s="48"/>
      <c r="J4" s="71"/>
      <c r="K4" s="387"/>
      <c r="L4" s="53"/>
      <c r="M4" s="54"/>
      <c r="N4" s="54"/>
      <c r="O4" s="340"/>
      <c r="P4" s="197"/>
    </row>
    <row r="5" spans="2:16" ht="17.25" customHeight="1" x14ac:dyDescent="0.15">
      <c r="B5" s="12" t="s">
        <v>86</v>
      </c>
      <c r="C5" s="19" t="s">
        <v>87</v>
      </c>
      <c r="D5" s="17"/>
      <c r="E5" s="165"/>
      <c r="F5" s="408"/>
      <c r="G5" s="408"/>
      <c r="H5" s="409"/>
      <c r="I5" s="105">
        <f>IF(OR(F5="",O5="×"),0,ROUNDUP((P5-O5)/366,0))</f>
        <v>0</v>
      </c>
      <c r="J5" s="343"/>
      <c r="K5" s="389">
        <v>1</v>
      </c>
      <c r="L5" s="115">
        <f t="shared" ref="L5:L11" si="0">IF(COUNTA(H5)&gt;0,K5*I5,0)</f>
        <v>0</v>
      </c>
      <c r="M5" s="162">
        <f>SUM(L5:L11)</f>
        <v>0</v>
      </c>
      <c r="N5" s="162">
        <f>SUM(M5:M11)</f>
        <v>0</v>
      </c>
      <c r="O5" s="341">
        <f t="shared" ref="O5:O11" si="1">IF(終了日&lt;F5,"×",F5)</f>
        <v>0</v>
      </c>
      <c r="P5" s="198">
        <f t="shared" ref="P5:P11" si="2">IF(G5&lt;=終了日,G5,終了日)</f>
        <v>0</v>
      </c>
    </row>
    <row r="6" spans="2:16" ht="17.25" customHeight="1" x14ac:dyDescent="0.15">
      <c r="B6" s="12"/>
      <c r="C6" s="19"/>
      <c r="D6" s="17"/>
      <c r="E6" s="165"/>
      <c r="F6" s="408"/>
      <c r="G6" s="408"/>
      <c r="H6" s="409"/>
      <c r="I6" s="105">
        <f t="shared" ref="I6:I11" si="3">IF(OR(F6="",O6="×"),0,ROUNDUP((P6-O6)/366,0))</f>
        <v>0</v>
      </c>
      <c r="J6" s="343"/>
      <c r="K6" s="389">
        <v>1</v>
      </c>
      <c r="L6" s="115">
        <f t="shared" si="0"/>
        <v>0</v>
      </c>
      <c r="M6" s="114"/>
      <c r="N6" s="114"/>
      <c r="O6" s="341">
        <f t="shared" si="1"/>
        <v>0</v>
      </c>
      <c r="P6" s="198">
        <f t="shared" si="2"/>
        <v>0</v>
      </c>
    </row>
    <row r="7" spans="2:16" ht="17.25" customHeight="1" x14ac:dyDescent="0.15">
      <c r="B7" s="12"/>
      <c r="C7" s="19"/>
      <c r="D7" s="17"/>
      <c r="E7" s="165"/>
      <c r="F7" s="408"/>
      <c r="G7" s="408"/>
      <c r="H7" s="409"/>
      <c r="I7" s="105">
        <f t="shared" si="3"/>
        <v>0</v>
      </c>
      <c r="J7" s="343"/>
      <c r="K7" s="389">
        <v>1</v>
      </c>
      <c r="L7" s="115">
        <f t="shared" si="0"/>
        <v>0</v>
      </c>
      <c r="M7" s="114"/>
      <c r="N7" s="114"/>
      <c r="O7" s="341">
        <f t="shared" si="1"/>
        <v>0</v>
      </c>
      <c r="P7" s="198">
        <f t="shared" si="2"/>
        <v>0</v>
      </c>
    </row>
    <row r="8" spans="2:16" ht="17.25" customHeight="1" x14ac:dyDescent="0.15">
      <c r="B8" s="12"/>
      <c r="C8" s="19"/>
      <c r="D8" s="17"/>
      <c r="E8" s="165"/>
      <c r="F8" s="408"/>
      <c r="G8" s="408"/>
      <c r="H8" s="409"/>
      <c r="I8" s="105">
        <f t="shared" si="3"/>
        <v>0</v>
      </c>
      <c r="J8" s="343"/>
      <c r="K8" s="389">
        <v>1</v>
      </c>
      <c r="L8" s="115">
        <f t="shared" si="0"/>
        <v>0</v>
      </c>
      <c r="M8" s="114"/>
      <c r="N8" s="114"/>
      <c r="O8" s="341">
        <f t="shared" si="1"/>
        <v>0</v>
      </c>
      <c r="P8" s="198">
        <f t="shared" si="2"/>
        <v>0</v>
      </c>
    </row>
    <row r="9" spans="2:16" ht="17.25" customHeight="1" x14ac:dyDescent="0.15">
      <c r="B9" s="12"/>
      <c r="C9" s="19"/>
      <c r="D9" s="17"/>
      <c r="E9" s="165"/>
      <c r="F9" s="408"/>
      <c r="G9" s="408"/>
      <c r="H9" s="409"/>
      <c r="I9" s="105">
        <f t="shared" si="3"/>
        <v>0</v>
      </c>
      <c r="J9" s="343"/>
      <c r="K9" s="389">
        <v>1</v>
      </c>
      <c r="L9" s="115">
        <f t="shared" si="0"/>
        <v>0</v>
      </c>
      <c r="M9" s="114"/>
      <c r="N9" s="114"/>
      <c r="O9" s="341">
        <f t="shared" si="1"/>
        <v>0</v>
      </c>
      <c r="P9" s="198">
        <f t="shared" si="2"/>
        <v>0</v>
      </c>
    </row>
    <row r="10" spans="2:16" ht="17.25" customHeight="1" x14ac:dyDescent="0.15">
      <c r="B10" s="12"/>
      <c r="C10" s="19"/>
      <c r="D10" s="17"/>
      <c r="E10" s="165"/>
      <c r="F10" s="408"/>
      <c r="G10" s="408"/>
      <c r="H10" s="409"/>
      <c r="I10" s="105">
        <f t="shared" si="3"/>
        <v>0</v>
      </c>
      <c r="J10" s="343"/>
      <c r="K10" s="389">
        <v>1</v>
      </c>
      <c r="L10" s="115">
        <f t="shared" si="0"/>
        <v>0</v>
      </c>
      <c r="M10" s="114"/>
      <c r="N10" s="114"/>
      <c r="O10" s="341">
        <f t="shared" si="1"/>
        <v>0</v>
      </c>
      <c r="P10" s="198">
        <f t="shared" si="2"/>
        <v>0</v>
      </c>
    </row>
    <row r="11" spans="2:16" ht="17.25" customHeight="1" x14ac:dyDescent="0.15">
      <c r="B11" s="20"/>
      <c r="C11" s="59"/>
      <c r="D11" s="90"/>
      <c r="E11" s="91"/>
      <c r="F11" s="408"/>
      <c r="G11" s="408"/>
      <c r="H11" s="409"/>
      <c r="I11" s="105">
        <f t="shared" si="3"/>
        <v>0</v>
      </c>
      <c r="J11" s="343"/>
      <c r="K11" s="389">
        <v>1</v>
      </c>
      <c r="L11" s="115">
        <f t="shared" si="0"/>
        <v>0</v>
      </c>
      <c r="M11" s="116"/>
      <c r="N11" s="116"/>
      <c r="O11" s="341">
        <f t="shared" si="1"/>
        <v>0</v>
      </c>
      <c r="P11" s="198">
        <f t="shared" si="2"/>
        <v>0</v>
      </c>
    </row>
    <row r="12" spans="2:16" ht="17.25" customHeight="1" x14ac:dyDescent="0.15">
      <c r="B12" s="5"/>
      <c r="C12" s="51"/>
      <c r="D12" s="51"/>
      <c r="E12" s="51"/>
      <c r="F12" s="324" t="s">
        <v>204</v>
      </c>
      <c r="G12" s="324" t="s">
        <v>205</v>
      </c>
      <c r="H12" s="48"/>
      <c r="I12" s="48"/>
      <c r="J12" s="71"/>
      <c r="K12" s="387"/>
      <c r="L12" s="53"/>
      <c r="M12" s="54"/>
      <c r="N12" s="54"/>
      <c r="O12" s="340"/>
      <c r="P12" s="197"/>
    </row>
    <row r="13" spans="2:16" ht="17.25" customHeight="1" x14ac:dyDescent="0.15">
      <c r="B13" s="10" t="s">
        <v>88</v>
      </c>
      <c r="C13" s="15" t="s">
        <v>7</v>
      </c>
      <c r="D13" s="107" t="s">
        <v>90</v>
      </c>
      <c r="E13" s="141" t="s">
        <v>89</v>
      </c>
      <c r="F13" s="410"/>
      <c r="G13" s="402"/>
      <c r="H13" s="177"/>
      <c r="I13" s="135"/>
      <c r="J13" s="334"/>
      <c r="K13" s="390">
        <v>0.3</v>
      </c>
      <c r="L13" s="391">
        <f t="shared" ref="L13:L33" si="4">IF(COUNTA(G13)&gt;0,K13,0)</f>
        <v>0</v>
      </c>
      <c r="M13" s="162">
        <f>SUM(L13:L19)</f>
        <v>0</v>
      </c>
      <c r="N13" s="162">
        <f>SUM(M13:M33)</f>
        <v>0</v>
      </c>
      <c r="O13" s="340" t="str">
        <f t="shared" ref="O13:O33" si="5">IF(AND(開始日&lt;=F13,F13&lt;=終了日),"","×")</f>
        <v>×</v>
      </c>
      <c r="P13" s="203"/>
    </row>
    <row r="14" spans="2:16" ht="17.25" customHeight="1" x14ac:dyDescent="0.15">
      <c r="B14" s="12"/>
      <c r="C14" s="19"/>
      <c r="D14" s="94"/>
      <c r="E14" s="168"/>
      <c r="F14" s="406"/>
      <c r="G14" s="400"/>
      <c r="H14" s="60"/>
      <c r="I14" s="25"/>
      <c r="J14" s="335"/>
      <c r="K14" s="390">
        <v>0.3</v>
      </c>
      <c r="L14" s="385">
        <f t="shared" si="4"/>
        <v>0</v>
      </c>
      <c r="M14" s="114"/>
      <c r="N14" s="114"/>
      <c r="O14" s="340" t="str">
        <f t="shared" si="5"/>
        <v>×</v>
      </c>
      <c r="P14" s="203"/>
    </row>
    <row r="15" spans="2:16" ht="17.25" customHeight="1" x14ac:dyDescent="0.15">
      <c r="B15" s="12"/>
      <c r="C15" s="19"/>
      <c r="D15" s="94"/>
      <c r="E15" s="168"/>
      <c r="F15" s="406"/>
      <c r="G15" s="400"/>
      <c r="H15" s="60"/>
      <c r="I15" s="25"/>
      <c r="J15" s="335"/>
      <c r="K15" s="390">
        <v>0.3</v>
      </c>
      <c r="L15" s="385">
        <f t="shared" si="4"/>
        <v>0</v>
      </c>
      <c r="M15" s="114"/>
      <c r="N15" s="114"/>
      <c r="O15" s="340" t="str">
        <f t="shared" si="5"/>
        <v>×</v>
      </c>
      <c r="P15" s="203"/>
    </row>
    <row r="16" spans="2:16" ht="17.25" customHeight="1" x14ac:dyDescent="0.15">
      <c r="B16" s="12"/>
      <c r="C16" s="19"/>
      <c r="D16" s="94"/>
      <c r="E16" s="168"/>
      <c r="F16" s="406"/>
      <c r="G16" s="400"/>
      <c r="H16" s="60"/>
      <c r="I16" s="25"/>
      <c r="J16" s="335"/>
      <c r="K16" s="390">
        <v>0.3</v>
      </c>
      <c r="L16" s="385">
        <f t="shared" si="4"/>
        <v>0</v>
      </c>
      <c r="M16" s="114"/>
      <c r="N16" s="114"/>
      <c r="O16" s="340" t="str">
        <f t="shared" si="5"/>
        <v>×</v>
      </c>
      <c r="P16" s="203"/>
    </row>
    <row r="17" spans="2:16" ht="17.25" customHeight="1" x14ac:dyDescent="0.15">
      <c r="B17" s="12"/>
      <c r="C17" s="19"/>
      <c r="D17" s="94"/>
      <c r="E17" s="168"/>
      <c r="F17" s="406"/>
      <c r="G17" s="400"/>
      <c r="H17" s="60"/>
      <c r="I17" s="25"/>
      <c r="J17" s="335"/>
      <c r="K17" s="390">
        <v>0.3</v>
      </c>
      <c r="L17" s="385">
        <f t="shared" si="4"/>
        <v>0</v>
      </c>
      <c r="M17" s="114"/>
      <c r="N17" s="114"/>
      <c r="O17" s="340" t="str">
        <f t="shared" si="5"/>
        <v>×</v>
      </c>
      <c r="P17" s="203"/>
    </row>
    <row r="18" spans="2:16" ht="17.25" customHeight="1" x14ac:dyDescent="0.15">
      <c r="B18" s="12"/>
      <c r="C18" s="19"/>
      <c r="D18" s="94"/>
      <c r="E18" s="168"/>
      <c r="F18" s="406"/>
      <c r="G18" s="400"/>
      <c r="H18" s="60"/>
      <c r="I18" s="25"/>
      <c r="J18" s="335"/>
      <c r="K18" s="390">
        <v>0.3</v>
      </c>
      <c r="L18" s="385">
        <f t="shared" si="4"/>
        <v>0</v>
      </c>
      <c r="M18" s="114"/>
      <c r="N18" s="114"/>
      <c r="O18" s="340" t="str">
        <f t="shared" si="5"/>
        <v>×</v>
      </c>
      <c r="P18" s="203"/>
    </row>
    <row r="19" spans="2:16" ht="17.25" customHeight="1" x14ac:dyDescent="0.15">
      <c r="B19" s="12"/>
      <c r="C19" s="19"/>
      <c r="D19" s="94"/>
      <c r="E19" s="169"/>
      <c r="F19" s="406"/>
      <c r="G19" s="400"/>
      <c r="H19" s="60"/>
      <c r="I19" s="25"/>
      <c r="J19" s="335"/>
      <c r="K19" s="390">
        <v>0.3</v>
      </c>
      <c r="L19" s="385">
        <f t="shared" si="4"/>
        <v>0</v>
      </c>
      <c r="M19" s="114"/>
      <c r="N19" s="114"/>
      <c r="O19" s="340" t="str">
        <f t="shared" si="5"/>
        <v>×</v>
      </c>
      <c r="P19" s="203"/>
    </row>
    <row r="20" spans="2:16" ht="17.25" customHeight="1" x14ac:dyDescent="0.15">
      <c r="B20" s="12"/>
      <c r="C20" s="19"/>
      <c r="D20" s="94"/>
      <c r="E20" s="141" t="s">
        <v>37</v>
      </c>
      <c r="F20" s="406"/>
      <c r="G20" s="400"/>
      <c r="H20" s="60"/>
      <c r="I20" s="25"/>
      <c r="J20" s="335"/>
      <c r="K20" s="390">
        <v>0.1</v>
      </c>
      <c r="L20" s="385">
        <f t="shared" si="4"/>
        <v>0</v>
      </c>
      <c r="M20" s="113">
        <f>SUM(L20:L26)</f>
        <v>0</v>
      </c>
      <c r="N20" s="114"/>
      <c r="O20" s="340" t="str">
        <f t="shared" si="5"/>
        <v>×</v>
      </c>
      <c r="P20" s="203"/>
    </row>
    <row r="21" spans="2:16" ht="17.25" customHeight="1" x14ac:dyDescent="0.15">
      <c r="B21" s="12"/>
      <c r="C21" s="19"/>
      <c r="D21" s="94"/>
      <c r="E21" s="168"/>
      <c r="F21" s="406"/>
      <c r="G21" s="400"/>
      <c r="H21" s="60"/>
      <c r="I21" s="25"/>
      <c r="J21" s="335"/>
      <c r="K21" s="390">
        <v>0.1</v>
      </c>
      <c r="L21" s="385">
        <f t="shared" si="4"/>
        <v>0</v>
      </c>
      <c r="M21" s="114"/>
      <c r="N21" s="114"/>
      <c r="O21" s="340" t="str">
        <f t="shared" si="5"/>
        <v>×</v>
      </c>
      <c r="P21" s="203"/>
    </row>
    <row r="22" spans="2:16" ht="17.25" customHeight="1" x14ac:dyDescent="0.15">
      <c r="B22" s="12"/>
      <c r="C22" s="19"/>
      <c r="D22" s="94"/>
      <c r="E22" s="168"/>
      <c r="F22" s="406"/>
      <c r="G22" s="400"/>
      <c r="H22" s="60"/>
      <c r="I22" s="25"/>
      <c r="J22" s="335"/>
      <c r="K22" s="390">
        <v>0.1</v>
      </c>
      <c r="L22" s="385">
        <f t="shared" si="4"/>
        <v>0</v>
      </c>
      <c r="M22" s="114"/>
      <c r="N22" s="114"/>
      <c r="O22" s="340" t="str">
        <f t="shared" si="5"/>
        <v>×</v>
      </c>
      <c r="P22" s="203"/>
    </row>
    <row r="23" spans="2:16" ht="17.25" customHeight="1" x14ac:dyDescent="0.15">
      <c r="B23" s="12"/>
      <c r="C23" s="19"/>
      <c r="D23" s="94"/>
      <c r="E23" s="168"/>
      <c r="F23" s="406"/>
      <c r="G23" s="400"/>
      <c r="H23" s="60"/>
      <c r="I23" s="25"/>
      <c r="J23" s="335"/>
      <c r="K23" s="390">
        <v>0.1</v>
      </c>
      <c r="L23" s="385">
        <f t="shared" si="4"/>
        <v>0</v>
      </c>
      <c r="M23" s="114"/>
      <c r="N23" s="114"/>
      <c r="O23" s="340" t="str">
        <f t="shared" si="5"/>
        <v>×</v>
      </c>
      <c r="P23" s="203"/>
    </row>
    <row r="24" spans="2:16" ht="17.25" customHeight="1" x14ac:dyDescent="0.15">
      <c r="B24" s="12"/>
      <c r="C24" s="19"/>
      <c r="D24" s="94"/>
      <c r="E24" s="168"/>
      <c r="F24" s="406"/>
      <c r="G24" s="400"/>
      <c r="H24" s="60"/>
      <c r="I24" s="25"/>
      <c r="J24" s="335"/>
      <c r="K24" s="390">
        <v>0.1</v>
      </c>
      <c r="L24" s="385">
        <f t="shared" si="4"/>
        <v>0</v>
      </c>
      <c r="M24" s="114"/>
      <c r="N24" s="114"/>
      <c r="O24" s="340" t="str">
        <f t="shared" si="5"/>
        <v>×</v>
      </c>
      <c r="P24" s="203"/>
    </row>
    <row r="25" spans="2:16" ht="17.25" customHeight="1" x14ac:dyDescent="0.15">
      <c r="B25" s="12"/>
      <c r="C25" s="19"/>
      <c r="D25" s="94"/>
      <c r="E25" s="168"/>
      <c r="F25" s="406"/>
      <c r="G25" s="400"/>
      <c r="H25" s="60"/>
      <c r="I25" s="25"/>
      <c r="J25" s="335"/>
      <c r="K25" s="390">
        <v>0.1</v>
      </c>
      <c r="L25" s="385">
        <f t="shared" si="4"/>
        <v>0</v>
      </c>
      <c r="M25" s="114"/>
      <c r="N25" s="114"/>
      <c r="O25" s="340" t="str">
        <f t="shared" si="5"/>
        <v>×</v>
      </c>
      <c r="P25" s="203"/>
    </row>
    <row r="26" spans="2:16" ht="17.25" customHeight="1" x14ac:dyDescent="0.15">
      <c r="B26" s="12"/>
      <c r="C26" s="19"/>
      <c r="D26" s="95"/>
      <c r="E26" s="169"/>
      <c r="F26" s="406"/>
      <c r="G26" s="400"/>
      <c r="H26" s="60"/>
      <c r="I26" s="25"/>
      <c r="J26" s="335"/>
      <c r="K26" s="390">
        <v>0.1</v>
      </c>
      <c r="L26" s="385">
        <f t="shared" si="4"/>
        <v>0</v>
      </c>
      <c r="M26" s="115"/>
      <c r="N26" s="114"/>
      <c r="O26" s="340" t="str">
        <f t="shared" si="5"/>
        <v>×</v>
      </c>
      <c r="P26" s="203"/>
    </row>
    <row r="27" spans="2:16" ht="17.25" customHeight="1" x14ac:dyDescent="0.15">
      <c r="B27" s="12"/>
      <c r="C27" s="19"/>
      <c r="D27" s="93" t="s">
        <v>91</v>
      </c>
      <c r="E27" s="141" t="s">
        <v>89</v>
      </c>
      <c r="F27" s="406"/>
      <c r="G27" s="400"/>
      <c r="H27" s="60"/>
      <c r="I27" s="25"/>
      <c r="J27" s="335"/>
      <c r="K27" s="390">
        <v>0.2</v>
      </c>
      <c r="L27" s="385">
        <f t="shared" si="4"/>
        <v>0</v>
      </c>
      <c r="M27" s="113">
        <f>SUM(L27:L33)</f>
        <v>0</v>
      </c>
      <c r="N27" s="114"/>
      <c r="O27" s="340" t="str">
        <f t="shared" si="5"/>
        <v>×</v>
      </c>
      <c r="P27" s="203"/>
    </row>
    <row r="28" spans="2:16" ht="17.25" customHeight="1" x14ac:dyDescent="0.15">
      <c r="B28" s="12"/>
      <c r="C28" s="19"/>
      <c r="D28" s="94"/>
      <c r="E28" s="168"/>
      <c r="F28" s="406"/>
      <c r="G28" s="400"/>
      <c r="H28" s="60"/>
      <c r="I28" s="25"/>
      <c r="J28" s="335"/>
      <c r="K28" s="390">
        <v>0.2</v>
      </c>
      <c r="L28" s="385">
        <f t="shared" si="4"/>
        <v>0</v>
      </c>
      <c r="M28" s="114"/>
      <c r="N28" s="114"/>
      <c r="O28" s="340" t="str">
        <f t="shared" si="5"/>
        <v>×</v>
      </c>
      <c r="P28" s="203"/>
    </row>
    <row r="29" spans="2:16" ht="17.25" customHeight="1" x14ac:dyDescent="0.15">
      <c r="B29" s="12"/>
      <c r="C29" s="19"/>
      <c r="D29" s="94"/>
      <c r="E29" s="168"/>
      <c r="F29" s="406"/>
      <c r="G29" s="400"/>
      <c r="H29" s="60"/>
      <c r="I29" s="25"/>
      <c r="J29" s="335"/>
      <c r="K29" s="390">
        <v>0.2</v>
      </c>
      <c r="L29" s="385">
        <f t="shared" si="4"/>
        <v>0</v>
      </c>
      <c r="M29" s="114"/>
      <c r="N29" s="114"/>
      <c r="O29" s="340" t="str">
        <f t="shared" si="5"/>
        <v>×</v>
      </c>
      <c r="P29" s="203"/>
    </row>
    <row r="30" spans="2:16" ht="17.25" customHeight="1" x14ac:dyDescent="0.15">
      <c r="B30" s="12"/>
      <c r="C30" s="19"/>
      <c r="D30" s="94"/>
      <c r="E30" s="168"/>
      <c r="F30" s="406"/>
      <c r="G30" s="400"/>
      <c r="H30" s="60"/>
      <c r="I30" s="25"/>
      <c r="J30" s="335"/>
      <c r="K30" s="390">
        <v>0.2</v>
      </c>
      <c r="L30" s="385">
        <f t="shared" si="4"/>
        <v>0</v>
      </c>
      <c r="M30" s="114"/>
      <c r="N30" s="114"/>
      <c r="O30" s="340" t="str">
        <f t="shared" si="5"/>
        <v>×</v>
      </c>
      <c r="P30" s="203"/>
    </row>
    <row r="31" spans="2:16" ht="17.25" customHeight="1" x14ac:dyDescent="0.15">
      <c r="B31" s="12"/>
      <c r="C31" s="19"/>
      <c r="D31" s="94"/>
      <c r="E31" s="168"/>
      <c r="F31" s="406"/>
      <c r="G31" s="400"/>
      <c r="H31" s="60"/>
      <c r="I31" s="25"/>
      <c r="J31" s="335"/>
      <c r="K31" s="390">
        <v>0.2</v>
      </c>
      <c r="L31" s="385">
        <f t="shared" si="4"/>
        <v>0</v>
      </c>
      <c r="M31" s="114"/>
      <c r="N31" s="114"/>
      <c r="O31" s="340" t="str">
        <f t="shared" si="5"/>
        <v>×</v>
      </c>
      <c r="P31" s="203"/>
    </row>
    <row r="32" spans="2:16" ht="17.25" customHeight="1" x14ac:dyDescent="0.15">
      <c r="B32" s="12"/>
      <c r="C32" s="19"/>
      <c r="D32" s="94"/>
      <c r="E32" s="168"/>
      <c r="F32" s="406"/>
      <c r="G32" s="400"/>
      <c r="H32" s="60"/>
      <c r="I32" s="25"/>
      <c r="J32" s="335"/>
      <c r="K32" s="390">
        <v>0.2</v>
      </c>
      <c r="L32" s="385">
        <f t="shared" si="4"/>
        <v>0</v>
      </c>
      <c r="M32" s="114"/>
      <c r="N32" s="114"/>
      <c r="O32" s="340" t="str">
        <f t="shared" si="5"/>
        <v>×</v>
      </c>
      <c r="P32" s="203"/>
    </row>
    <row r="33" spans="2:16" ht="17.25" customHeight="1" x14ac:dyDescent="0.15">
      <c r="B33" s="12"/>
      <c r="C33" s="19"/>
      <c r="D33" s="175"/>
      <c r="E33" s="176"/>
      <c r="F33" s="411"/>
      <c r="G33" s="412"/>
      <c r="H33" s="85"/>
      <c r="I33" s="26"/>
      <c r="J33" s="336"/>
      <c r="K33" s="390">
        <v>0.2</v>
      </c>
      <c r="L33" s="386">
        <f t="shared" si="4"/>
        <v>0</v>
      </c>
      <c r="M33" s="115"/>
      <c r="N33" s="116"/>
      <c r="O33" s="340" t="str">
        <f t="shared" si="5"/>
        <v>×</v>
      </c>
      <c r="P33" s="203"/>
    </row>
    <row r="34" spans="2:16" ht="17.25" customHeight="1" x14ac:dyDescent="0.15">
      <c r="B34" s="5"/>
      <c r="C34" s="51"/>
      <c r="D34" s="51"/>
      <c r="E34" s="51"/>
      <c r="F34" s="324" t="s">
        <v>204</v>
      </c>
      <c r="G34" s="324" t="s">
        <v>206</v>
      </c>
      <c r="H34" s="48" t="s">
        <v>207</v>
      </c>
      <c r="I34" s="48"/>
      <c r="J34" s="71"/>
      <c r="K34" s="387"/>
      <c r="L34" s="53"/>
      <c r="M34" s="54"/>
      <c r="N34" s="54"/>
      <c r="O34" s="340"/>
      <c r="P34" s="197"/>
    </row>
    <row r="35" spans="2:16" ht="17.25" customHeight="1" x14ac:dyDescent="0.15">
      <c r="B35" s="10" t="s">
        <v>92</v>
      </c>
      <c r="C35" s="15" t="s">
        <v>7</v>
      </c>
      <c r="D35" s="163"/>
      <c r="E35" s="164"/>
      <c r="F35" s="410"/>
      <c r="G35" s="402"/>
      <c r="H35" s="27"/>
      <c r="I35" s="25"/>
      <c r="J35" s="195"/>
      <c r="K35" s="392">
        <v>0.5</v>
      </c>
      <c r="L35" s="391">
        <f t="shared" ref="L35:L41" si="6">IF(COUNTA(G35)&gt;0,K35,0)</f>
        <v>0</v>
      </c>
      <c r="M35" s="113">
        <f>SUM(L35:L41)</f>
        <v>0</v>
      </c>
      <c r="N35" s="162">
        <f>SUM(M35:M41)</f>
        <v>0</v>
      </c>
      <c r="O35" s="340" t="str">
        <f t="shared" ref="O35:O41" si="7">IF(AND(開始日&lt;=F35,F35&lt;=終了日),"","×")</f>
        <v>×</v>
      </c>
      <c r="P35" s="203"/>
    </row>
    <row r="36" spans="2:16" ht="17.25" customHeight="1" x14ac:dyDescent="0.15">
      <c r="B36" s="12"/>
      <c r="C36" s="19"/>
      <c r="D36" s="17"/>
      <c r="E36" s="165"/>
      <c r="F36" s="406"/>
      <c r="G36" s="400"/>
      <c r="H36" s="7"/>
      <c r="I36" s="25"/>
      <c r="J36" s="83"/>
      <c r="K36" s="390">
        <v>0.5</v>
      </c>
      <c r="L36" s="385">
        <f t="shared" si="6"/>
        <v>0</v>
      </c>
      <c r="M36" s="114"/>
      <c r="N36" s="114"/>
      <c r="O36" s="340" t="str">
        <f t="shared" si="7"/>
        <v>×</v>
      </c>
      <c r="P36" s="203"/>
    </row>
    <row r="37" spans="2:16" ht="17.25" customHeight="1" x14ac:dyDescent="0.15">
      <c r="B37" s="12"/>
      <c r="C37" s="19"/>
      <c r="D37" s="17"/>
      <c r="E37" s="165"/>
      <c r="F37" s="406"/>
      <c r="G37" s="400"/>
      <c r="H37" s="7"/>
      <c r="I37" s="25"/>
      <c r="J37" s="83"/>
      <c r="K37" s="390">
        <v>0.5</v>
      </c>
      <c r="L37" s="385">
        <f t="shared" si="6"/>
        <v>0</v>
      </c>
      <c r="M37" s="114"/>
      <c r="N37" s="114"/>
      <c r="O37" s="340" t="str">
        <f t="shared" si="7"/>
        <v>×</v>
      </c>
      <c r="P37" s="203"/>
    </row>
    <row r="38" spans="2:16" ht="17.25" customHeight="1" x14ac:dyDescent="0.15">
      <c r="B38" s="12"/>
      <c r="C38" s="19"/>
      <c r="D38" s="17"/>
      <c r="E38" s="165"/>
      <c r="F38" s="406"/>
      <c r="G38" s="400"/>
      <c r="H38" s="7"/>
      <c r="I38" s="25"/>
      <c r="J38" s="83"/>
      <c r="K38" s="390">
        <v>0.5</v>
      </c>
      <c r="L38" s="385">
        <f t="shared" si="6"/>
        <v>0</v>
      </c>
      <c r="M38" s="114"/>
      <c r="N38" s="114"/>
      <c r="O38" s="340" t="str">
        <f t="shared" si="7"/>
        <v>×</v>
      </c>
      <c r="P38" s="203"/>
    </row>
    <row r="39" spans="2:16" ht="17.25" customHeight="1" x14ac:dyDescent="0.15">
      <c r="B39" s="12"/>
      <c r="C39" s="19"/>
      <c r="D39" s="17"/>
      <c r="E39" s="165"/>
      <c r="F39" s="406"/>
      <c r="G39" s="400"/>
      <c r="H39" s="7"/>
      <c r="I39" s="25"/>
      <c r="J39" s="83"/>
      <c r="K39" s="390">
        <v>0.5</v>
      </c>
      <c r="L39" s="385">
        <f t="shared" si="6"/>
        <v>0</v>
      </c>
      <c r="M39" s="114"/>
      <c r="N39" s="114"/>
      <c r="O39" s="340" t="str">
        <f t="shared" si="7"/>
        <v>×</v>
      </c>
      <c r="P39" s="203"/>
    </row>
    <row r="40" spans="2:16" ht="17.25" customHeight="1" x14ac:dyDescent="0.15">
      <c r="B40" s="12"/>
      <c r="C40" s="19"/>
      <c r="D40" s="17"/>
      <c r="E40" s="165"/>
      <c r="F40" s="406"/>
      <c r="G40" s="400"/>
      <c r="H40" s="7"/>
      <c r="I40" s="25"/>
      <c r="J40" s="83"/>
      <c r="K40" s="390">
        <v>0.5</v>
      </c>
      <c r="L40" s="385">
        <f t="shared" si="6"/>
        <v>0</v>
      </c>
      <c r="M40" s="114"/>
      <c r="N40" s="114"/>
      <c r="O40" s="340" t="str">
        <f t="shared" si="7"/>
        <v>×</v>
      </c>
      <c r="P40" s="203"/>
    </row>
    <row r="41" spans="2:16" ht="17.25" customHeight="1" x14ac:dyDescent="0.15">
      <c r="B41" s="20"/>
      <c r="C41" s="59"/>
      <c r="D41" s="90"/>
      <c r="E41" s="91"/>
      <c r="F41" s="411"/>
      <c r="G41" s="412"/>
      <c r="H41" s="8"/>
      <c r="I41" s="26"/>
      <c r="J41" s="86"/>
      <c r="K41" s="393">
        <v>0.5</v>
      </c>
      <c r="L41" s="386">
        <f t="shared" si="6"/>
        <v>0</v>
      </c>
      <c r="M41" s="115"/>
      <c r="N41" s="116"/>
      <c r="O41" s="340" t="str">
        <f t="shared" si="7"/>
        <v>×</v>
      </c>
      <c r="P41" s="203"/>
    </row>
    <row r="42" spans="2:16" ht="17.25" customHeight="1" x14ac:dyDescent="0.15">
      <c r="B42" s="5"/>
      <c r="C42" s="51"/>
      <c r="D42" s="51"/>
      <c r="E42" s="51"/>
      <c r="F42" s="324" t="s">
        <v>12516</v>
      </c>
      <c r="G42" s="324" t="s">
        <v>12517</v>
      </c>
      <c r="H42" s="324" t="s">
        <v>208</v>
      </c>
      <c r="I42" s="48" t="s">
        <v>209</v>
      </c>
      <c r="J42" s="71"/>
      <c r="K42" s="387"/>
      <c r="L42" s="53"/>
      <c r="M42" s="54"/>
      <c r="N42" s="54"/>
      <c r="O42" s="340"/>
      <c r="P42" s="197"/>
    </row>
    <row r="43" spans="2:16" ht="17.25" customHeight="1" x14ac:dyDescent="0.15">
      <c r="B43" s="10" t="s">
        <v>93</v>
      </c>
      <c r="C43" s="15" t="s">
        <v>87</v>
      </c>
      <c r="D43" s="82"/>
      <c r="E43" s="101"/>
      <c r="F43" s="408"/>
      <c r="G43" s="408"/>
      <c r="H43" s="409"/>
      <c r="I43" s="7"/>
      <c r="J43" s="338">
        <f>IF(AND(O43&lt;&gt;"×",P43&lt;&gt;"×"),ROUNDUP((P43-O43)/366,0),0)</f>
        <v>0</v>
      </c>
      <c r="K43" s="390">
        <v>0.2</v>
      </c>
      <c r="L43" s="115">
        <f t="shared" ref="L43:L49" si="8">IF(COUNTA(H43)&gt;0,K43*J43,0)</f>
        <v>0</v>
      </c>
      <c r="M43" s="113">
        <f>SUM(L43:L49)</f>
        <v>0</v>
      </c>
      <c r="N43" s="162">
        <f>SUM(M43:M49)</f>
        <v>0</v>
      </c>
      <c r="O43" s="341">
        <f t="shared" ref="O43:O49" si="9">IF(F43&lt;=開始日,開始日,IF(終了日&lt;=F43,"×",F43))</f>
        <v>43191</v>
      </c>
      <c r="P43" s="198" t="str">
        <f t="shared" ref="P43:P49" si="10">IF(終了日&lt;=G43,終了日,IF(G43&lt;=開始日,"×",G43))</f>
        <v>×</v>
      </c>
    </row>
    <row r="44" spans="2:16" ht="17.25" customHeight="1" x14ac:dyDescent="0.15">
      <c r="B44" s="12"/>
      <c r="C44" s="19"/>
      <c r="D44" s="17"/>
      <c r="E44" s="165"/>
      <c r="F44" s="408"/>
      <c r="G44" s="408"/>
      <c r="H44" s="409"/>
      <c r="I44" s="7"/>
      <c r="J44" s="338">
        <f t="shared" ref="J44:J49" si="11">IF(AND(O44&lt;&gt;"×",P44&lt;&gt;"×"),ROUNDUP((P44-O44)/366,0),0)</f>
        <v>0</v>
      </c>
      <c r="K44" s="390">
        <v>0.2</v>
      </c>
      <c r="L44" s="385">
        <f t="shared" si="8"/>
        <v>0</v>
      </c>
      <c r="M44" s="114"/>
      <c r="N44" s="114"/>
      <c r="O44" s="341">
        <f t="shared" si="9"/>
        <v>43191</v>
      </c>
      <c r="P44" s="198" t="str">
        <f t="shared" si="10"/>
        <v>×</v>
      </c>
    </row>
    <row r="45" spans="2:16" ht="17.25" customHeight="1" x14ac:dyDescent="0.15">
      <c r="B45" s="12"/>
      <c r="C45" s="19"/>
      <c r="D45" s="17"/>
      <c r="E45" s="165"/>
      <c r="F45" s="408"/>
      <c r="G45" s="408"/>
      <c r="H45" s="409"/>
      <c r="I45" s="7"/>
      <c r="J45" s="338">
        <f t="shared" si="11"/>
        <v>0</v>
      </c>
      <c r="K45" s="390">
        <v>0.2</v>
      </c>
      <c r="L45" s="385">
        <f t="shared" si="8"/>
        <v>0</v>
      </c>
      <c r="M45" s="114"/>
      <c r="N45" s="114"/>
      <c r="O45" s="341">
        <f t="shared" si="9"/>
        <v>43191</v>
      </c>
      <c r="P45" s="198" t="str">
        <f t="shared" si="10"/>
        <v>×</v>
      </c>
    </row>
    <row r="46" spans="2:16" ht="17.25" customHeight="1" x14ac:dyDescent="0.15">
      <c r="B46" s="12"/>
      <c r="C46" s="19"/>
      <c r="D46" s="17"/>
      <c r="E46" s="165"/>
      <c r="F46" s="408"/>
      <c r="G46" s="408"/>
      <c r="H46" s="400"/>
      <c r="I46" s="7"/>
      <c r="J46" s="338">
        <f t="shared" si="11"/>
        <v>0</v>
      </c>
      <c r="K46" s="390">
        <v>0.2</v>
      </c>
      <c r="L46" s="385">
        <f t="shared" si="8"/>
        <v>0</v>
      </c>
      <c r="M46" s="114"/>
      <c r="N46" s="114"/>
      <c r="O46" s="341">
        <f t="shared" si="9"/>
        <v>43191</v>
      </c>
      <c r="P46" s="198" t="str">
        <f t="shared" si="10"/>
        <v>×</v>
      </c>
    </row>
    <row r="47" spans="2:16" ht="17.25" customHeight="1" x14ac:dyDescent="0.15">
      <c r="B47" s="12"/>
      <c r="C47" s="19"/>
      <c r="D47" s="17"/>
      <c r="E47" s="165"/>
      <c r="F47" s="408"/>
      <c r="G47" s="408"/>
      <c r="H47" s="400"/>
      <c r="I47" s="7"/>
      <c r="J47" s="338">
        <f t="shared" si="11"/>
        <v>0</v>
      </c>
      <c r="K47" s="390">
        <v>0.2</v>
      </c>
      <c r="L47" s="385">
        <f t="shared" si="8"/>
        <v>0</v>
      </c>
      <c r="M47" s="114"/>
      <c r="N47" s="114"/>
      <c r="O47" s="341">
        <f t="shared" si="9"/>
        <v>43191</v>
      </c>
      <c r="P47" s="198" t="str">
        <f t="shared" si="10"/>
        <v>×</v>
      </c>
    </row>
    <row r="48" spans="2:16" ht="17.25" customHeight="1" x14ac:dyDescent="0.15">
      <c r="B48" s="12"/>
      <c r="C48" s="19"/>
      <c r="D48" s="17"/>
      <c r="E48" s="165"/>
      <c r="F48" s="408"/>
      <c r="G48" s="408"/>
      <c r="H48" s="400"/>
      <c r="I48" s="7"/>
      <c r="J48" s="338">
        <f t="shared" si="11"/>
        <v>0</v>
      </c>
      <c r="K48" s="390">
        <v>0.2</v>
      </c>
      <c r="L48" s="385">
        <f t="shared" si="8"/>
        <v>0</v>
      </c>
      <c r="M48" s="114"/>
      <c r="N48" s="114"/>
      <c r="O48" s="341">
        <f t="shared" si="9"/>
        <v>43191</v>
      </c>
      <c r="P48" s="198" t="str">
        <f t="shared" si="10"/>
        <v>×</v>
      </c>
    </row>
    <row r="49" spans="2:16" ht="17.25" customHeight="1" x14ac:dyDescent="0.15">
      <c r="B49" s="20"/>
      <c r="C49" s="59"/>
      <c r="D49" s="90"/>
      <c r="E49" s="91"/>
      <c r="F49" s="408"/>
      <c r="G49" s="408"/>
      <c r="H49" s="400"/>
      <c r="I49" s="7"/>
      <c r="J49" s="338">
        <f t="shared" si="11"/>
        <v>0</v>
      </c>
      <c r="K49" s="390">
        <v>0.2</v>
      </c>
      <c r="L49" s="385">
        <f t="shared" si="8"/>
        <v>0</v>
      </c>
      <c r="M49" s="115"/>
      <c r="N49" s="116"/>
      <c r="O49" s="341">
        <f t="shared" si="9"/>
        <v>43191</v>
      </c>
      <c r="P49" s="198" t="str">
        <f t="shared" si="10"/>
        <v>×</v>
      </c>
    </row>
    <row r="50" spans="2:16" ht="17.25" customHeight="1" x14ac:dyDescent="0.15">
      <c r="B50" s="5"/>
      <c r="C50" s="51"/>
      <c r="D50" s="51"/>
      <c r="E50" s="51"/>
      <c r="F50" s="324" t="s">
        <v>12516</v>
      </c>
      <c r="G50" s="324" t="s">
        <v>12517</v>
      </c>
      <c r="H50" s="324" t="s">
        <v>210</v>
      </c>
      <c r="I50" s="48"/>
      <c r="J50" s="71"/>
      <c r="K50" s="387"/>
      <c r="L50" s="53"/>
      <c r="M50" s="54"/>
      <c r="N50" s="54"/>
      <c r="O50" s="341"/>
      <c r="P50" s="198"/>
    </row>
    <row r="51" spans="2:16" ht="17.25" customHeight="1" x14ac:dyDescent="0.15">
      <c r="B51" s="31" t="s">
        <v>94</v>
      </c>
      <c r="C51" s="32" t="s">
        <v>87</v>
      </c>
      <c r="D51" s="163"/>
      <c r="E51" s="164"/>
      <c r="F51" s="408"/>
      <c r="G51" s="408"/>
      <c r="H51" s="409"/>
      <c r="I51" s="338">
        <f>IF(AND(O51&lt;&gt;"×",P51&lt;&gt;"×"),ROUNDUP((P51-O51)/366,0),0)</f>
        <v>0</v>
      </c>
      <c r="J51" s="343"/>
      <c r="K51" s="394">
        <v>0.1</v>
      </c>
      <c r="L51" s="115">
        <f t="shared" ref="L51:L57" si="12">IF(COUNTA(H51)&gt;0,K51*I51,0)</f>
        <v>0</v>
      </c>
      <c r="M51" s="113">
        <f>SUM(L51:L57)</f>
        <v>0</v>
      </c>
      <c r="N51" s="162">
        <f>SUM(M51:M57)</f>
        <v>0</v>
      </c>
      <c r="O51" s="341">
        <f t="shared" ref="O51:O57" si="13">IF(F51&lt;=開始日,開始日,IF(終了日&lt;=F51,"×",F51))</f>
        <v>43191</v>
      </c>
      <c r="P51" s="198" t="str">
        <f t="shared" ref="P51:P57" si="14">IF(終了日&lt;=G51,終了日,IF(G51&lt;=開始日,"×",G51))</f>
        <v>×</v>
      </c>
    </row>
    <row r="52" spans="2:16" ht="17.25" customHeight="1" x14ac:dyDescent="0.15">
      <c r="B52" s="12"/>
      <c r="C52" s="19"/>
      <c r="D52" s="17"/>
      <c r="E52" s="165"/>
      <c r="F52" s="408"/>
      <c r="G52" s="408"/>
      <c r="H52" s="409"/>
      <c r="I52" s="338">
        <f t="shared" ref="I52:I57" si="15">IF(AND(O52&lt;&gt;"×",P52&lt;&gt;"×"),ROUNDUP((P52-O52)/366,0),0)</f>
        <v>0</v>
      </c>
      <c r="J52" s="335"/>
      <c r="K52" s="390">
        <v>0.1</v>
      </c>
      <c r="L52" s="115">
        <f t="shared" si="12"/>
        <v>0</v>
      </c>
      <c r="M52" s="114"/>
      <c r="N52" s="114"/>
      <c r="O52" s="341">
        <f t="shared" si="13"/>
        <v>43191</v>
      </c>
      <c r="P52" s="198" t="str">
        <f t="shared" si="14"/>
        <v>×</v>
      </c>
    </row>
    <row r="53" spans="2:16" ht="17.25" customHeight="1" x14ac:dyDescent="0.15">
      <c r="B53" s="12"/>
      <c r="C53" s="19"/>
      <c r="D53" s="17"/>
      <c r="E53" s="165"/>
      <c r="F53" s="408"/>
      <c r="G53" s="408"/>
      <c r="H53" s="409"/>
      <c r="I53" s="338">
        <f t="shared" si="15"/>
        <v>0</v>
      </c>
      <c r="J53" s="335"/>
      <c r="K53" s="390">
        <v>0.1</v>
      </c>
      <c r="L53" s="115">
        <f t="shared" si="12"/>
        <v>0</v>
      </c>
      <c r="M53" s="114"/>
      <c r="N53" s="114"/>
      <c r="O53" s="341">
        <f t="shared" si="13"/>
        <v>43191</v>
      </c>
      <c r="P53" s="198" t="str">
        <f t="shared" si="14"/>
        <v>×</v>
      </c>
    </row>
    <row r="54" spans="2:16" ht="17.25" customHeight="1" x14ac:dyDescent="0.15">
      <c r="B54" s="12"/>
      <c r="C54" s="19"/>
      <c r="D54" s="17"/>
      <c r="E54" s="165"/>
      <c r="F54" s="408"/>
      <c r="G54" s="408"/>
      <c r="H54" s="400"/>
      <c r="I54" s="338">
        <f t="shared" si="15"/>
        <v>0</v>
      </c>
      <c r="J54" s="335"/>
      <c r="K54" s="390">
        <v>0.1</v>
      </c>
      <c r="L54" s="115">
        <f t="shared" si="12"/>
        <v>0</v>
      </c>
      <c r="M54" s="114"/>
      <c r="N54" s="114"/>
      <c r="O54" s="341">
        <f t="shared" si="13"/>
        <v>43191</v>
      </c>
      <c r="P54" s="198" t="str">
        <f t="shared" si="14"/>
        <v>×</v>
      </c>
    </row>
    <row r="55" spans="2:16" ht="17.25" customHeight="1" x14ac:dyDescent="0.15">
      <c r="B55" s="12"/>
      <c r="C55" s="19"/>
      <c r="D55" s="17"/>
      <c r="E55" s="165"/>
      <c r="F55" s="408"/>
      <c r="G55" s="408"/>
      <c r="H55" s="400"/>
      <c r="I55" s="338">
        <f t="shared" si="15"/>
        <v>0</v>
      </c>
      <c r="J55" s="335"/>
      <c r="K55" s="390">
        <v>0.1</v>
      </c>
      <c r="L55" s="115">
        <f t="shared" si="12"/>
        <v>0</v>
      </c>
      <c r="M55" s="114"/>
      <c r="N55" s="114"/>
      <c r="O55" s="341">
        <f t="shared" si="13"/>
        <v>43191</v>
      </c>
      <c r="P55" s="198" t="str">
        <f t="shared" si="14"/>
        <v>×</v>
      </c>
    </row>
    <row r="56" spans="2:16" ht="17.25" customHeight="1" x14ac:dyDescent="0.15">
      <c r="B56" s="12"/>
      <c r="C56" s="19"/>
      <c r="D56" s="17"/>
      <c r="E56" s="165"/>
      <c r="F56" s="408"/>
      <c r="G56" s="408"/>
      <c r="H56" s="400"/>
      <c r="I56" s="338">
        <f t="shared" si="15"/>
        <v>0</v>
      </c>
      <c r="J56" s="335"/>
      <c r="K56" s="390">
        <v>0.1</v>
      </c>
      <c r="L56" s="115">
        <f t="shared" si="12"/>
        <v>0</v>
      </c>
      <c r="M56" s="114"/>
      <c r="N56" s="114"/>
      <c r="O56" s="341">
        <f t="shared" si="13"/>
        <v>43191</v>
      </c>
      <c r="P56" s="198" t="str">
        <f t="shared" si="14"/>
        <v>×</v>
      </c>
    </row>
    <row r="57" spans="2:16" ht="17.25" customHeight="1" x14ac:dyDescent="0.15">
      <c r="B57" s="16"/>
      <c r="C57" s="21"/>
      <c r="D57" s="88"/>
      <c r="E57" s="42"/>
      <c r="F57" s="408"/>
      <c r="G57" s="408"/>
      <c r="H57" s="400"/>
      <c r="I57" s="338">
        <f t="shared" si="15"/>
        <v>0</v>
      </c>
      <c r="J57" s="335"/>
      <c r="K57" s="390">
        <v>0.1</v>
      </c>
      <c r="L57" s="115">
        <f t="shared" si="12"/>
        <v>0</v>
      </c>
      <c r="M57" s="115"/>
      <c r="N57" s="114"/>
      <c r="O57" s="341">
        <f t="shared" si="13"/>
        <v>43191</v>
      </c>
      <c r="P57" s="198" t="str">
        <f t="shared" si="14"/>
        <v>×</v>
      </c>
    </row>
    <row r="58" spans="2:16" ht="17.25" customHeight="1" x14ac:dyDescent="0.15">
      <c r="B58" s="137" t="s">
        <v>95</v>
      </c>
      <c r="C58" s="138"/>
      <c r="D58" s="138"/>
      <c r="E58" s="138"/>
      <c r="F58" s="138"/>
      <c r="G58" s="138"/>
      <c r="H58" s="138"/>
      <c r="I58" s="138"/>
      <c r="J58" s="333"/>
      <c r="K58" s="395"/>
      <c r="L58" s="139"/>
      <c r="M58" s="140"/>
      <c r="N58" s="139"/>
      <c r="O58" s="340"/>
      <c r="P58" s="197"/>
    </row>
    <row r="59" spans="2:16" ht="17.25" customHeight="1" x14ac:dyDescent="0.15">
      <c r="B59" s="5"/>
      <c r="C59" s="51"/>
      <c r="D59" s="51"/>
      <c r="E59" s="51"/>
      <c r="F59" s="324" t="s">
        <v>199</v>
      </c>
      <c r="G59" s="324" t="s">
        <v>168</v>
      </c>
      <c r="H59" s="48"/>
      <c r="I59" s="48"/>
      <c r="J59" s="71"/>
      <c r="K59" s="387"/>
      <c r="L59" s="53"/>
      <c r="M59" s="54"/>
      <c r="N59" s="54"/>
      <c r="O59" s="340"/>
      <c r="P59" s="197"/>
    </row>
    <row r="60" spans="2:16" ht="17.25" customHeight="1" x14ac:dyDescent="0.15">
      <c r="B60" s="10" t="s">
        <v>96</v>
      </c>
      <c r="C60" s="15" t="s">
        <v>7</v>
      </c>
      <c r="D60" s="43" t="s">
        <v>100</v>
      </c>
      <c r="E60" s="79"/>
      <c r="F60" s="400"/>
      <c r="G60" s="400"/>
      <c r="H60" s="135"/>
      <c r="I60" s="135"/>
      <c r="J60" s="334"/>
      <c r="K60" s="390">
        <v>0.2</v>
      </c>
      <c r="L60" s="391">
        <f t="shared" ref="L60:L87" si="16">IF(O60&lt;&gt;"×",K60*G60,0)</f>
        <v>0</v>
      </c>
      <c r="M60" s="162">
        <f>SUM(L60:L66)</f>
        <v>0</v>
      </c>
      <c r="N60" s="162">
        <f>SUM(M60:M73)</f>
        <v>0</v>
      </c>
      <c r="O60" s="326" t="str">
        <f t="shared" ref="O60:O87" si="17">IF(AND(開始年&lt;=F60,F60&lt;=終了年),"","×")</f>
        <v>×</v>
      </c>
      <c r="P60" s="203"/>
    </row>
    <row r="61" spans="2:16" ht="17.25" customHeight="1" x14ac:dyDescent="0.15">
      <c r="B61" s="12"/>
      <c r="C61" s="19"/>
      <c r="D61" s="156"/>
      <c r="E61" s="157"/>
      <c r="F61" s="400"/>
      <c r="G61" s="400"/>
      <c r="H61" s="25"/>
      <c r="I61" s="25"/>
      <c r="J61" s="335"/>
      <c r="K61" s="390">
        <v>0.2</v>
      </c>
      <c r="L61" s="385">
        <f t="shared" si="16"/>
        <v>0</v>
      </c>
      <c r="M61" s="114"/>
      <c r="N61" s="114"/>
      <c r="O61" s="326" t="str">
        <f t="shared" si="17"/>
        <v>×</v>
      </c>
      <c r="P61" s="203"/>
    </row>
    <row r="62" spans="2:16" ht="17.25" customHeight="1" x14ac:dyDescent="0.15">
      <c r="B62" s="12"/>
      <c r="C62" s="19"/>
      <c r="D62" s="156"/>
      <c r="E62" s="157"/>
      <c r="F62" s="400"/>
      <c r="G62" s="400"/>
      <c r="H62" s="25"/>
      <c r="I62" s="25"/>
      <c r="J62" s="335"/>
      <c r="K62" s="390">
        <v>0.2</v>
      </c>
      <c r="L62" s="385">
        <f t="shared" si="16"/>
        <v>0</v>
      </c>
      <c r="M62" s="114"/>
      <c r="N62" s="114"/>
      <c r="O62" s="326" t="str">
        <f t="shared" si="17"/>
        <v>×</v>
      </c>
      <c r="P62" s="203"/>
    </row>
    <row r="63" spans="2:16" ht="17.25" customHeight="1" x14ac:dyDescent="0.15">
      <c r="B63" s="12"/>
      <c r="C63" s="19"/>
      <c r="D63" s="156"/>
      <c r="E63" s="157"/>
      <c r="F63" s="400"/>
      <c r="G63" s="400"/>
      <c r="H63" s="25"/>
      <c r="I63" s="25"/>
      <c r="J63" s="335"/>
      <c r="K63" s="390">
        <v>0.2</v>
      </c>
      <c r="L63" s="385">
        <f t="shared" si="16"/>
        <v>0</v>
      </c>
      <c r="M63" s="114"/>
      <c r="N63" s="114"/>
      <c r="O63" s="326" t="str">
        <f t="shared" si="17"/>
        <v>×</v>
      </c>
      <c r="P63" s="203"/>
    </row>
    <row r="64" spans="2:16" ht="17.25" customHeight="1" x14ac:dyDescent="0.15">
      <c r="B64" s="12"/>
      <c r="C64" s="19"/>
      <c r="D64" s="156"/>
      <c r="E64" s="157"/>
      <c r="F64" s="400"/>
      <c r="G64" s="400"/>
      <c r="H64" s="25"/>
      <c r="I64" s="25"/>
      <c r="J64" s="335"/>
      <c r="K64" s="390">
        <v>0.2</v>
      </c>
      <c r="L64" s="385">
        <f t="shared" si="16"/>
        <v>0</v>
      </c>
      <c r="M64" s="114"/>
      <c r="N64" s="114"/>
      <c r="O64" s="326" t="str">
        <f t="shared" si="17"/>
        <v>×</v>
      </c>
      <c r="P64" s="203"/>
    </row>
    <row r="65" spans="2:16" ht="17.25" customHeight="1" x14ac:dyDescent="0.15">
      <c r="B65" s="12"/>
      <c r="C65" s="19"/>
      <c r="D65" s="156"/>
      <c r="E65" s="157"/>
      <c r="F65" s="400"/>
      <c r="G65" s="400"/>
      <c r="H65" s="25"/>
      <c r="I65" s="25"/>
      <c r="J65" s="335"/>
      <c r="K65" s="390">
        <v>0.2</v>
      </c>
      <c r="L65" s="385">
        <f t="shared" si="16"/>
        <v>0</v>
      </c>
      <c r="M65" s="114"/>
      <c r="N65" s="114"/>
      <c r="O65" s="326" t="str">
        <f t="shared" si="17"/>
        <v>×</v>
      </c>
      <c r="P65" s="203"/>
    </row>
    <row r="66" spans="2:16" ht="17.25" customHeight="1" x14ac:dyDescent="0.15">
      <c r="B66" s="12"/>
      <c r="C66" s="19"/>
      <c r="D66" s="160"/>
      <c r="E66" s="161"/>
      <c r="F66" s="400"/>
      <c r="G66" s="400"/>
      <c r="H66" s="25"/>
      <c r="I66" s="25"/>
      <c r="J66" s="335"/>
      <c r="K66" s="390">
        <v>0.2</v>
      </c>
      <c r="L66" s="385">
        <f t="shared" si="16"/>
        <v>0</v>
      </c>
      <c r="M66" s="114"/>
      <c r="N66" s="114"/>
      <c r="O66" s="326" t="str">
        <f t="shared" si="17"/>
        <v>×</v>
      </c>
      <c r="P66" s="203"/>
    </row>
    <row r="67" spans="2:16" ht="17.25" customHeight="1" x14ac:dyDescent="0.15">
      <c r="B67" s="12"/>
      <c r="C67" s="19"/>
      <c r="D67" s="43" t="s">
        <v>101</v>
      </c>
      <c r="E67" s="79"/>
      <c r="F67" s="400"/>
      <c r="G67" s="400"/>
      <c r="H67" s="25"/>
      <c r="I67" s="25"/>
      <c r="J67" s="335"/>
      <c r="K67" s="390">
        <v>0.1</v>
      </c>
      <c r="L67" s="385">
        <f t="shared" si="16"/>
        <v>0</v>
      </c>
      <c r="M67" s="113">
        <f>SUM(L67:L73)</f>
        <v>0</v>
      </c>
      <c r="N67" s="114"/>
      <c r="O67" s="326" t="str">
        <f t="shared" si="17"/>
        <v>×</v>
      </c>
      <c r="P67" s="203"/>
    </row>
    <row r="68" spans="2:16" ht="17.25" customHeight="1" x14ac:dyDescent="0.15">
      <c r="B68" s="12"/>
      <c r="C68" s="19"/>
      <c r="D68" s="156"/>
      <c r="E68" s="157"/>
      <c r="F68" s="400"/>
      <c r="G68" s="400"/>
      <c r="H68" s="25"/>
      <c r="I68" s="25"/>
      <c r="J68" s="335"/>
      <c r="K68" s="390">
        <v>0.1</v>
      </c>
      <c r="L68" s="385">
        <f t="shared" si="16"/>
        <v>0</v>
      </c>
      <c r="M68" s="114"/>
      <c r="N68" s="114"/>
      <c r="O68" s="326" t="str">
        <f t="shared" si="17"/>
        <v>×</v>
      </c>
      <c r="P68" s="203"/>
    </row>
    <row r="69" spans="2:16" ht="17.25" customHeight="1" x14ac:dyDescent="0.15">
      <c r="B69" s="12"/>
      <c r="C69" s="19"/>
      <c r="D69" s="156"/>
      <c r="E69" s="157"/>
      <c r="F69" s="400"/>
      <c r="G69" s="400"/>
      <c r="H69" s="25"/>
      <c r="I69" s="25"/>
      <c r="J69" s="335"/>
      <c r="K69" s="390">
        <v>0.1</v>
      </c>
      <c r="L69" s="385">
        <f t="shared" si="16"/>
        <v>0</v>
      </c>
      <c r="M69" s="114"/>
      <c r="N69" s="114"/>
      <c r="O69" s="326" t="str">
        <f t="shared" si="17"/>
        <v>×</v>
      </c>
      <c r="P69" s="203"/>
    </row>
    <row r="70" spans="2:16" ht="17.25" customHeight="1" x14ac:dyDescent="0.15">
      <c r="B70" s="12"/>
      <c r="C70" s="19"/>
      <c r="D70" s="156"/>
      <c r="E70" s="157"/>
      <c r="F70" s="400"/>
      <c r="G70" s="400"/>
      <c r="H70" s="25"/>
      <c r="I70" s="25"/>
      <c r="J70" s="335"/>
      <c r="K70" s="390">
        <v>0.1</v>
      </c>
      <c r="L70" s="385">
        <f t="shared" si="16"/>
        <v>0</v>
      </c>
      <c r="M70" s="114"/>
      <c r="N70" s="114"/>
      <c r="O70" s="326" t="str">
        <f t="shared" si="17"/>
        <v>×</v>
      </c>
      <c r="P70" s="203"/>
    </row>
    <row r="71" spans="2:16" ht="17.25" customHeight="1" x14ac:dyDescent="0.15">
      <c r="B71" s="12"/>
      <c r="C71" s="19"/>
      <c r="D71" s="156"/>
      <c r="E71" s="157"/>
      <c r="F71" s="400"/>
      <c r="G71" s="400"/>
      <c r="H71" s="25"/>
      <c r="I71" s="25"/>
      <c r="J71" s="335"/>
      <c r="K71" s="390">
        <v>0.1</v>
      </c>
      <c r="L71" s="385">
        <f t="shared" si="16"/>
        <v>0</v>
      </c>
      <c r="M71" s="114"/>
      <c r="N71" s="114"/>
      <c r="O71" s="326" t="str">
        <f t="shared" si="17"/>
        <v>×</v>
      </c>
      <c r="P71" s="203"/>
    </row>
    <row r="72" spans="2:16" ht="17.25" customHeight="1" x14ac:dyDescent="0.15">
      <c r="B72" s="12"/>
      <c r="C72" s="19"/>
      <c r="D72" s="156"/>
      <c r="E72" s="157"/>
      <c r="F72" s="400"/>
      <c r="G72" s="400"/>
      <c r="H72" s="25"/>
      <c r="I72" s="25"/>
      <c r="J72" s="335"/>
      <c r="K72" s="390">
        <v>0.1</v>
      </c>
      <c r="L72" s="385">
        <f t="shared" si="16"/>
        <v>0</v>
      </c>
      <c r="M72" s="114"/>
      <c r="N72" s="114"/>
      <c r="O72" s="326" t="str">
        <f t="shared" si="17"/>
        <v>×</v>
      </c>
      <c r="P72" s="203"/>
    </row>
    <row r="73" spans="2:16" ht="17.25" customHeight="1" x14ac:dyDescent="0.15">
      <c r="B73" s="16"/>
      <c r="C73" s="21"/>
      <c r="D73" s="160"/>
      <c r="E73" s="161"/>
      <c r="F73" s="400"/>
      <c r="G73" s="400"/>
      <c r="H73" s="25"/>
      <c r="I73" s="25"/>
      <c r="J73" s="335"/>
      <c r="K73" s="390">
        <v>0.1</v>
      </c>
      <c r="L73" s="385">
        <f t="shared" si="16"/>
        <v>0</v>
      </c>
      <c r="M73" s="115"/>
      <c r="N73" s="115"/>
      <c r="O73" s="326" t="str">
        <f t="shared" si="17"/>
        <v>×</v>
      </c>
      <c r="P73" s="203"/>
    </row>
    <row r="74" spans="2:16" ht="17.25" customHeight="1" x14ac:dyDescent="0.15">
      <c r="B74" s="10" t="s">
        <v>97</v>
      </c>
      <c r="C74" s="15" t="s">
        <v>7</v>
      </c>
      <c r="D74" s="82"/>
      <c r="E74" s="101"/>
      <c r="F74" s="400"/>
      <c r="G74" s="400"/>
      <c r="H74" s="25"/>
      <c r="I74" s="25"/>
      <c r="J74" s="335"/>
      <c r="K74" s="390">
        <v>0.3</v>
      </c>
      <c r="L74" s="385">
        <f t="shared" si="16"/>
        <v>0</v>
      </c>
      <c r="M74" s="113">
        <f>SUM(L74:L80)</f>
        <v>0</v>
      </c>
      <c r="N74" s="113">
        <f>SUM(M74:M80)</f>
        <v>0</v>
      </c>
      <c r="O74" s="326" t="str">
        <f t="shared" si="17"/>
        <v>×</v>
      </c>
      <c r="P74" s="203"/>
    </row>
    <row r="75" spans="2:16" ht="17.25" customHeight="1" x14ac:dyDescent="0.15">
      <c r="B75" s="12"/>
      <c r="C75" s="19"/>
      <c r="D75" s="17"/>
      <c r="E75" s="165"/>
      <c r="F75" s="400"/>
      <c r="G75" s="400"/>
      <c r="H75" s="25"/>
      <c r="I75" s="25"/>
      <c r="J75" s="335"/>
      <c r="K75" s="390">
        <v>0.3</v>
      </c>
      <c r="L75" s="385">
        <f t="shared" si="16"/>
        <v>0</v>
      </c>
      <c r="M75" s="114"/>
      <c r="N75" s="114"/>
      <c r="O75" s="326" t="str">
        <f t="shared" si="17"/>
        <v>×</v>
      </c>
      <c r="P75" s="203"/>
    </row>
    <row r="76" spans="2:16" ht="17.25" customHeight="1" x14ac:dyDescent="0.15">
      <c r="B76" s="12"/>
      <c r="C76" s="19"/>
      <c r="D76" s="17"/>
      <c r="E76" s="165"/>
      <c r="F76" s="400"/>
      <c r="G76" s="400"/>
      <c r="H76" s="25"/>
      <c r="I76" s="25"/>
      <c r="J76" s="335"/>
      <c r="K76" s="390">
        <v>0.3</v>
      </c>
      <c r="L76" s="385">
        <f t="shared" si="16"/>
        <v>0</v>
      </c>
      <c r="M76" s="114"/>
      <c r="N76" s="114"/>
      <c r="O76" s="326" t="str">
        <f t="shared" si="17"/>
        <v>×</v>
      </c>
      <c r="P76" s="203"/>
    </row>
    <row r="77" spans="2:16" ht="17.25" customHeight="1" x14ac:dyDescent="0.15">
      <c r="B77" s="12"/>
      <c r="C77" s="19"/>
      <c r="D77" s="17"/>
      <c r="E77" s="165"/>
      <c r="F77" s="400"/>
      <c r="G77" s="400"/>
      <c r="H77" s="25"/>
      <c r="I77" s="25"/>
      <c r="J77" s="335"/>
      <c r="K77" s="390">
        <v>0.3</v>
      </c>
      <c r="L77" s="385">
        <f t="shared" si="16"/>
        <v>0</v>
      </c>
      <c r="M77" s="114"/>
      <c r="N77" s="114"/>
      <c r="O77" s="326" t="str">
        <f t="shared" si="17"/>
        <v>×</v>
      </c>
      <c r="P77" s="203"/>
    </row>
    <row r="78" spans="2:16" ht="17.25" customHeight="1" x14ac:dyDescent="0.15">
      <c r="B78" s="12"/>
      <c r="C78" s="19"/>
      <c r="D78" s="17"/>
      <c r="E78" s="165"/>
      <c r="F78" s="400"/>
      <c r="G78" s="400"/>
      <c r="H78" s="25"/>
      <c r="I78" s="25"/>
      <c r="J78" s="335"/>
      <c r="K78" s="390">
        <v>0.3</v>
      </c>
      <c r="L78" s="385">
        <f t="shared" si="16"/>
        <v>0</v>
      </c>
      <c r="M78" s="114"/>
      <c r="N78" s="114"/>
      <c r="O78" s="326" t="str">
        <f t="shared" si="17"/>
        <v>×</v>
      </c>
      <c r="P78" s="203"/>
    </row>
    <row r="79" spans="2:16" ht="17.25" customHeight="1" x14ac:dyDescent="0.15">
      <c r="B79" s="12"/>
      <c r="C79" s="19"/>
      <c r="D79" s="17"/>
      <c r="E79" s="165"/>
      <c r="F79" s="400"/>
      <c r="G79" s="400"/>
      <c r="H79" s="25"/>
      <c r="I79" s="25"/>
      <c r="J79" s="335"/>
      <c r="K79" s="390">
        <v>0.3</v>
      </c>
      <c r="L79" s="385">
        <f t="shared" si="16"/>
        <v>0</v>
      </c>
      <c r="M79" s="114"/>
      <c r="N79" s="114"/>
      <c r="O79" s="326" t="str">
        <f t="shared" si="17"/>
        <v>×</v>
      </c>
      <c r="P79" s="203"/>
    </row>
    <row r="80" spans="2:16" ht="17.25" customHeight="1" x14ac:dyDescent="0.15">
      <c r="B80" s="16"/>
      <c r="C80" s="21"/>
      <c r="D80" s="88"/>
      <c r="E80" s="42"/>
      <c r="F80" s="400"/>
      <c r="G80" s="400"/>
      <c r="H80" s="25"/>
      <c r="I80" s="25"/>
      <c r="J80" s="335"/>
      <c r="K80" s="390">
        <v>0.3</v>
      </c>
      <c r="L80" s="385">
        <f t="shared" si="16"/>
        <v>0</v>
      </c>
      <c r="M80" s="115"/>
      <c r="N80" s="115"/>
      <c r="O80" s="326" t="str">
        <f t="shared" si="17"/>
        <v>×</v>
      </c>
      <c r="P80" s="203"/>
    </row>
    <row r="81" spans="2:16" ht="17.25" customHeight="1" x14ac:dyDescent="0.15">
      <c r="B81" s="10" t="s">
        <v>98</v>
      </c>
      <c r="C81" s="15" t="s">
        <v>7</v>
      </c>
      <c r="D81" s="82"/>
      <c r="E81" s="101"/>
      <c r="F81" s="400"/>
      <c r="G81" s="400"/>
      <c r="H81" s="25"/>
      <c r="I81" s="25"/>
      <c r="J81" s="335"/>
      <c r="K81" s="390">
        <v>0.1</v>
      </c>
      <c r="L81" s="385">
        <f t="shared" si="16"/>
        <v>0</v>
      </c>
      <c r="M81" s="113">
        <f>SUM(L81:L87)</f>
        <v>0</v>
      </c>
      <c r="N81" s="113">
        <f>SUM(M81:M87)</f>
        <v>0</v>
      </c>
      <c r="O81" s="326" t="str">
        <f t="shared" si="17"/>
        <v>×</v>
      </c>
      <c r="P81" s="203"/>
    </row>
    <row r="82" spans="2:16" ht="17.25" customHeight="1" x14ac:dyDescent="0.15">
      <c r="B82" s="12"/>
      <c r="C82" s="19"/>
      <c r="D82" s="17"/>
      <c r="E82" s="165"/>
      <c r="F82" s="400"/>
      <c r="G82" s="400"/>
      <c r="H82" s="25"/>
      <c r="I82" s="25"/>
      <c r="J82" s="335"/>
      <c r="K82" s="390">
        <v>0.1</v>
      </c>
      <c r="L82" s="385">
        <f t="shared" si="16"/>
        <v>0</v>
      </c>
      <c r="M82" s="114"/>
      <c r="N82" s="114"/>
      <c r="O82" s="326" t="str">
        <f t="shared" si="17"/>
        <v>×</v>
      </c>
      <c r="P82" s="203"/>
    </row>
    <row r="83" spans="2:16" ht="17.25" customHeight="1" x14ac:dyDescent="0.15">
      <c r="B83" s="12"/>
      <c r="C83" s="19"/>
      <c r="D83" s="17"/>
      <c r="E83" s="165"/>
      <c r="F83" s="400"/>
      <c r="G83" s="400"/>
      <c r="H83" s="25"/>
      <c r="I83" s="25"/>
      <c r="J83" s="335"/>
      <c r="K83" s="390">
        <v>0.1</v>
      </c>
      <c r="L83" s="385">
        <f t="shared" si="16"/>
        <v>0</v>
      </c>
      <c r="M83" s="114"/>
      <c r="N83" s="114"/>
      <c r="O83" s="326" t="str">
        <f t="shared" si="17"/>
        <v>×</v>
      </c>
      <c r="P83" s="203"/>
    </row>
    <row r="84" spans="2:16" ht="17.25" customHeight="1" x14ac:dyDescent="0.15">
      <c r="B84" s="12"/>
      <c r="C84" s="19"/>
      <c r="D84" s="17"/>
      <c r="E84" s="165"/>
      <c r="F84" s="400"/>
      <c r="G84" s="400"/>
      <c r="H84" s="25"/>
      <c r="I84" s="25"/>
      <c r="J84" s="335"/>
      <c r="K84" s="390">
        <v>0.1</v>
      </c>
      <c r="L84" s="385">
        <f t="shared" si="16"/>
        <v>0</v>
      </c>
      <c r="M84" s="114"/>
      <c r="N84" s="114"/>
      <c r="O84" s="326" t="str">
        <f t="shared" si="17"/>
        <v>×</v>
      </c>
      <c r="P84" s="203"/>
    </row>
    <row r="85" spans="2:16" ht="17.25" customHeight="1" x14ac:dyDescent="0.15">
      <c r="B85" s="12"/>
      <c r="C85" s="19"/>
      <c r="D85" s="17"/>
      <c r="E85" s="165"/>
      <c r="F85" s="400"/>
      <c r="G85" s="400"/>
      <c r="H85" s="25"/>
      <c r="I85" s="25"/>
      <c r="J85" s="335"/>
      <c r="K85" s="390">
        <v>0.1</v>
      </c>
      <c r="L85" s="385">
        <f t="shared" si="16"/>
        <v>0</v>
      </c>
      <c r="M85" s="114"/>
      <c r="N85" s="114"/>
      <c r="O85" s="326" t="str">
        <f t="shared" si="17"/>
        <v>×</v>
      </c>
      <c r="P85" s="203"/>
    </row>
    <row r="86" spans="2:16" ht="17.25" customHeight="1" x14ac:dyDescent="0.15">
      <c r="B86" s="12"/>
      <c r="C86" s="19"/>
      <c r="D86" s="17"/>
      <c r="E86" s="165"/>
      <c r="F86" s="400"/>
      <c r="G86" s="400"/>
      <c r="H86" s="25"/>
      <c r="I86" s="25"/>
      <c r="J86" s="335"/>
      <c r="K86" s="390">
        <v>0.1</v>
      </c>
      <c r="L86" s="385">
        <f t="shared" si="16"/>
        <v>0</v>
      </c>
      <c r="M86" s="114"/>
      <c r="N86" s="114"/>
      <c r="O86" s="326" t="str">
        <f t="shared" si="17"/>
        <v>×</v>
      </c>
      <c r="P86" s="203"/>
    </row>
    <row r="87" spans="2:16" ht="17.25" customHeight="1" x14ac:dyDescent="0.15">
      <c r="B87" s="20"/>
      <c r="C87" s="59"/>
      <c r="D87" s="90"/>
      <c r="E87" s="91"/>
      <c r="F87" s="400"/>
      <c r="G87" s="400"/>
      <c r="H87" s="26"/>
      <c r="I87" s="26"/>
      <c r="J87" s="336"/>
      <c r="K87" s="390">
        <v>0.1</v>
      </c>
      <c r="L87" s="386">
        <f t="shared" si="16"/>
        <v>0</v>
      </c>
      <c r="M87" s="115"/>
      <c r="N87" s="115"/>
      <c r="O87" s="326" t="str">
        <f t="shared" si="17"/>
        <v>×</v>
      </c>
      <c r="P87" s="203"/>
    </row>
    <row r="88" spans="2:16" ht="17.25" customHeight="1" x14ac:dyDescent="0.15">
      <c r="B88" s="5"/>
      <c r="C88" s="51"/>
      <c r="D88" s="51"/>
      <c r="E88" s="51"/>
      <c r="F88" s="324" t="s">
        <v>204</v>
      </c>
      <c r="G88" s="324" t="s">
        <v>211</v>
      </c>
      <c r="H88" s="48"/>
      <c r="I88" s="48"/>
      <c r="J88" s="71"/>
      <c r="K88" s="387"/>
      <c r="L88" s="53"/>
      <c r="M88" s="54"/>
      <c r="N88" s="54"/>
      <c r="O88" s="340"/>
      <c r="P88" s="197"/>
    </row>
    <row r="89" spans="2:16" ht="17.25" customHeight="1" x14ac:dyDescent="0.15">
      <c r="B89" s="10" t="s">
        <v>99</v>
      </c>
      <c r="C89" s="15" t="s">
        <v>7</v>
      </c>
      <c r="D89" s="107" t="s">
        <v>90</v>
      </c>
      <c r="E89" s="141" t="s">
        <v>89</v>
      </c>
      <c r="F89" s="410"/>
      <c r="G89" s="402"/>
      <c r="H89" s="135"/>
      <c r="I89" s="135"/>
      <c r="J89" s="334"/>
      <c r="K89" s="390">
        <v>0.3</v>
      </c>
      <c r="L89" s="391">
        <f t="shared" ref="L89:L109" si="18">IF(AND(O89&lt;&gt;"×",G89&lt;&gt;""),K89,0)</f>
        <v>0</v>
      </c>
      <c r="M89" s="113">
        <f>SUM(L89:L95)</f>
        <v>0</v>
      </c>
      <c r="N89" s="162">
        <f>SUM(M89:M109)</f>
        <v>0</v>
      </c>
      <c r="O89" s="326" t="str">
        <f t="shared" ref="O89:O109" si="19">IF(AND(開始日&lt;=F89,F89&lt;=終了日),"","×")</f>
        <v>×</v>
      </c>
      <c r="P89" s="203"/>
    </row>
    <row r="90" spans="2:16" ht="17.25" customHeight="1" x14ac:dyDescent="0.15">
      <c r="B90" s="12"/>
      <c r="C90" s="19"/>
      <c r="D90" s="94"/>
      <c r="E90" s="168"/>
      <c r="F90" s="406"/>
      <c r="G90" s="400"/>
      <c r="H90" s="25"/>
      <c r="I90" s="25"/>
      <c r="J90" s="335"/>
      <c r="K90" s="390">
        <v>0.3</v>
      </c>
      <c r="L90" s="385">
        <f t="shared" si="18"/>
        <v>0</v>
      </c>
      <c r="M90" s="114"/>
      <c r="N90" s="114"/>
      <c r="O90" s="326" t="str">
        <f t="shared" si="19"/>
        <v>×</v>
      </c>
      <c r="P90" s="203"/>
    </row>
    <row r="91" spans="2:16" ht="17.25" customHeight="1" x14ac:dyDescent="0.15">
      <c r="B91" s="12"/>
      <c r="C91" s="19"/>
      <c r="D91" s="94"/>
      <c r="E91" s="168"/>
      <c r="F91" s="406"/>
      <c r="G91" s="400"/>
      <c r="H91" s="25"/>
      <c r="I91" s="25"/>
      <c r="J91" s="335"/>
      <c r="K91" s="390">
        <v>0.3</v>
      </c>
      <c r="L91" s="385">
        <f t="shared" si="18"/>
        <v>0</v>
      </c>
      <c r="M91" s="114"/>
      <c r="N91" s="114"/>
      <c r="O91" s="326" t="str">
        <f t="shared" si="19"/>
        <v>×</v>
      </c>
      <c r="P91" s="203"/>
    </row>
    <row r="92" spans="2:16" ht="17.25" customHeight="1" x14ac:dyDescent="0.15">
      <c r="B92" s="12"/>
      <c r="C92" s="19"/>
      <c r="D92" s="94"/>
      <c r="E92" s="168"/>
      <c r="F92" s="406"/>
      <c r="G92" s="400"/>
      <c r="H92" s="25"/>
      <c r="I92" s="25"/>
      <c r="J92" s="335"/>
      <c r="K92" s="390">
        <v>0.3</v>
      </c>
      <c r="L92" s="385">
        <f t="shared" si="18"/>
        <v>0</v>
      </c>
      <c r="M92" s="114"/>
      <c r="N92" s="114"/>
      <c r="O92" s="326" t="str">
        <f t="shared" si="19"/>
        <v>×</v>
      </c>
      <c r="P92" s="203"/>
    </row>
    <row r="93" spans="2:16" ht="17.25" customHeight="1" x14ac:dyDescent="0.15">
      <c r="B93" s="12"/>
      <c r="C93" s="19"/>
      <c r="D93" s="94"/>
      <c r="E93" s="168"/>
      <c r="F93" s="406"/>
      <c r="G93" s="400"/>
      <c r="H93" s="25"/>
      <c r="I93" s="25"/>
      <c r="J93" s="335"/>
      <c r="K93" s="390">
        <v>0.3</v>
      </c>
      <c r="L93" s="385">
        <f t="shared" si="18"/>
        <v>0</v>
      </c>
      <c r="M93" s="114"/>
      <c r="N93" s="114"/>
      <c r="O93" s="326" t="str">
        <f t="shared" si="19"/>
        <v>×</v>
      </c>
      <c r="P93" s="203"/>
    </row>
    <row r="94" spans="2:16" ht="17.25" customHeight="1" x14ac:dyDescent="0.15">
      <c r="B94" s="12"/>
      <c r="C94" s="19"/>
      <c r="D94" s="94"/>
      <c r="E94" s="168"/>
      <c r="F94" s="406"/>
      <c r="G94" s="400"/>
      <c r="H94" s="25"/>
      <c r="I94" s="25"/>
      <c r="J94" s="335"/>
      <c r="K94" s="390">
        <v>0.3</v>
      </c>
      <c r="L94" s="385">
        <f t="shared" si="18"/>
        <v>0</v>
      </c>
      <c r="M94" s="114"/>
      <c r="N94" s="114"/>
      <c r="O94" s="326" t="str">
        <f t="shared" si="19"/>
        <v>×</v>
      </c>
      <c r="P94" s="203"/>
    </row>
    <row r="95" spans="2:16" ht="17.25" customHeight="1" x14ac:dyDescent="0.15">
      <c r="B95" s="12"/>
      <c r="C95" s="19"/>
      <c r="D95" s="94"/>
      <c r="E95" s="169"/>
      <c r="F95" s="406"/>
      <c r="G95" s="400"/>
      <c r="H95" s="25"/>
      <c r="I95" s="25"/>
      <c r="J95" s="335"/>
      <c r="K95" s="390">
        <v>0.3</v>
      </c>
      <c r="L95" s="385">
        <f t="shared" si="18"/>
        <v>0</v>
      </c>
      <c r="M95" s="115"/>
      <c r="N95" s="114"/>
      <c r="O95" s="326" t="str">
        <f t="shared" si="19"/>
        <v>×</v>
      </c>
      <c r="P95" s="203"/>
    </row>
    <row r="96" spans="2:16" ht="17.25" customHeight="1" x14ac:dyDescent="0.15">
      <c r="B96" s="12"/>
      <c r="C96" s="19"/>
      <c r="D96" s="94"/>
      <c r="E96" s="141" t="s">
        <v>37</v>
      </c>
      <c r="F96" s="406"/>
      <c r="G96" s="400"/>
      <c r="H96" s="25"/>
      <c r="I96" s="25"/>
      <c r="J96" s="335"/>
      <c r="K96" s="390">
        <v>0.1</v>
      </c>
      <c r="L96" s="385">
        <f t="shared" si="18"/>
        <v>0</v>
      </c>
      <c r="M96" s="113">
        <f>SUM(L96:L102)</f>
        <v>0</v>
      </c>
      <c r="N96" s="114"/>
      <c r="O96" s="326" t="str">
        <f t="shared" si="19"/>
        <v>×</v>
      </c>
      <c r="P96" s="203"/>
    </row>
    <row r="97" spans="2:16" ht="17.25" customHeight="1" x14ac:dyDescent="0.15">
      <c r="B97" s="12"/>
      <c r="C97" s="19"/>
      <c r="D97" s="94"/>
      <c r="E97" s="168"/>
      <c r="F97" s="406"/>
      <c r="G97" s="400"/>
      <c r="H97" s="25"/>
      <c r="I97" s="25"/>
      <c r="J97" s="335"/>
      <c r="K97" s="390">
        <v>0.1</v>
      </c>
      <c r="L97" s="385">
        <f t="shared" si="18"/>
        <v>0</v>
      </c>
      <c r="M97" s="114"/>
      <c r="N97" s="114"/>
      <c r="O97" s="326" t="str">
        <f t="shared" si="19"/>
        <v>×</v>
      </c>
      <c r="P97" s="203"/>
    </row>
    <row r="98" spans="2:16" ht="17.25" customHeight="1" x14ac:dyDescent="0.15">
      <c r="B98" s="12"/>
      <c r="C98" s="19"/>
      <c r="D98" s="94"/>
      <c r="E98" s="168"/>
      <c r="F98" s="406"/>
      <c r="G98" s="400"/>
      <c r="H98" s="25"/>
      <c r="I98" s="25"/>
      <c r="J98" s="335"/>
      <c r="K98" s="390">
        <v>0.1</v>
      </c>
      <c r="L98" s="385">
        <f t="shared" si="18"/>
        <v>0</v>
      </c>
      <c r="M98" s="114"/>
      <c r="N98" s="114"/>
      <c r="O98" s="326" t="str">
        <f t="shared" si="19"/>
        <v>×</v>
      </c>
      <c r="P98" s="203"/>
    </row>
    <row r="99" spans="2:16" ht="17.25" customHeight="1" x14ac:dyDescent="0.15">
      <c r="B99" s="12"/>
      <c r="C99" s="19"/>
      <c r="D99" s="94"/>
      <c r="E99" s="168"/>
      <c r="F99" s="406"/>
      <c r="G99" s="400"/>
      <c r="H99" s="25"/>
      <c r="I99" s="25"/>
      <c r="J99" s="335"/>
      <c r="K99" s="390">
        <v>0.1</v>
      </c>
      <c r="L99" s="385">
        <f t="shared" si="18"/>
        <v>0</v>
      </c>
      <c r="M99" s="114"/>
      <c r="N99" s="114"/>
      <c r="O99" s="326" t="str">
        <f t="shared" si="19"/>
        <v>×</v>
      </c>
      <c r="P99" s="203"/>
    </row>
    <row r="100" spans="2:16" ht="17.25" customHeight="1" x14ac:dyDescent="0.15">
      <c r="B100" s="12"/>
      <c r="C100" s="19"/>
      <c r="D100" s="94"/>
      <c r="E100" s="168"/>
      <c r="F100" s="406"/>
      <c r="G100" s="400"/>
      <c r="H100" s="25"/>
      <c r="I100" s="25"/>
      <c r="J100" s="335"/>
      <c r="K100" s="390">
        <v>0.1</v>
      </c>
      <c r="L100" s="385">
        <f t="shared" si="18"/>
        <v>0</v>
      </c>
      <c r="M100" s="114"/>
      <c r="N100" s="114"/>
      <c r="O100" s="326" t="str">
        <f t="shared" si="19"/>
        <v>×</v>
      </c>
      <c r="P100" s="203"/>
    </row>
    <row r="101" spans="2:16" ht="17.25" customHeight="1" x14ac:dyDescent="0.15">
      <c r="B101" s="12"/>
      <c r="C101" s="19"/>
      <c r="D101" s="94"/>
      <c r="E101" s="168"/>
      <c r="F101" s="406"/>
      <c r="G101" s="400"/>
      <c r="H101" s="25"/>
      <c r="I101" s="25"/>
      <c r="J101" s="335"/>
      <c r="K101" s="390">
        <v>0.1</v>
      </c>
      <c r="L101" s="385">
        <f t="shared" si="18"/>
        <v>0</v>
      </c>
      <c r="M101" s="114"/>
      <c r="N101" s="114"/>
      <c r="O101" s="326" t="str">
        <f t="shared" si="19"/>
        <v>×</v>
      </c>
      <c r="P101" s="203"/>
    </row>
    <row r="102" spans="2:16" ht="17.25" customHeight="1" x14ac:dyDescent="0.15">
      <c r="B102" s="12"/>
      <c r="C102" s="19"/>
      <c r="D102" s="95"/>
      <c r="E102" s="169"/>
      <c r="F102" s="406"/>
      <c r="G102" s="400"/>
      <c r="H102" s="25"/>
      <c r="I102" s="25"/>
      <c r="J102" s="335"/>
      <c r="K102" s="390">
        <v>0.1</v>
      </c>
      <c r="L102" s="385">
        <f t="shared" si="18"/>
        <v>0</v>
      </c>
      <c r="M102" s="115"/>
      <c r="N102" s="114"/>
      <c r="O102" s="326" t="str">
        <f t="shared" si="19"/>
        <v>×</v>
      </c>
      <c r="P102" s="203"/>
    </row>
    <row r="103" spans="2:16" ht="17.25" customHeight="1" x14ac:dyDescent="0.15">
      <c r="B103" s="12"/>
      <c r="C103" s="19"/>
      <c r="D103" s="93" t="s">
        <v>91</v>
      </c>
      <c r="E103" s="141" t="s">
        <v>89</v>
      </c>
      <c r="F103" s="406"/>
      <c r="G103" s="400"/>
      <c r="H103" s="25"/>
      <c r="I103" s="25"/>
      <c r="J103" s="335"/>
      <c r="K103" s="390">
        <v>0.2</v>
      </c>
      <c r="L103" s="385">
        <f t="shared" si="18"/>
        <v>0</v>
      </c>
      <c r="M103" s="113">
        <f>SUM(L103:L109)</f>
        <v>0</v>
      </c>
      <c r="N103" s="114"/>
      <c r="O103" s="326" t="str">
        <f t="shared" si="19"/>
        <v>×</v>
      </c>
      <c r="P103" s="203"/>
    </row>
    <row r="104" spans="2:16" ht="17.25" customHeight="1" x14ac:dyDescent="0.15">
      <c r="B104" s="12"/>
      <c r="C104" s="19"/>
      <c r="D104" s="94"/>
      <c r="E104" s="168"/>
      <c r="F104" s="406"/>
      <c r="G104" s="400"/>
      <c r="H104" s="25"/>
      <c r="I104" s="25"/>
      <c r="J104" s="335"/>
      <c r="K104" s="390">
        <v>0.2</v>
      </c>
      <c r="L104" s="385">
        <f t="shared" si="18"/>
        <v>0</v>
      </c>
      <c r="M104" s="114"/>
      <c r="N104" s="114"/>
      <c r="O104" s="326" t="str">
        <f t="shared" si="19"/>
        <v>×</v>
      </c>
      <c r="P104" s="203"/>
    </row>
    <row r="105" spans="2:16" ht="17.25" customHeight="1" x14ac:dyDescent="0.15">
      <c r="B105" s="12"/>
      <c r="C105" s="19"/>
      <c r="D105" s="94"/>
      <c r="E105" s="168"/>
      <c r="F105" s="406"/>
      <c r="G105" s="400"/>
      <c r="H105" s="25"/>
      <c r="I105" s="25"/>
      <c r="J105" s="335"/>
      <c r="K105" s="390">
        <v>0.2</v>
      </c>
      <c r="L105" s="385">
        <f t="shared" si="18"/>
        <v>0</v>
      </c>
      <c r="M105" s="114"/>
      <c r="N105" s="114"/>
      <c r="O105" s="326" t="str">
        <f t="shared" si="19"/>
        <v>×</v>
      </c>
      <c r="P105" s="203"/>
    </row>
    <row r="106" spans="2:16" ht="17.25" customHeight="1" x14ac:dyDescent="0.15">
      <c r="B106" s="12"/>
      <c r="C106" s="19"/>
      <c r="D106" s="94"/>
      <c r="E106" s="168"/>
      <c r="F106" s="406"/>
      <c r="G106" s="400"/>
      <c r="H106" s="25"/>
      <c r="I106" s="25"/>
      <c r="J106" s="335"/>
      <c r="K106" s="390">
        <v>0.2</v>
      </c>
      <c r="L106" s="385">
        <f t="shared" si="18"/>
        <v>0</v>
      </c>
      <c r="M106" s="114"/>
      <c r="N106" s="114"/>
      <c r="O106" s="326" t="str">
        <f t="shared" si="19"/>
        <v>×</v>
      </c>
      <c r="P106" s="203"/>
    </row>
    <row r="107" spans="2:16" ht="17.25" customHeight="1" x14ac:dyDescent="0.15">
      <c r="B107" s="12"/>
      <c r="C107" s="19"/>
      <c r="D107" s="94"/>
      <c r="E107" s="168"/>
      <c r="F107" s="406"/>
      <c r="G107" s="400"/>
      <c r="H107" s="25"/>
      <c r="I107" s="25"/>
      <c r="J107" s="335"/>
      <c r="K107" s="390">
        <v>0.2</v>
      </c>
      <c r="L107" s="385">
        <f t="shared" si="18"/>
        <v>0</v>
      </c>
      <c r="M107" s="114"/>
      <c r="N107" s="114"/>
      <c r="O107" s="326" t="str">
        <f t="shared" si="19"/>
        <v>×</v>
      </c>
      <c r="P107" s="203"/>
    </row>
    <row r="108" spans="2:16" ht="17.25" customHeight="1" x14ac:dyDescent="0.15">
      <c r="B108" s="12"/>
      <c r="C108" s="19"/>
      <c r="D108" s="94"/>
      <c r="E108" s="168"/>
      <c r="F108" s="406"/>
      <c r="G108" s="400"/>
      <c r="H108" s="25"/>
      <c r="I108" s="25"/>
      <c r="J108" s="335"/>
      <c r="K108" s="390">
        <v>0.2</v>
      </c>
      <c r="L108" s="385">
        <f t="shared" si="18"/>
        <v>0</v>
      </c>
      <c r="M108" s="114"/>
      <c r="N108" s="114"/>
      <c r="O108" s="326" t="str">
        <f t="shared" si="19"/>
        <v>×</v>
      </c>
      <c r="P108" s="203"/>
    </row>
    <row r="109" spans="2:16" ht="17.25" customHeight="1" x14ac:dyDescent="0.15">
      <c r="B109" s="12"/>
      <c r="C109" s="19"/>
      <c r="D109" s="175"/>
      <c r="E109" s="176"/>
      <c r="F109" s="411"/>
      <c r="G109" s="412"/>
      <c r="H109" s="26"/>
      <c r="I109" s="26"/>
      <c r="J109" s="336"/>
      <c r="K109" s="390">
        <v>0.2</v>
      </c>
      <c r="L109" s="386">
        <f t="shared" si="18"/>
        <v>0</v>
      </c>
      <c r="M109" s="115"/>
      <c r="N109" s="116"/>
      <c r="O109" s="326" t="str">
        <f t="shared" si="19"/>
        <v>×</v>
      </c>
      <c r="P109" s="203"/>
    </row>
    <row r="110" spans="2:16" ht="17.25" customHeight="1" x14ac:dyDescent="0.15">
      <c r="B110" s="5"/>
      <c r="C110" s="51"/>
      <c r="D110" s="51"/>
      <c r="E110" s="51"/>
      <c r="F110" s="324" t="s">
        <v>204</v>
      </c>
      <c r="G110" s="324" t="s">
        <v>210</v>
      </c>
      <c r="H110" s="48"/>
      <c r="I110" s="48"/>
      <c r="J110" s="71"/>
      <c r="K110" s="387"/>
      <c r="L110" s="53"/>
      <c r="M110" s="54"/>
      <c r="N110" s="54"/>
      <c r="O110" s="340"/>
      <c r="P110" s="197"/>
    </row>
    <row r="111" spans="2:16" ht="17.25" customHeight="1" x14ac:dyDescent="0.15">
      <c r="B111" s="10" t="s">
        <v>94</v>
      </c>
      <c r="C111" s="15" t="s">
        <v>7</v>
      </c>
      <c r="D111" s="163"/>
      <c r="E111" s="164"/>
      <c r="F111" s="410"/>
      <c r="G111" s="402"/>
      <c r="H111" s="135"/>
      <c r="I111" s="135"/>
      <c r="J111" s="334"/>
      <c r="K111" s="392">
        <v>0.1</v>
      </c>
      <c r="L111" s="391">
        <f t="shared" ref="L111:L117" si="20">IF(AND(O111&lt;&gt;"×",G111&lt;&gt;""),K111,0)</f>
        <v>0</v>
      </c>
      <c r="M111" s="113">
        <f>SUM(L111:L117)</f>
        <v>0</v>
      </c>
      <c r="N111" s="113">
        <f>SUM(M111:M117)</f>
        <v>0</v>
      </c>
      <c r="O111" s="326" t="str">
        <f t="shared" ref="O111:O117" si="21">IF(AND(開始日&lt;=F111,F111&lt;=終了日),"","×")</f>
        <v>×</v>
      </c>
      <c r="P111" s="203"/>
    </row>
    <row r="112" spans="2:16" ht="17.25" customHeight="1" x14ac:dyDescent="0.15">
      <c r="B112" s="12"/>
      <c r="C112" s="19"/>
      <c r="D112" s="17"/>
      <c r="E112" s="165"/>
      <c r="F112" s="406"/>
      <c r="G112" s="400"/>
      <c r="H112" s="25"/>
      <c r="I112" s="25"/>
      <c r="J112" s="335"/>
      <c r="K112" s="390">
        <v>0.1</v>
      </c>
      <c r="L112" s="385">
        <f t="shared" si="20"/>
        <v>0</v>
      </c>
      <c r="M112" s="114"/>
      <c r="N112" s="114"/>
      <c r="O112" s="326" t="str">
        <f t="shared" si="21"/>
        <v>×</v>
      </c>
      <c r="P112" s="203"/>
    </row>
    <row r="113" spans="2:16" ht="17.25" customHeight="1" x14ac:dyDescent="0.15">
      <c r="B113" s="12"/>
      <c r="C113" s="19"/>
      <c r="D113" s="17"/>
      <c r="E113" s="165"/>
      <c r="F113" s="406"/>
      <c r="G113" s="400"/>
      <c r="H113" s="25"/>
      <c r="I113" s="25"/>
      <c r="J113" s="335"/>
      <c r="K113" s="390">
        <v>0.1</v>
      </c>
      <c r="L113" s="385">
        <f t="shared" si="20"/>
        <v>0</v>
      </c>
      <c r="M113" s="114"/>
      <c r="N113" s="114"/>
      <c r="O113" s="326" t="str">
        <f t="shared" si="21"/>
        <v>×</v>
      </c>
      <c r="P113" s="203"/>
    </row>
    <row r="114" spans="2:16" ht="17.25" customHeight="1" x14ac:dyDescent="0.15">
      <c r="B114" s="12"/>
      <c r="C114" s="19"/>
      <c r="D114" s="17"/>
      <c r="E114" s="165"/>
      <c r="F114" s="406"/>
      <c r="G114" s="400"/>
      <c r="H114" s="25"/>
      <c r="I114" s="25"/>
      <c r="J114" s="335"/>
      <c r="K114" s="390">
        <v>0.1</v>
      </c>
      <c r="L114" s="385">
        <f t="shared" si="20"/>
        <v>0</v>
      </c>
      <c r="M114" s="114"/>
      <c r="N114" s="114"/>
      <c r="O114" s="326" t="str">
        <f t="shared" si="21"/>
        <v>×</v>
      </c>
      <c r="P114" s="203"/>
    </row>
    <row r="115" spans="2:16" ht="17.25" customHeight="1" x14ac:dyDescent="0.15">
      <c r="B115" s="12"/>
      <c r="C115" s="19"/>
      <c r="D115" s="17"/>
      <c r="E115" s="165"/>
      <c r="F115" s="406"/>
      <c r="G115" s="400"/>
      <c r="H115" s="25"/>
      <c r="I115" s="25"/>
      <c r="J115" s="335"/>
      <c r="K115" s="390">
        <v>0.1</v>
      </c>
      <c r="L115" s="385">
        <f t="shared" si="20"/>
        <v>0</v>
      </c>
      <c r="M115" s="114"/>
      <c r="N115" s="114"/>
      <c r="O115" s="326" t="str">
        <f t="shared" si="21"/>
        <v>×</v>
      </c>
      <c r="P115" s="203"/>
    </row>
    <row r="116" spans="2:16" ht="17.25" customHeight="1" x14ac:dyDescent="0.15">
      <c r="B116" s="12"/>
      <c r="C116" s="19"/>
      <c r="D116" s="17"/>
      <c r="E116" s="165"/>
      <c r="F116" s="406"/>
      <c r="G116" s="400"/>
      <c r="H116" s="25"/>
      <c r="I116" s="25"/>
      <c r="J116" s="335"/>
      <c r="K116" s="390">
        <v>0.1</v>
      </c>
      <c r="L116" s="385">
        <f t="shared" si="20"/>
        <v>0</v>
      </c>
      <c r="M116" s="114"/>
      <c r="N116" s="114"/>
      <c r="O116" s="326" t="str">
        <f t="shared" si="21"/>
        <v>×</v>
      </c>
      <c r="P116" s="203"/>
    </row>
    <row r="117" spans="2:16" ht="17.25" customHeight="1" x14ac:dyDescent="0.15">
      <c r="B117" s="20"/>
      <c r="C117" s="59"/>
      <c r="D117" s="90"/>
      <c r="E117" s="91"/>
      <c r="F117" s="411"/>
      <c r="G117" s="412"/>
      <c r="H117" s="26"/>
      <c r="I117" s="26"/>
      <c r="J117" s="336"/>
      <c r="K117" s="393">
        <v>0.1</v>
      </c>
      <c r="L117" s="386">
        <f t="shared" si="20"/>
        <v>0</v>
      </c>
      <c r="M117" s="115"/>
      <c r="N117" s="115"/>
      <c r="O117" s="327" t="str">
        <f t="shared" si="21"/>
        <v>×</v>
      </c>
      <c r="P117" s="204"/>
    </row>
    <row r="118" spans="2:16" s="3" customFormat="1" ht="17.25" customHeight="1" x14ac:dyDescent="0.15">
      <c r="B118" s="2" t="s">
        <v>174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5"/>
      <c r="M118" s="65"/>
      <c r="N118" s="65"/>
    </row>
  </sheetData>
  <phoneticPr fontId="1"/>
  <pageMargins left="0.39370078740157483" right="0.39370078740157483" top="0.59055118110236227" bottom="0.39370078740157483" header="0.31496062992125984" footer="0.19685039370078741"/>
  <pageSetup paperSize="9" scale="54" fitToHeight="0" orientation="landscape" r:id="rId1"/>
  <headerFooter scaleWithDoc="0">
    <oddFooter>&amp;R&amp;"MS UI Gothic,標準"&amp;10&amp;A [&amp;P/&amp;N]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P199"/>
  <sheetViews>
    <sheetView showGridLines="0" zoomScale="80" zoomScaleNormal="80" zoomScaleSheetLayoutView="80" workbookViewId="0">
      <pane ySplit="2" topLeftCell="A3" activePane="bottomLeft" state="frozen"/>
      <selection pane="bottomLeft" activeCell="A3" sqref="A3"/>
    </sheetView>
  </sheetViews>
  <sheetFormatPr defaultRowHeight="17.25" customHeight="1" x14ac:dyDescent="0.15"/>
  <cols>
    <col min="1" max="1" width="3.625" style="9" customWidth="1"/>
    <col min="2" max="2" width="45" style="9" bestFit="1" customWidth="1"/>
    <col min="3" max="4" width="9.5" style="70" bestFit="1" customWidth="1"/>
    <col min="5" max="5" width="7.75" style="70" bestFit="1" customWidth="1"/>
    <col min="6" max="6" width="26.75" style="70" customWidth="1"/>
    <col min="7" max="7" width="22" style="70" customWidth="1"/>
    <col min="8" max="9" width="22.375" style="70" customWidth="1"/>
    <col min="10" max="10" width="8.125" style="70" customWidth="1"/>
    <col min="11" max="11" width="7.75" style="70" hidden="1" customWidth="1"/>
    <col min="12" max="14" width="21.125" style="111" hidden="1" customWidth="1"/>
    <col min="15" max="16" width="9" style="9" hidden="1" customWidth="1"/>
    <col min="17" max="16384" width="9" style="9"/>
  </cols>
  <sheetData>
    <row r="1" spans="2:16" ht="17.25" customHeight="1" x14ac:dyDescent="0.15">
      <c r="B1" s="347" t="s">
        <v>165</v>
      </c>
      <c r="C1" s="69"/>
      <c r="D1" s="69"/>
      <c r="E1" s="69"/>
      <c r="F1" s="69"/>
      <c r="G1" s="69"/>
      <c r="H1" s="69"/>
      <c r="I1" s="69"/>
      <c r="J1" s="69"/>
      <c r="K1" s="69"/>
      <c r="L1" s="110"/>
      <c r="M1" s="110"/>
      <c r="N1" s="200" t="str">
        <f>TEXT(開始日,"yyyy/mm") &amp; " ～ " &amp; TEXT(終了日,"yyyy/mm")</f>
        <v>2018/04 ～ 2021/03</v>
      </c>
      <c r="O1" s="3"/>
    </row>
    <row r="2" spans="2:16" ht="17.25" customHeight="1" x14ac:dyDescent="0.15">
      <c r="B2" s="22" t="s">
        <v>0</v>
      </c>
      <c r="C2" s="96" t="s">
        <v>1</v>
      </c>
      <c r="D2" s="96" t="s">
        <v>83</v>
      </c>
      <c r="E2" s="49"/>
      <c r="F2" s="100" t="s">
        <v>192</v>
      </c>
      <c r="G2" s="52"/>
      <c r="H2" s="52"/>
      <c r="I2" s="52"/>
      <c r="J2" s="328"/>
      <c r="K2" s="51"/>
      <c r="L2" s="134" t="s">
        <v>253</v>
      </c>
      <c r="M2" s="117" t="s">
        <v>247</v>
      </c>
      <c r="N2" s="117" t="s">
        <v>254</v>
      </c>
      <c r="O2" s="339" t="s">
        <v>285</v>
      </c>
      <c r="P2" s="199" t="s">
        <v>285</v>
      </c>
    </row>
    <row r="3" spans="2:16" ht="17.25" customHeight="1" x14ac:dyDescent="0.15">
      <c r="B3" s="29" t="s">
        <v>102</v>
      </c>
      <c r="C3" s="55"/>
      <c r="D3" s="55"/>
      <c r="E3" s="55"/>
      <c r="F3" s="55"/>
      <c r="G3" s="55"/>
      <c r="H3" s="55"/>
      <c r="I3" s="55"/>
      <c r="J3" s="342"/>
      <c r="K3" s="55"/>
      <c r="L3" s="398"/>
      <c r="M3" s="62"/>
      <c r="N3" s="62"/>
      <c r="O3" s="340"/>
      <c r="P3" s="203"/>
    </row>
    <row r="4" spans="2:16" ht="17.25" customHeight="1" x14ac:dyDescent="0.15">
      <c r="B4" s="5"/>
      <c r="C4" s="51"/>
      <c r="D4" s="51"/>
      <c r="E4" s="51"/>
      <c r="F4" s="324" t="s">
        <v>204</v>
      </c>
      <c r="G4" s="324" t="s">
        <v>212</v>
      </c>
      <c r="H4" s="48"/>
      <c r="I4" s="49"/>
      <c r="J4" s="71"/>
      <c r="K4" s="51"/>
      <c r="L4" s="53"/>
      <c r="M4" s="54"/>
      <c r="N4" s="54"/>
      <c r="O4" s="340"/>
      <c r="P4" s="203"/>
    </row>
    <row r="5" spans="2:16" ht="17.25" customHeight="1" x14ac:dyDescent="0.15">
      <c r="B5" s="12" t="s">
        <v>103</v>
      </c>
      <c r="C5" s="19" t="s">
        <v>7</v>
      </c>
      <c r="D5" s="163"/>
      <c r="E5" s="164"/>
      <c r="F5" s="410"/>
      <c r="G5" s="402"/>
      <c r="H5" s="135"/>
      <c r="I5" s="136"/>
      <c r="J5" s="334"/>
      <c r="K5" s="88">
        <v>3</v>
      </c>
      <c r="L5" s="391">
        <f t="shared" ref="L5:L11" si="0">IF(AND(O5&lt;&gt;"×",G5&lt;&gt;""),K5,0)</f>
        <v>0</v>
      </c>
      <c r="M5" s="162">
        <f>SUM(L5:L11)</f>
        <v>0</v>
      </c>
      <c r="N5" s="162">
        <f>SUM(M5:M11)</f>
        <v>0</v>
      </c>
      <c r="O5" s="326" t="str">
        <f t="shared" ref="O5:O11" si="1">IF(AND(開始日&lt;=F5,F5&lt;=終了日),"","×")</f>
        <v>×</v>
      </c>
      <c r="P5" s="203"/>
    </row>
    <row r="6" spans="2:16" ht="17.25" customHeight="1" x14ac:dyDescent="0.15">
      <c r="B6" s="12"/>
      <c r="C6" s="19"/>
      <c r="D6" s="17"/>
      <c r="E6" s="165"/>
      <c r="F6" s="406"/>
      <c r="G6" s="400"/>
      <c r="H6" s="25"/>
      <c r="I6" s="104"/>
      <c r="J6" s="335"/>
      <c r="K6" s="88">
        <v>3</v>
      </c>
      <c r="L6" s="385">
        <f t="shared" si="0"/>
        <v>0</v>
      </c>
      <c r="M6" s="114"/>
      <c r="N6" s="114"/>
      <c r="O6" s="326" t="str">
        <f t="shared" si="1"/>
        <v>×</v>
      </c>
      <c r="P6" s="203"/>
    </row>
    <row r="7" spans="2:16" ht="17.25" customHeight="1" x14ac:dyDescent="0.15">
      <c r="B7" s="12"/>
      <c r="C7" s="19"/>
      <c r="D7" s="17"/>
      <c r="E7" s="165"/>
      <c r="F7" s="406"/>
      <c r="G7" s="400"/>
      <c r="H7" s="25"/>
      <c r="I7" s="104"/>
      <c r="J7" s="335"/>
      <c r="K7" s="88">
        <v>3</v>
      </c>
      <c r="L7" s="385">
        <f t="shared" si="0"/>
        <v>0</v>
      </c>
      <c r="M7" s="114"/>
      <c r="N7" s="114"/>
      <c r="O7" s="326" t="str">
        <f>IF(AND(開始日&lt;=F7,F7&lt;=終了日),"","×")</f>
        <v>×</v>
      </c>
      <c r="P7" s="203"/>
    </row>
    <row r="8" spans="2:16" ht="17.25" customHeight="1" x14ac:dyDescent="0.15">
      <c r="B8" s="12"/>
      <c r="C8" s="19"/>
      <c r="D8" s="17"/>
      <c r="E8" s="165"/>
      <c r="F8" s="406"/>
      <c r="G8" s="400"/>
      <c r="H8" s="25"/>
      <c r="I8" s="104"/>
      <c r="J8" s="335"/>
      <c r="K8" s="88">
        <v>3</v>
      </c>
      <c r="L8" s="385">
        <f t="shared" si="0"/>
        <v>0</v>
      </c>
      <c r="M8" s="114"/>
      <c r="N8" s="114"/>
      <c r="O8" s="326" t="str">
        <f t="shared" si="1"/>
        <v>×</v>
      </c>
      <c r="P8" s="203"/>
    </row>
    <row r="9" spans="2:16" ht="17.25" customHeight="1" x14ac:dyDescent="0.15">
      <c r="B9" s="12"/>
      <c r="C9" s="19"/>
      <c r="D9" s="17"/>
      <c r="E9" s="165"/>
      <c r="F9" s="406"/>
      <c r="G9" s="400"/>
      <c r="H9" s="25"/>
      <c r="I9" s="104"/>
      <c r="J9" s="335"/>
      <c r="K9" s="88">
        <v>3</v>
      </c>
      <c r="L9" s="385">
        <f t="shared" si="0"/>
        <v>0</v>
      </c>
      <c r="M9" s="114"/>
      <c r="N9" s="114"/>
      <c r="O9" s="326" t="str">
        <f t="shared" si="1"/>
        <v>×</v>
      </c>
      <c r="P9" s="203"/>
    </row>
    <row r="10" spans="2:16" ht="17.25" customHeight="1" x14ac:dyDescent="0.15">
      <c r="B10" s="12"/>
      <c r="C10" s="19"/>
      <c r="D10" s="17"/>
      <c r="E10" s="165"/>
      <c r="F10" s="406"/>
      <c r="G10" s="400"/>
      <c r="H10" s="25"/>
      <c r="I10" s="104"/>
      <c r="J10" s="335"/>
      <c r="K10" s="88">
        <v>3</v>
      </c>
      <c r="L10" s="385">
        <f t="shared" si="0"/>
        <v>0</v>
      </c>
      <c r="M10" s="114"/>
      <c r="N10" s="114"/>
      <c r="O10" s="326" t="str">
        <f t="shared" si="1"/>
        <v>×</v>
      </c>
      <c r="P10" s="203"/>
    </row>
    <row r="11" spans="2:16" ht="17.25" customHeight="1" x14ac:dyDescent="0.15">
      <c r="B11" s="20"/>
      <c r="C11" s="59"/>
      <c r="D11" s="90"/>
      <c r="E11" s="91"/>
      <c r="F11" s="411"/>
      <c r="G11" s="412"/>
      <c r="H11" s="26"/>
      <c r="I11" s="103"/>
      <c r="J11" s="336"/>
      <c r="K11" s="88">
        <v>3</v>
      </c>
      <c r="L11" s="386">
        <f t="shared" si="0"/>
        <v>0</v>
      </c>
      <c r="M11" s="116"/>
      <c r="N11" s="116"/>
      <c r="O11" s="326" t="str">
        <f t="shared" si="1"/>
        <v>×</v>
      </c>
      <c r="P11" s="203"/>
    </row>
    <row r="12" spans="2:16" ht="17.25" customHeight="1" x14ac:dyDescent="0.15">
      <c r="B12" s="5" t="s">
        <v>249</v>
      </c>
      <c r="C12" s="51"/>
      <c r="D12" s="51"/>
      <c r="E12" s="51"/>
      <c r="F12" s="324" t="s">
        <v>213</v>
      </c>
      <c r="G12" s="324" t="s">
        <v>214</v>
      </c>
      <c r="H12" s="48" t="s">
        <v>215</v>
      </c>
      <c r="I12" s="49"/>
      <c r="J12" s="71"/>
      <c r="K12" s="51"/>
      <c r="L12" s="53"/>
      <c r="M12" s="54"/>
      <c r="N12" s="54"/>
      <c r="O12" s="340"/>
      <c r="P12" s="203"/>
    </row>
    <row r="13" spans="2:16" ht="17.25" customHeight="1" x14ac:dyDescent="0.15">
      <c r="B13" s="14" t="s">
        <v>177</v>
      </c>
      <c r="C13" s="15" t="s">
        <v>168</v>
      </c>
      <c r="D13" s="43" t="s">
        <v>169</v>
      </c>
      <c r="E13" s="181"/>
      <c r="F13" s="402"/>
      <c r="G13" s="402"/>
      <c r="H13" s="150"/>
      <c r="I13" s="178"/>
      <c r="J13" s="195"/>
      <c r="K13" s="396">
        <v>4</v>
      </c>
      <c r="L13" s="391">
        <f t="shared" ref="L13:L33" si="2">IF(AND(O13&lt;&gt;"×",G13&lt;&gt;""),K13,0)</f>
        <v>0</v>
      </c>
      <c r="M13" s="162">
        <f>SUM(L13:L19)</f>
        <v>0</v>
      </c>
      <c r="N13" s="162">
        <f>SUM(M13:M33)</f>
        <v>0</v>
      </c>
      <c r="O13" s="326" t="str">
        <f>IF(AND(開始年&lt;=F13,F13&lt;=終了年),"","×")</f>
        <v>×</v>
      </c>
      <c r="P13" s="203"/>
    </row>
    <row r="14" spans="2:16" ht="17.25" customHeight="1" x14ac:dyDescent="0.15">
      <c r="B14" s="18"/>
      <c r="C14" s="19"/>
      <c r="D14" s="156"/>
      <c r="E14" s="182"/>
      <c r="F14" s="400"/>
      <c r="G14" s="400"/>
      <c r="H14" s="23"/>
      <c r="I14" s="37"/>
      <c r="J14" s="83"/>
      <c r="K14" s="396">
        <v>4</v>
      </c>
      <c r="L14" s="385">
        <f t="shared" si="2"/>
        <v>0</v>
      </c>
      <c r="M14" s="114"/>
      <c r="N14" s="114"/>
      <c r="O14" s="326" t="str">
        <f t="shared" ref="O14:O33" si="3">IF(AND(開始年&lt;=F14,F14&lt;=終了年),"","×")</f>
        <v>×</v>
      </c>
      <c r="P14" s="203"/>
    </row>
    <row r="15" spans="2:16" ht="17.25" customHeight="1" x14ac:dyDescent="0.15">
      <c r="B15" s="18"/>
      <c r="C15" s="19"/>
      <c r="D15" s="156"/>
      <c r="E15" s="182"/>
      <c r="F15" s="400"/>
      <c r="G15" s="400"/>
      <c r="H15" s="23"/>
      <c r="I15" s="37"/>
      <c r="J15" s="83"/>
      <c r="K15" s="396">
        <v>4</v>
      </c>
      <c r="L15" s="385">
        <f t="shared" si="2"/>
        <v>0</v>
      </c>
      <c r="M15" s="114"/>
      <c r="N15" s="114"/>
      <c r="O15" s="326" t="str">
        <f t="shared" si="3"/>
        <v>×</v>
      </c>
      <c r="P15" s="203"/>
    </row>
    <row r="16" spans="2:16" ht="17.25" customHeight="1" x14ac:dyDescent="0.15">
      <c r="B16" s="18"/>
      <c r="C16" s="19"/>
      <c r="D16" s="156"/>
      <c r="E16" s="182"/>
      <c r="F16" s="400"/>
      <c r="G16" s="400"/>
      <c r="H16" s="23"/>
      <c r="I16" s="37"/>
      <c r="J16" s="83"/>
      <c r="K16" s="396">
        <v>4</v>
      </c>
      <c r="L16" s="385">
        <f t="shared" si="2"/>
        <v>0</v>
      </c>
      <c r="M16" s="114"/>
      <c r="N16" s="114"/>
      <c r="O16" s="326" t="str">
        <f t="shared" si="3"/>
        <v>×</v>
      </c>
      <c r="P16" s="203"/>
    </row>
    <row r="17" spans="2:16" ht="17.25" customHeight="1" x14ac:dyDescent="0.15">
      <c r="B17" s="18"/>
      <c r="C17" s="19"/>
      <c r="D17" s="156"/>
      <c r="E17" s="182"/>
      <c r="F17" s="400"/>
      <c r="G17" s="400"/>
      <c r="H17" s="23"/>
      <c r="I17" s="37"/>
      <c r="J17" s="83"/>
      <c r="K17" s="396">
        <v>4</v>
      </c>
      <c r="L17" s="385">
        <f t="shared" si="2"/>
        <v>0</v>
      </c>
      <c r="M17" s="114"/>
      <c r="N17" s="114"/>
      <c r="O17" s="326" t="str">
        <f t="shared" si="3"/>
        <v>×</v>
      </c>
      <c r="P17" s="203"/>
    </row>
    <row r="18" spans="2:16" ht="17.25" customHeight="1" x14ac:dyDescent="0.15">
      <c r="B18" s="18"/>
      <c r="C18" s="19"/>
      <c r="D18" s="156"/>
      <c r="E18" s="182"/>
      <c r="F18" s="400"/>
      <c r="G18" s="400"/>
      <c r="H18" s="23"/>
      <c r="I18" s="37"/>
      <c r="J18" s="83"/>
      <c r="K18" s="396">
        <v>4</v>
      </c>
      <c r="L18" s="385">
        <f t="shared" si="2"/>
        <v>0</v>
      </c>
      <c r="M18" s="114"/>
      <c r="N18" s="114"/>
      <c r="O18" s="326" t="str">
        <f t="shared" si="3"/>
        <v>×</v>
      </c>
      <c r="P18" s="203"/>
    </row>
    <row r="19" spans="2:16" ht="17.25" customHeight="1" x14ac:dyDescent="0.15">
      <c r="B19" s="18"/>
      <c r="C19" s="19"/>
      <c r="D19" s="160"/>
      <c r="E19" s="179"/>
      <c r="F19" s="400"/>
      <c r="G19" s="400"/>
      <c r="H19" s="23"/>
      <c r="I19" s="37"/>
      <c r="J19" s="83"/>
      <c r="K19" s="396">
        <v>4</v>
      </c>
      <c r="L19" s="385">
        <f t="shared" si="2"/>
        <v>0</v>
      </c>
      <c r="M19" s="114"/>
      <c r="N19" s="114"/>
      <c r="O19" s="326" t="str">
        <f t="shared" si="3"/>
        <v>×</v>
      </c>
      <c r="P19" s="203"/>
    </row>
    <row r="20" spans="2:16" ht="17.25" customHeight="1" x14ac:dyDescent="0.15">
      <c r="B20" s="18"/>
      <c r="C20" s="19"/>
      <c r="D20" s="43" t="s">
        <v>170</v>
      </c>
      <c r="E20" s="180"/>
      <c r="F20" s="400"/>
      <c r="G20" s="400"/>
      <c r="H20" s="23"/>
      <c r="I20" s="37"/>
      <c r="J20" s="83"/>
      <c r="K20" s="396">
        <v>1</v>
      </c>
      <c r="L20" s="385">
        <f t="shared" si="2"/>
        <v>0</v>
      </c>
      <c r="M20" s="113">
        <f>SUM(L20:L26)</f>
        <v>0</v>
      </c>
      <c r="N20" s="114"/>
      <c r="O20" s="326" t="str">
        <f t="shared" si="3"/>
        <v>×</v>
      </c>
      <c r="P20" s="203"/>
    </row>
    <row r="21" spans="2:16" ht="17.25" customHeight="1" x14ac:dyDescent="0.15">
      <c r="B21" s="18"/>
      <c r="C21" s="19"/>
      <c r="D21" s="156"/>
      <c r="E21" s="182"/>
      <c r="F21" s="400"/>
      <c r="G21" s="400"/>
      <c r="H21" s="23"/>
      <c r="I21" s="37"/>
      <c r="J21" s="83"/>
      <c r="K21" s="396">
        <v>1</v>
      </c>
      <c r="L21" s="385">
        <f t="shared" si="2"/>
        <v>0</v>
      </c>
      <c r="M21" s="114"/>
      <c r="N21" s="114"/>
      <c r="O21" s="326" t="str">
        <f t="shared" si="3"/>
        <v>×</v>
      </c>
      <c r="P21" s="203"/>
    </row>
    <row r="22" spans="2:16" ht="17.25" customHeight="1" x14ac:dyDescent="0.15">
      <c r="B22" s="18"/>
      <c r="C22" s="19"/>
      <c r="D22" s="156"/>
      <c r="E22" s="182"/>
      <c r="F22" s="400"/>
      <c r="G22" s="400"/>
      <c r="H22" s="23"/>
      <c r="I22" s="37"/>
      <c r="J22" s="83"/>
      <c r="K22" s="396">
        <v>1</v>
      </c>
      <c r="L22" s="385">
        <f t="shared" si="2"/>
        <v>0</v>
      </c>
      <c r="M22" s="114"/>
      <c r="N22" s="114"/>
      <c r="O22" s="326" t="str">
        <f t="shared" si="3"/>
        <v>×</v>
      </c>
      <c r="P22" s="203"/>
    </row>
    <row r="23" spans="2:16" ht="17.25" customHeight="1" x14ac:dyDescent="0.15">
      <c r="B23" s="18"/>
      <c r="C23" s="19"/>
      <c r="D23" s="156"/>
      <c r="E23" s="182"/>
      <c r="F23" s="400"/>
      <c r="G23" s="400"/>
      <c r="H23" s="23"/>
      <c r="I23" s="37"/>
      <c r="J23" s="83"/>
      <c r="K23" s="396">
        <v>1</v>
      </c>
      <c r="L23" s="385">
        <f t="shared" si="2"/>
        <v>0</v>
      </c>
      <c r="M23" s="114"/>
      <c r="N23" s="114"/>
      <c r="O23" s="326" t="str">
        <f t="shared" si="3"/>
        <v>×</v>
      </c>
      <c r="P23" s="203"/>
    </row>
    <row r="24" spans="2:16" ht="17.25" customHeight="1" x14ac:dyDescent="0.15">
      <c r="B24" s="18"/>
      <c r="C24" s="19"/>
      <c r="D24" s="156"/>
      <c r="E24" s="182"/>
      <c r="F24" s="400"/>
      <c r="G24" s="400"/>
      <c r="H24" s="23"/>
      <c r="I24" s="37"/>
      <c r="J24" s="83"/>
      <c r="K24" s="396">
        <v>1</v>
      </c>
      <c r="L24" s="385">
        <f t="shared" si="2"/>
        <v>0</v>
      </c>
      <c r="M24" s="114"/>
      <c r="N24" s="114"/>
      <c r="O24" s="326" t="str">
        <f t="shared" si="3"/>
        <v>×</v>
      </c>
      <c r="P24" s="203"/>
    </row>
    <row r="25" spans="2:16" ht="17.25" customHeight="1" x14ac:dyDescent="0.15">
      <c r="B25" s="18"/>
      <c r="C25" s="19"/>
      <c r="D25" s="156"/>
      <c r="E25" s="182"/>
      <c r="F25" s="400"/>
      <c r="G25" s="400"/>
      <c r="H25" s="23"/>
      <c r="I25" s="37"/>
      <c r="J25" s="83"/>
      <c r="K25" s="396">
        <v>1</v>
      </c>
      <c r="L25" s="385">
        <f t="shared" si="2"/>
        <v>0</v>
      </c>
      <c r="M25" s="114"/>
      <c r="N25" s="114"/>
      <c r="O25" s="326" t="str">
        <f t="shared" si="3"/>
        <v>×</v>
      </c>
      <c r="P25" s="203"/>
    </row>
    <row r="26" spans="2:16" ht="17.25" customHeight="1" x14ac:dyDescent="0.15">
      <c r="B26" s="18"/>
      <c r="C26" s="19"/>
      <c r="D26" s="160"/>
      <c r="E26" s="179"/>
      <c r="F26" s="400"/>
      <c r="G26" s="400"/>
      <c r="H26" s="23"/>
      <c r="I26" s="37"/>
      <c r="J26" s="83"/>
      <c r="K26" s="396">
        <v>1</v>
      </c>
      <c r="L26" s="385">
        <f t="shared" si="2"/>
        <v>0</v>
      </c>
      <c r="M26" s="115"/>
      <c r="N26" s="114"/>
      <c r="O26" s="326" t="str">
        <f t="shared" si="3"/>
        <v>×</v>
      </c>
      <c r="P26" s="203"/>
    </row>
    <row r="27" spans="2:16" ht="17.25" customHeight="1" x14ac:dyDescent="0.15">
      <c r="B27" s="18"/>
      <c r="C27" s="19"/>
      <c r="D27" s="43" t="s">
        <v>171</v>
      </c>
      <c r="E27" s="180"/>
      <c r="F27" s="400"/>
      <c r="G27" s="400"/>
      <c r="H27" s="23"/>
      <c r="I27" s="37"/>
      <c r="J27" s="83"/>
      <c r="K27" s="396">
        <v>0.5</v>
      </c>
      <c r="L27" s="385">
        <f t="shared" si="2"/>
        <v>0</v>
      </c>
      <c r="M27" s="114">
        <f>SUM(L27:L33)</f>
        <v>0</v>
      </c>
      <c r="N27" s="114"/>
      <c r="O27" s="326" t="str">
        <f t="shared" si="3"/>
        <v>×</v>
      </c>
      <c r="P27" s="203"/>
    </row>
    <row r="28" spans="2:16" ht="17.25" customHeight="1" x14ac:dyDescent="0.15">
      <c r="B28" s="18"/>
      <c r="C28" s="19"/>
      <c r="D28" s="156"/>
      <c r="E28" s="182"/>
      <c r="F28" s="400"/>
      <c r="G28" s="400"/>
      <c r="H28" s="23"/>
      <c r="I28" s="37"/>
      <c r="J28" s="83"/>
      <c r="K28" s="396">
        <v>0.5</v>
      </c>
      <c r="L28" s="385">
        <f t="shared" si="2"/>
        <v>0</v>
      </c>
      <c r="M28" s="114"/>
      <c r="N28" s="114"/>
      <c r="O28" s="326" t="str">
        <f t="shared" si="3"/>
        <v>×</v>
      </c>
      <c r="P28" s="203"/>
    </row>
    <row r="29" spans="2:16" ht="17.25" customHeight="1" x14ac:dyDescent="0.15">
      <c r="B29" s="18"/>
      <c r="C29" s="19"/>
      <c r="D29" s="156"/>
      <c r="E29" s="182"/>
      <c r="F29" s="400"/>
      <c r="G29" s="400"/>
      <c r="H29" s="23"/>
      <c r="I29" s="37"/>
      <c r="J29" s="83"/>
      <c r="K29" s="396">
        <v>0.5</v>
      </c>
      <c r="L29" s="385">
        <f t="shared" si="2"/>
        <v>0</v>
      </c>
      <c r="M29" s="114"/>
      <c r="N29" s="114"/>
      <c r="O29" s="326" t="str">
        <f t="shared" si="3"/>
        <v>×</v>
      </c>
      <c r="P29" s="203"/>
    </row>
    <row r="30" spans="2:16" ht="17.25" customHeight="1" x14ac:dyDescent="0.15">
      <c r="B30" s="18"/>
      <c r="C30" s="19"/>
      <c r="D30" s="156"/>
      <c r="E30" s="182"/>
      <c r="F30" s="400"/>
      <c r="G30" s="400"/>
      <c r="H30" s="23"/>
      <c r="I30" s="37"/>
      <c r="J30" s="83"/>
      <c r="K30" s="396">
        <v>0.5</v>
      </c>
      <c r="L30" s="385">
        <f t="shared" si="2"/>
        <v>0</v>
      </c>
      <c r="M30" s="114"/>
      <c r="N30" s="114"/>
      <c r="O30" s="326" t="str">
        <f t="shared" si="3"/>
        <v>×</v>
      </c>
      <c r="P30" s="203"/>
    </row>
    <row r="31" spans="2:16" ht="17.25" customHeight="1" x14ac:dyDescent="0.15">
      <c r="B31" s="18"/>
      <c r="C31" s="19"/>
      <c r="D31" s="156"/>
      <c r="E31" s="182"/>
      <c r="F31" s="400"/>
      <c r="G31" s="400"/>
      <c r="H31" s="23"/>
      <c r="I31" s="37"/>
      <c r="J31" s="83"/>
      <c r="K31" s="396">
        <v>0.5</v>
      </c>
      <c r="L31" s="385">
        <f t="shared" si="2"/>
        <v>0</v>
      </c>
      <c r="M31" s="114"/>
      <c r="N31" s="114"/>
      <c r="O31" s="326" t="str">
        <f t="shared" si="3"/>
        <v>×</v>
      </c>
      <c r="P31" s="203"/>
    </row>
    <row r="32" spans="2:16" ht="17.25" customHeight="1" x14ac:dyDescent="0.15">
      <c r="B32" s="18"/>
      <c r="C32" s="19"/>
      <c r="D32" s="156"/>
      <c r="E32" s="182"/>
      <c r="F32" s="400"/>
      <c r="G32" s="400"/>
      <c r="H32" s="23"/>
      <c r="I32" s="37"/>
      <c r="J32" s="83"/>
      <c r="K32" s="396">
        <v>0.5</v>
      </c>
      <c r="L32" s="385">
        <f t="shared" si="2"/>
        <v>0</v>
      </c>
      <c r="M32" s="114"/>
      <c r="N32" s="114"/>
      <c r="O32" s="326" t="str">
        <f t="shared" si="3"/>
        <v>×</v>
      </c>
      <c r="P32" s="203"/>
    </row>
    <row r="33" spans="2:16" ht="17.25" customHeight="1" x14ac:dyDescent="0.15">
      <c r="B33" s="183"/>
      <c r="C33" s="59"/>
      <c r="D33" s="158"/>
      <c r="E33" s="184"/>
      <c r="F33" s="412"/>
      <c r="G33" s="412"/>
      <c r="H33" s="99"/>
      <c r="I33" s="87"/>
      <c r="J33" s="86"/>
      <c r="K33" s="396">
        <v>0.5</v>
      </c>
      <c r="L33" s="386">
        <f t="shared" si="2"/>
        <v>0</v>
      </c>
      <c r="M33" s="116"/>
      <c r="N33" s="116"/>
      <c r="O33" s="326" t="str">
        <f t="shared" si="3"/>
        <v>×</v>
      </c>
      <c r="P33" s="203"/>
    </row>
    <row r="34" spans="2:16" ht="17.25" customHeight="1" x14ac:dyDescent="0.15">
      <c r="B34" s="5"/>
      <c r="C34" s="51"/>
      <c r="D34" s="51"/>
      <c r="E34" s="51"/>
      <c r="F34" s="324" t="s">
        <v>204</v>
      </c>
      <c r="G34" s="324" t="s">
        <v>216</v>
      </c>
      <c r="H34" s="48"/>
      <c r="I34" s="49"/>
      <c r="J34" s="71"/>
      <c r="K34" s="51"/>
      <c r="L34" s="53"/>
      <c r="M34" s="54"/>
      <c r="N34" s="54"/>
      <c r="O34" s="340"/>
      <c r="P34" s="203"/>
    </row>
    <row r="35" spans="2:16" ht="17.25" customHeight="1" x14ac:dyDescent="0.15">
      <c r="B35" s="12" t="s">
        <v>178</v>
      </c>
      <c r="C35" s="15" t="s">
        <v>7</v>
      </c>
      <c r="D35" s="43" t="s">
        <v>104</v>
      </c>
      <c r="E35" s="181"/>
      <c r="F35" s="410"/>
      <c r="G35" s="402"/>
      <c r="H35" s="135"/>
      <c r="I35" s="136"/>
      <c r="J35" s="334"/>
      <c r="K35" s="11">
        <v>5</v>
      </c>
      <c r="L35" s="391">
        <f t="shared" ref="L35:L62" si="4">IF(AND(O35&lt;&gt;"×",G35&lt;&gt;""),K35,0)</f>
        <v>0</v>
      </c>
      <c r="M35" s="162">
        <f>SUM(L35:L41)</f>
        <v>0</v>
      </c>
      <c r="N35" s="162">
        <f>SUM(M35:M48)</f>
        <v>0</v>
      </c>
      <c r="O35" s="326" t="str">
        <f t="shared" ref="O35:O62" si="5">IF(AND(開始日&lt;=F35,F35&lt;=終了日),"","×")</f>
        <v>×</v>
      </c>
      <c r="P35" s="203"/>
    </row>
    <row r="36" spans="2:16" ht="17.25" customHeight="1" x14ac:dyDescent="0.15">
      <c r="B36" s="12"/>
      <c r="C36" s="19"/>
      <c r="D36" s="156"/>
      <c r="E36" s="182"/>
      <c r="F36" s="406"/>
      <c r="G36" s="400"/>
      <c r="H36" s="25"/>
      <c r="I36" s="104"/>
      <c r="J36" s="335"/>
      <c r="K36" s="11">
        <v>5</v>
      </c>
      <c r="L36" s="385">
        <f t="shared" si="4"/>
        <v>0</v>
      </c>
      <c r="M36" s="114"/>
      <c r="N36" s="114"/>
      <c r="O36" s="326" t="str">
        <f t="shared" si="5"/>
        <v>×</v>
      </c>
      <c r="P36" s="203"/>
    </row>
    <row r="37" spans="2:16" ht="17.25" customHeight="1" x14ac:dyDescent="0.15">
      <c r="B37" s="12"/>
      <c r="C37" s="19"/>
      <c r="D37" s="156"/>
      <c r="E37" s="182"/>
      <c r="F37" s="406"/>
      <c r="G37" s="400"/>
      <c r="H37" s="25"/>
      <c r="I37" s="104"/>
      <c r="J37" s="335"/>
      <c r="K37" s="11">
        <v>5</v>
      </c>
      <c r="L37" s="385">
        <f t="shared" si="4"/>
        <v>0</v>
      </c>
      <c r="M37" s="114"/>
      <c r="N37" s="114"/>
      <c r="O37" s="326" t="str">
        <f t="shared" si="5"/>
        <v>×</v>
      </c>
      <c r="P37" s="203"/>
    </row>
    <row r="38" spans="2:16" ht="17.25" customHeight="1" x14ac:dyDescent="0.15">
      <c r="B38" s="12"/>
      <c r="C38" s="19"/>
      <c r="D38" s="156"/>
      <c r="E38" s="182"/>
      <c r="F38" s="406"/>
      <c r="G38" s="400"/>
      <c r="H38" s="25"/>
      <c r="I38" s="104"/>
      <c r="J38" s="335"/>
      <c r="K38" s="11">
        <v>5</v>
      </c>
      <c r="L38" s="385">
        <f t="shared" si="4"/>
        <v>0</v>
      </c>
      <c r="M38" s="114"/>
      <c r="N38" s="114"/>
      <c r="O38" s="326" t="str">
        <f t="shared" si="5"/>
        <v>×</v>
      </c>
      <c r="P38" s="203"/>
    </row>
    <row r="39" spans="2:16" ht="17.25" customHeight="1" x14ac:dyDescent="0.15">
      <c r="B39" s="12"/>
      <c r="C39" s="19"/>
      <c r="D39" s="156"/>
      <c r="E39" s="182"/>
      <c r="F39" s="406"/>
      <c r="G39" s="400"/>
      <c r="H39" s="25"/>
      <c r="I39" s="104"/>
      <c r="J39" s="335"/>
      <c r="K39" s="11">
        <v>5</v>
      </c>
      <c r="L39" s="385">
        <f t="shared" si="4"/>
        <v>0</v>
      </c>
      <c r="M39" s="114"/>
      <c r="N39" s="114"/>
      <c r="O39" s="326" t="str">
        <f t="shared" si="5"/>
        <v>×</v>
      </c>
      <c r="P39" s="203"/>
    </row>
    <row r="40" spans="2:16" ht="17.25" customHeight="1" x14ac:dyDescent="0.15">
      <c r="B40" s="12"/>
      <c r="C40" s="19"/>
      <c r="D40" s="156"/>
      <c r="E40" s="182"/>
      <c r="F40" s="406"/>
      <c r="G40" s="400"/>
      <c r="H40" s="25"/>
      <c r="I40" s="104"/>
      <c r="J40" s="335"/>
      <c r="K40" s="11">
        <v>5</v>
      </c>
      <c r="L40" s="385">
        <f t="shared" si="4"/>
        <v>0</v>
      </c>
      <c r="M40" s="114"/>
      <c r="N40" s="114"/>
      <c r="O40" s="326" t="str">
        <f t="shared" si="5"/>
        <v>×</v>
      </c>
      <c r="P40" s="203"/>
    </row>
    <row r="41" spans="2:16" ht="17.25" customHeight="1" x14ac:dyDescent="0.15">
      <c r="B41" s="12"/>
      <c r="C41" s="19"/>
      <c r="D41" s="160"/>
      <c r="E41" s="179"/>
      <c r="F41" s="406"/>
      <c r="G41" s="400"/>
      <c r="H41" s="25"/>
      <c r="I41" s="104"/>
      <c r="J41" s="335"/>
      <c r="K41" s="11">
        <v>5</v>
      </c>
      <c r="L41" s="385">
        <f t="shared" si="4"/>
        <v>0</v>
      </c>
      <c r="M41" s="114"/>
      <c r="N41" s="114"/>
      <c r="O41" s="326" t="str">
        <f t="shared" si="5"/>
        <v>×</v>
      </c>
      <c r="P41" s="203"/>
    </row>
    <row r="42" spans="2:16" ht="17.25" customHeight="1" x14ac:dyDescent="0.15">
      <c r="B42" s="12"/>
      <c r="C42" s="19"/>
      <c r="D42" s="43" t="s">
        <v>105</v>
      </c>
      <c r="E42" s="180"/>
      <c r="F42" s="406"/>
      <c r="G42" s="400"/>
      <c r="H42" s="25"/>
      <c r="I42" s="104"/>
      <c r="J42" s="335"/>
      <c r="K42" s="11">
        <v>2</v>
      </c>
      <c r="L42" s="385">
        <f t="shared" si="4"/>
        <v>0</v>
      </c>
      <c r="M42" s="113">
        <f>SUM(L42:L48)</f>
        <v>0</v>
      </c>
      <c r="N42" s="114"/>
      <c r="O42" s="326" t="str">
        <f t="shared" si="5"/>
        <v>×</v>
      </c>
      <c r="P42" s="203"/>
    </row>
    <row r="43" spans="2:16" ht="17.25" customHeight="1" x14ac:dyDescent="0.15">
      <c r="B43" s="12"/>
      <c r="C43" s="19"/>
      <c r="D43" s="156"/>
      <c r="E43" s="182"/>
      <c r="F43" s="406"/>
      <c r="G43" s="400"/>
      <c r="H43" s="25"/>
      <c r="I43" s="104"/>
      <c r="J43" s="335"/>
      <c r="K43" s="11">
        <v>2</v>
      </c>
      <c r="L43" s="385">
        <f t="shared" si="4"/>
        <v>0</v>
      </c>
      <c r="M43" s="114"/>
      <c r="N43" s="114"/>
      <c r="O43" s="326" t="str">
        <f t="shared" si="5"/>
        <v>×</v>
      </c>
      <c r="P43" s="203"/>
    </row>
    <row r="44" spans="2:16" ht="17.25" customHeight="1" x14ac:dyDescent="0.15">
      <c r="B44" s="12"/>
      <c r="C44" s="19"/>
      <c r="D44" s="156"/>
      <c r="E44" s="182"/>
      <c r="F44" s="406"/>
      <c r="G44" s="400"/>
      <c r="H44" s="25"/>
      <c r="I44" s="104"/>
      <c r="J44" s="335"/>
      <c r="K44" s="11">
        <v>2</v>
      </c>
      <c r="L44" s="385">
        <f t="shared" si="4"/>
        <v>0</v>
      </c>
      <c r="M44" s="114"/>
      <c r="N44" s="114"/>
      <c r="O44" s="326" t="str">
        <f t="shared" si="5"/>
        <v>×</v>
      </c>
      <c r="P44" s="203"/>
    </row>
    <row r="45" spans="2:16" ht="17.25" customHeight="1" x14ac:dyDescent="0.15">
      <c r="B45" s="12"/>
      <c r="C45" s="19"/>
      <c r="D45" s="156"/>
      <c r="E45" s="182"/>
      <c r="F45" s="406"/>
      <c r="G45" s="400"/>
      <c r="H45" s="25"/>
      <c r="I45" s="104"/>
      <c r="J45" s="335"/>
      <c r="K45" s="11">
        <v>2</v>
      </c>
      <c r="L45" s="385">
        <f t="shared" si="4"/>
        <v>0</v>
      </c>
      <c r="M45" s="114"/>
      <c r="N45" s="114"/>
      <c r="O45" s="326" t="str">
        <f t="shared" si="5"/>
        <v>×</v>
      </c>
      <c r="P45" s="203"/>
    </row>
    <row r="46" spans="2:16" ht="17.25" customHeight="1" x14ac:dyDescent="0.15">
      <c r="B46" s="12"/>
      <c r="C46" s="19"/>
      <c r="D46" s="156"/>
      <c r="E46" s="182"/>
      <c r="F46" s="406"/>
      <c r="G46" s="400"/>
      <c r="H46" s="25"/>
      <c r="I46" s="104"/>
      <c r="J46" s="335"/>
      <c r="K46" s="11">
        <v>2</v>
      </c>
      <c r="L46" s="385">
        <f t="shared" si="4"/>
        <v>0</v>
      </c>
      <c r="M46" s="114"/>
      <c r="N46" s="114"/>
      <c r="O46" s="326" t="str">
        <f t="shared" si="5"/>
        <v>×</v>
      </c>
      <c r="P46" s="203"/>
    </row>
    <row r="47" spans="2:16" ht="17.25" customHeight="1" x14ac:dyDescent="0.15">
      <c r="B47" s="12"/>
      <c r="C47" s="19"/>
      <c r="D47" s="156"/>
      <c r="E47" s="182"/>
      <c r="F47" s="406"/>
      <c r="G47" s="400"/>
      <c r="H47" s="25"/>
      <c r="I47" s="104"/>
      <c r="J47" s="335"/>
      <c r="K47" s="11">
        <v>2</v>
      </c>
      <c r="L47" s="385">
        <f t="shared" si="4"/>
        <v>0</v>
      </c>
      <c r="M47" s="114"/>
      <c r="N47" s="114"/>
      <c r="O47" s="326" t="str">
        <f t="shared" si="5"/>
        <v>×</v>
      </c>
      <c r="P47" s="203"/>
    </row>
    <row r="48" spans="2:16" ht="17.25" customHeight="1" x14ac:dyDescent="0.15">
      <c r="B48" s="16"/>
      <c r="C48" s="21"/>
      <c r="D48" s="160"/>
      <c r="E48" s="179"/>
      <c r="F48" s="406"/>
      <c r="G48" s="400"/>
      <c r="H48" s="25"/>
      <c r="I48" s="104"/>
      <c r="J48" s="335"/>
      <c r="K48" s="11">
        <v>2</v>
      </c>
      <c r="L48" s="385">
        <f t="shared" si="4"/>
        <v>0</v>
      </c>
      <c r="M48" s="114"/>
      <c r="N48" s="114"/>
      <c r="O48" s="326" t="str">
        <f t="shared" si="5"/>
        <v>×</v>
      </c>
      <c r="P48" s="203"/>
    </row>
    <row r="49" spans="2:16" ht="17.25" customHeight="1" x14ac:dyDescent="0.15">
      <c r="B49" s="10" t="s">
        <v>179</v>
      </c>
      <c r="C49" s="15" t="s">
        <v>7</v>
      </c>
      <c r="D49" s="43" t="s">
        <v>104</v>
      </c>
      <c r="E49" s="180"/>
      <c r="F49" s="406"/>
      <c r="G49" s="400"/>
      <c r="H49" s="25"/>
      <c r="I49" s="104"/>
      <c r="J49" s="335"/>
      <c r="K49" s="11">
        <v>5</v>
      </c>
      <c r="L49" s="385">
        <f t="shared" si="4"/>
        <v>0</v>
      </c>
      <c r="M49" s="113">
        <f>SUM(L49:L55)</f>
        <v>0</v>
      </c>
      <c r="N49" s="113">
        <f>SUM(M49:M62)</f>
        <v>0</v>
      </c>
      <c r="O49" s="326" t="str">
        <f t="shared" si="5"/>
        <v>×</v>
      </c>
      <c r="P49" s="203"/>
    </row>
    <row r="50" spans="2:16" ht="17.25" customHeight="1" x14ac:dyDescent="0.15">
      <c r="B50" s="12"/>
      <c r="C50" s="19"/>
      <c r="D50" s="156"/>
      <c r="E50" s="182"/>
      <c r="F50" s="406"/>
      <c r="G50" s="400"/>
      <c r="H50" s="25"/>
      <c r="I50" s="104"/>
      <c r="J50" s="335"/>
      <c r="K50" s="11">
        <v>5</v>
      </c>
      <c r="L50" s="385">
        <f t="shared" si="4"/>
        <v>0</v>
      </c>
      <c r="M50" s="114"/>
      <c r="N50" s="114"/>
      <c r="O50" s="326" t="str">
        <f t="shared" si="5"/>
        <v>×</v>
      </c>
      <c r="P50" s="203"/>
    </row>
    <row r="51" spans="2:16" ht="17.25" customHeight="1" x14ac:dyDescent="0.15">
      <c r="B51" s="12"/>
      <c r="C51" s="19"/>
      <c r="D51" s="156"/>
      <c r="E51" s="182"/>
      <c r="F51" s="406"/>
      <c r="G51" s="400"/>
      <c r="H51" s="25"/>
      <c r="I51" s="104"/>
      <c r="J51" s="335"/>
      <c r="K51" s="11">
        <v>5</v>
      </c>
      <c r="L51" s="385">
        <f t="shared" si="4"/>
        <v>0</v>
      </c>
      <c r="M51" s="114"/>
      <c r="N51" s="114"/>
      <c r="O51" s="326" t="str">
        <f t="shared" si="5"/>
        <v>×</v>
      </c>
      <c r="P51" s="203"/>
    </row>
    <row r="52" spans="2:16" ht="17.25" customHeight="1" x14ac:dyDescent="0.15">
      <c r="B52" s="12"/>
      <c r="C52" s="19"/>
      <c r="D52" s="156"/>
      <c r="E52" s="182"/>
      <c r="F52" s="406"/>
      <c r="G52" s="400"/>
      <c r="H52" s="25"/>
      <c r="I52" s="104"/>
      <c r="J52" s="335"/>
      <c r="K52" s="11">
        <v>5</v>
      </c>
      <c r="L52" s="385">
        <f t="shared" si="4"/>
        <v>0</v>
      </c>
      <c r="M52" s="114"/>
      <c r="N52" s="114"/>
      <c r="O52" s="326" t="str">
        <f t="shared" si="5"/>
        <v>×</v>
      </c>
      <c r="P52" s="203"/>
    </row>
    <row r="53" spans="2:16" ht="17.25" customHeight="1" x14ac:dyDescent="0.15">
      <c r="B53" s="12"/>
      <c r="C53" s="19"/>
      <c r="D53" s="156"/>
      <c r="E53" s="182"/>
      <c r="F53" s="406"/>
      <c r="G53" s="400"/>
      <c r="H53" s="25"/>
      <c r="I53" s="104"/>
      <c r="J53" s="335"/>
      <c r="K53" s="11">
        <v>5</v>
      </c>
      <c r="L53" s="385">
        <f t="shared" si="4"/>
        <v>0</v>
      </c>
      <c r="M53" s="114"/>
      <c r="N53" s="114"/>
      <c r="O53" s="326" t="str">
        <f t="shared" si="5"/>
        <v>×</v>
      </c>
      <c r="P53" s="203"/>
    </row>
    <row r="54" spans="2:16" ht="17.25" customHeight="1" x14ac:dyDescent="0.15">
      <c r="B54" s="12"/>
      <c r="C54" s="19"/>
      <c r="D54" s="156"/>
      <c r="E54" s="182"/>
      <c r="F54" s="406"/>
      <c r="G54" s="400"/>
      <c r="H54" s="25"/>
      <c r="I54" s="104"/>
      <c r="J54" s="335"/>
      <c r="K54" s="11">
        <v>5</v>
      </c>
      <c r="L54" s="385">
        <f t="shared" si="4"/>
        <v>0</v>
      </c>
      <c r="M54" s="114"/>
      <c r="N54" s="114"/>
      <c r="O54" s="326" t="str">
        <f t="shared" si="5"/>
        <v>×</v>
      </c>
      <c r="P54" s="203"/>
    </row>
    <row r="55" spans="2:16" ht="17.25" customHeight="1" x14ac:dyDescent="0.15">
      <c r="B55" s="12"/>
      <c r="C55" s="19"/>
      <c r="D55" s="160"/>
      <c r="E55" s="179"/>
      <c r="F55" s="406"/>
      <c r="G55" s="400"/>
      <c r="H55" s="25"/>
      <c r="I55" s="104"/>
      <c r="J55" s="335"/>
      <c r="K55" s="11">
        <v>5</v>
      </c>
      <c r="L55" s="385">
        <f t="shared" si="4"/>
        <v>0</v>
      </c>
      <c r="M55" s="114"/>
      <c r="N55" s="114"/>
      <c r="O55" s="326" t="str">
        <f t="shared" si="5"/>
        <v>×</v>
      </c>
      <c r="P55" s="203"/>
    </row>
    <row r="56" spans="2:16" ht="17.25" customHeight="1" x14ac:dyDescent="0.15">
      <c r="B56" s="12"/>
      <c r="C56" s="19"/>
      <c r="D56" s="43" t="s">
        <v>105</v>
      </c>
      <c r="E56" s="180"/>
      <c r="F56" s="406"/>
      <c r="G56" s="400"/>
      <c r="H56" s="25"/>
      <c r="I56" s="104"/>
      <c r="J56" s="335"/>
      <c r="K56" s="11">
        <v>2</v>
      </c>
      <c r="L56" s="385">
        <f t="shared" si="4"/>
        <v>0</v>
      </c>
      <c r="M56" s="113">
        <f>SUM(L56:L62)</f>
        <v>0</v>
      </c>
      <c r="N56" s="114"/>
      <c r="O56" s="326" t="str">
        <f t="shared" si="5"/>
        <v>×</v>
      </c>
      <c r="P56" s="203"/>
    </row>
    <row r="57" spans="2:16" ht="17.25" customHeight="1" x14ac:dyDescent="0.15">
      <c r="B57" s="12"/>
      <c r="C57" s="19"/>
      <c r="D57" s="156"/>
      <c r="E57" s="182"/>
      <c r="F57" s="406"/>
      <c r="G57" s="400"/>
      <c r="H57" s="25"/>
      <c r="I57" s="104"/>
      <c r="J57" s="335"/>
      <c r="K57" s="11">
        <v>2</v>
      </c>
      <c r="L57" s="385">
        <f t="shared" si="4"/>
        <v>0</v>
      </c>
      <c r="M57" s="114"/>
      <c r="N57" s="114"/>
      <c r="O57" s="326" t="str">
        <f t="shared" si="5"/>
        <v>×</v>
      </c>
      <c r="P57" s="203"/>
    </row>
    <row r="58" spans="2:16" ht="17.25" customHeight="1" x14ac:dyDescent="0.15">
      <c r="B58" s="12"/>
      <c r="C58" s="19"/>
      <c r="D58" s="156"/>
      <c r="E58" s="182"/>
      <c r="F58" s="406"/>
      <c r="G58" s="400"/>
      <c r="H58" s="25"/>
      <c r="I58" s="104"/>
      <c r="J58" s="335"/>
      <c r="K58" s="11">
        <v>2</v>
      </c>
      <c r="L58" s="385">
        <f t="shared" si="4"/>
        <v>0</v>
      </c>
      <c r="M58" s="114"/>
      <c r="N58" s="114"/>
      <c r="O58" s="326" t="str">
        <f t="shared" si="5"/>
        <v>×</v>
      </c>
      <c r="P58" s="203"/>
    </row>
    <row r="59" spans="2:16" ht="17.25" customHeight="1" x14ac:dyDescent="0.15">
      <c r="B59" s="12"/>
      <c r="C59" s="19"/>
      <c r="D59" s="156"/>
      <c r="E59" s="182"/>
      <c r="F59" s="406"/>
      <c r="G59" s="400"/>
      <c r="H59" s="25"/>
      <c r="I59" s="104"/>
      <c r="J59" s="335"/>
      <c r="K59" s="11">
        <v>2</v>
      </c>
      <c r="L59" s="385">
        <f t="shared" si="4"/>
        <v>0</v>
      </c>
      <c r="M59" s="114"/>
      <c r="N59" s="114"/>
      <c r="O59" s="326" t="str">
        <f t="shared" si="5"/>
        <v>×</v>
      </c>
      <c r="P59" s="203"/>
    </row>
    <row r="60" spans="2:16" ht="17.25" customHeight="1" x14ac:dyDescent="0.15">
      <c r="B60" s="12"/>
      <c r="C60" s="19"/>
      <c r="D60" s="156"/>
      <c r="E60" s="182"/>
      <c r="F60" s="406"/>
      <c r="G60" s="400"/>
      <c r="H60" s="25"/>
      <c r="I60" s="104"/>
      <c r="J60" s="335"/>
      <c r="K60" s="11">
        <v>2</v>
      </c>
      <c r="L60" s="385">
        <f t="shared" si="4"/>
        <v>0</v>
      </c>
      <c r="M60" s="114"/>
      <c r="N60" s="114"/>
      <c r="O60" s="326" t="str">
        <f t="shared" si="5"/>
        <v>×</v>
      </c>
      <c r="P60" s="203"/>
    </row>
    <row r="61" spans="2:16" ht="17.25" customHeight="1" x14ac:dyDescent="0.15">
      <c r="B61" s="12"/>
      <c r="C61" s="19"/>
      <c r="D61" s="156"/>
      <c r="E61" s="182"/>
      <c r="F61" s="406"/>
      <c r="G61" s="400"/>
      <c r="H61" s="25"/>
      <c r="I61" s="104"/>
      <c r="J61" s="335"/>
      <c r="K61" s="11">
        <v>2</v>
      </c>
      <c r="L61" s="385">
        <f t="shared" si="4"/>
        <v>0</v>
      </c>
      <c r="M61" s="114"/>
      <c r="N61" s="114"/>
      <c r="O61" s="326" t="str">
        <f t="shared" si="5"/>
        <v>×</v>
      </c>
      <c r="P61" s="203"/>
    </row>
    <row r="62" spans="2:16" ht="17.25" customHeight="1" x14ac:dyDescent="0.15">
      <c r="B62" s="20"/>
      <c r="C62" s="59"/>
      <c r="D62" s="158"/>
      <c r="E62" s="184"/>
      <c r="F62" s="411"/>
      <c r="G62" s="412"/>
      <c r="H62" s="26"/>
      <c r="I62" s="103"/>
      <c r="J62" s="336"/>
      <c r="K62" s="11">
        <v>2</v>
      </c>
      <c r="L62" s="386">
        <f t="shared" si="4"/>
        <v>0</v>
      </c>
      <c r="M62" s="115"/>
      <c r="N62" s="115"/>
      <c r="O62" s="326" t="str">
        <f t="shared" si="5"/>
        <v>×</v>
      </c>
      <c r="P62" s="203"/>
    </row>
    <row r="63" spans="2:16" ht="17.25" customHeight="1" x14ac:dyDescent="0.15">
      <c r="B63" s="5"/>
      <c r="C63" s="51"/>
      <c r="D63" s="51"/>
      <c r="E63" s="51"/>
      <c r="F63" s="324" t="s">
        <v>12516</v>
      </c>
      <c r="G63" s="324" t="s">
        <v>12517</v>
      </c>
      <c r="H63" s="324" t="s">
        <v>217</v>
      </c>
      <c r="I63" s="48" t="s">
        <v>218</v>
      </c>
      <c r="J63" s="71"/>
      <c r="K63" s="51"/>
      <c r="L63" s="53"/>
      <c r="M63" s="54"/>
      <c r="N63" s="54"/>
      <c r="O63" s="340"/>
      <c r="P63" s="197"/>
    </row>
    <row r="64" spans="2:16" ht="17.25" customHeight="1" x14ac:dyDescent="0.15">
      <c r="B64" s="10" t="s">
        <v>180</v>
      </c>
      <c r="C64" s="15" t="s">
        <v>168</v>
      </c>
      <c r="D64" s="43" t="s">
        <v>104</v>
      </c>
      <c r="E64" s="181"/>
      <c r="F64" s="410"/>
      <c r="G64" s="410"/>
      <c r="H64" s="402"/>
      <c r="I64" s="98"/>
      <c r="J64" s="338">
        <f t="shared" ref="J64:J77" si="6">IF(AND(O64&lt;&gt;"×",P64&lt;&gt;"×"),ROUNDUP((P64-O64)/366,0),0)</f>
        <v>0</v>
      </c>
      <c r="K64" s="98">
        <v>5</v>
      </c>
      <c r="L64" s="115">
        <f t="shared" ref="L64:L77" si="7">IF(COUNTA(H64)&gt;0,K64*J64,0)</f>
        <v>0</v>
      </c>
      <c r="M64" s="162">
        <f>SUM(L64:L70)</f>
        <v>0</v>
      </c>
      <c r="N64" s="162">
        <f>SUM(M64:M77)</f>
        <v>0</v>
      </c>
      <c r="O64" s="341">
        <f t="shared" ref="O64:O77" si="8">IF(F64&lt;=開始日,開始日,IF(終了日&lt;=F64,"×",F64))</f>
        <v>43191</v>
      </c>
      <c r="P64" s="198" t="str">
        <f t="shared" ref="P64:P77" si="9">IF(終了日&lt;=G64,終了日,IF(G64&lt;=開始日,"×",G64))</f>
        <v>×</v>
      </c>
    </row>
    <row r="65" spans="2:16" ht="17.25" customHeight="1" x14ac:dyDescent="0.15">
      <c r="B65" s="12"/>
      <c r="C65" s="19"/>
      <c r="D65" s="156"/>
      <c r="E65" s="182"/>
      <c r="F65" s="406"/>
      <c r="G65" s="406"/>
      <c r="H65" s="400"/>
      <c r="I65" s="11"/>
      <c r="J65" s="338">
        <f t="shared" si="6"/>
        <v>0</v>
      </c>
      <c r="K65" s="11">
        <v>5</v>
      </c>
      <c r="L65" s="385">
        <f t="shared" si="7"/>
        <v>0</v>
      </c>
      <c r="M65" s="114"/>
      <c r="N65" s="114"/>
      <c r="O65" s="341">
        <f t="shared" si="8"/>
        <v>43191</v>
      </c>
      <c r="P65" s="198" t="str">
        <f t="shared" si="9"/>
        <v>×</v>
      </c>
    </row>
    <row r="66" spans="2:16" ht="17.25" customHeight="1" x14ac:dyDescent="0.15">
      <c r="B66" s="12"/>
      <c r="C66" s="19"/>
      <c r="D66" s="156"/>
      <c r="E66" s="182"/>
      <c r="F66" s="406"/>
      <c r="G66" s="406"/>
      <c r="H66" s="400"/>
      <c r="I66" s="11"/>
      <c r="J66" s="338">
        <f t="shared" si="6"/>
        <v>0</v>
      </c>
      <c r="K66" s="11">
        <v>5</v>
      </c>
      <c r="L66" s="385">
        <f t="shared" si="7"/>
        <v>0</v>
      </c>
      <c r="M66" s="114"/>
      <c r="N66" s="114"/>
      <c r="O66" s="341">
        <f t="shared" si="8"/>
        <v>43191</v>
      </c>
      <c r="P66" s="198" t="str">
        <f t="shared" si="9"/>
        <v>×</v>
      </c>
    </row>
    <row r="67" spans="2:16" ht="17.25" customHeight="1" x14ac:dyDescent="0.15">
      <c r="B67" s="12"/>
      <c r="C67" s="19"/>
      <c r="D67" s="156"/>
      <c r="E67" s="182"/>
      <c r="F67" s="406"/>
      <c r="G67" s="406"/>
      <c r="H67" s="400"/>
      <c r="I67" s="11"/>
      <c r="J67" s="338">
        <f t="shared" si="6"/>
        <v>0</v>
      </c>
      <c r="K67" s="11">
        <v>5</v>
      </c>
      <c r="L67" s="385">
        <f t="shared" si="7"/>
        <v>0</v>
      </c>
      <c r="M67" s="114"/>
      <c r="N67" s="114"/>
      <c r="O67" s="341">
        <f t="shared" si="8"/>
        <v>43191</v>
      </c>
      <c r="P67" s="198" t="str">
        <f t="shared" si="9"/>
        <v>×</v>
      </c>
    </row>
    <row r="68" spans="2:16" ht="17.25" customHeight="1" x14ac:dyDescent="0.15">
      <c r="B68" s="12"/>
      <c r="C68" s="19"/>
      <c r="D68" s="156"/>
      <c r="E68" s="182"/>
      <c r="F68" s="406"/>
      <c r="G68" s="406"/>
      <c r="H68" s="400"/>
      <c r="I68" s="11"/>
      <c r="J68" s="338">
        <f t="shared" si="6"/>
        <v>0</v>
      </c>
      <c r="K68" s="11">
        <v>5</v>
      </c>
      <c r="L68" s="385">
        <f t="shared" si="7"/>
        <v>0</v>
      </c>
      <c r="M68" s="114"/>
      <c r="N68" s="114"/>
      <c r="O68" s="341">
        <f t="shared" si="8"/>
        <v>43191</v>
      </c>
      <c r="P68" s="198" t="str">
        <f t="shared" si="9"/>
        <v>×</v>
      </c>
    </row>
    <row r="69" spans="2:16" ht="17.25" customHeight="1" x14ac:dyDescent="0.15">
      <c r="B69" s="12"/>
      <c r="C69" s="19"/>
      <c r="D69" s="156"/>
      <c r="E69" s="182"/>
      <c r="F69" s="406"/>
      <c r="G69" s="406"/>
      <c r="H69" s="400"/>
      <c r="I69" s="11"/>
      <c r="J69" s="338">
        <f t="shared" si="6"/>
        <v>0</v>
      </c>
      <c r="K69" s="11">
        <v>5</v>
      </c>
      <c r="L69" s="385">
        <f t="shared" si="7"/>
        <v>0</v>
      </c>
      <c r="M69" s="114"/>
      <c r="N69" s="114"/>
      <c r="O69" s="341">
        <f t="shared" si="8"/>
        <v>43191</v>
      </c>
      <c r="P69" s="198" t="str">
        <f t="shared" si="9"/>
        <v>×</v>
      </c>
    </row>
    <row r="70" spans="2:16" ht="17.25" customHeight="1" x14ac:dyDescent="0.15">
      <c r="B70" s="12"/>
      <c r="C70" s="19"/>
      <c r="D70" s="160"/>
      <c r="E70" s="179"/>
      <c r="F70" s="406"/>
      <c r="G70" s="406"/>
      <c r="H70" s="400"/>
      <c r="I70" s="11"/>
      <c r="J70" s="338">
        <f t="shared" si="6"/>
        <v>0</v>
      </c>
      <c r="K70" s="11">
        <v>5</v>
      </c>
      <c r="L70" s="385">
        <f t="shared" si="7"/>
        <v>0</v>
      </c>
      <c r="M70" s="114"/>
      <c r="N70" s="114"/>
      <c r="O70" s="341">
        <f t="shared" si="8"/>
        <v>43191</v>
      </c>
      <c r="P70" s="198" t="str">
        <f t="shared" si="9"/>
        <v>×</v>
      </c>
    </row>
    <row r="71" spans="2:16" ht="17.25" customHeight="1" x14ac:dyDescent="0.15">
      <c r="B71" s="12"/>
      <c r="C71" s="19"/>
      <c r="D71" s="43" t="s">
        <v>105</v>
      </c>
      <c r="E71" s="180"/>
      <c r="F71" s="406"/>
      <c r="G71" s="406"/>
      <c r="H71" s="400"/>
      <c r="I71" s="11"/>
      <c r="J71" s="338">
        <f t="shared" si="6"/>
        <v>0</v>
      </c>
      <c r="K71" s="11">
        <v>2</v>
      </c>
      <c r="L71" s="385">
        <f t="shared" si="7"/>
        <v>0</v>
      </c>
      <c r="M71" s="113">
        <f>SUM(L71:L77)</f>
        <v>0</v>
      </c>
      <c r="N71" s="114"/>
      <c r="O71" s="341">
        <f t="shared" si="8"/>
        <v>43191</v>
      </c>
      <c r="P71" s="198" t="str">
        <f t="shared" si="9"/>
        <v>×</v>
      </c>
    </row>
    <row r="72" spans="2:16" ht="17.25" customHeight="1" x14ac:dyDescent="0.15">
      <c r="B72" s="12"/>
      <c r="C72" s="19"/>
      <c r="D72" s="156"/>
      <c r="E72" s="182"/>
      <c r="F72" s="406"/>
      <c r="G72" s="406"/>
      <c r="H72" s="400"/>
      <c r="I72" s="11"/>
      <c r="J72" s="338">
        <f t="shared" si="6"/>
        <v>0</v>
      </c>
      <c r="K72" s="11">
        <v>2</v>
      </c>
      <c r="L72" s="385">
        <f t="shared" si="7"/>
        <v>0</v>
      </c>
      <c r="M72" s="114"/>
      <c r="N72" s="114"/>
      <c r="O72" s="341">
        <f t="shared" si="8"/>
        <v>43191</v>
      </c>
      <c r="P72" s="198" t="str">
        <f t="shared" si="9"/>
        <v>×</v>
      </c>
    </row>
    <row r="73" spans="2:16" ht="17.25" customHeight="1" x14ac:dyDescent="0.15">
      <c r="B73" s="12"/>
      <c r="C73" s="19"/>
      <c r="D73" s="156"/>
      <c r="E73" s="182"/>
      <c r="F73" s="406"/>
      <c r="G73" s="406"/>
      <c r="H73" s="400"/>
      <c r="I73" s="11"/>
      <c r="J73" s="338">
        <f t="shared" si="6"/>
        <v>0</v>
      </c>
      <c r="K73" s="11">
        <v>2</v>
      </c>
      <c r="L73" s="385">
        <f t="shared" si="7"/>
        <v>0</v>
      </c>
      <c r="M73" s="114"/>
      <c r="N73" s="114"/>
      <c r="O73" s="341">
        <f t="shared" si="8"/>
        <v>43191</v>
      </c>
      <c r="P73" s="198" t="str">
        <f t="shared" si="9"/>
        <v>×</v>
      </c>
    </row>
    <row r="74" spans="2:16" ht="17.25" customHeight="1" x14ac:dyDescent="0.15">
      <c r="B74" s="12"/>
      <c r="C74" s="19"/>
      <c r="D74" s="156"/>
      <c r="E74" s="182"/>
      <c r="F74" s="406"/>
      <c r="G74" s="406"/>
      <c r="H74" s="400"/>
      <c r="I74" s="11"/>
      <c r="J74" s="338">
        <f t="shared" si="6"/>
        <v>0</v>
      </c>
      <c r="K74" s="11">
        <v>2</v>
      </c>
      <c r="L74" s="385">
        <f t="shared" si="7"/>
        <v>0</v>
      </c>
      <c r="M74" s="114"/>
      <c r="N74" s="114"/>
      <c r="O74" s="341">
        <f t="shared" si="8"/>
        <v>43191</v>
      </c>
      <c r="P74" s="198" t="str">
        <f t="shared" si="9"/>
        <v>×</v>
      </c>
    </row>
    <row r="75" spans="2:16" ht="17.25" customHeight="1" x14ac:dyDescent="0.15">
      <c r="B75" s="12"/>
      <c r="C75" s="19"/>
      <c r="D75" s="156"/>
      <c r="E75" s="182"/>
      <c r="F75" s="406"/>
      <c r="G75" s="406"/>
      <c r="H75" s="400"/>
      <c r="I75" s="11"/>
      <c r="J75" s="338">
        <f t="shared" si="6"/>
        <v>0</v>
      </c>
      <c r="K75" s="11">
        <v>2</v>
      </c>
      <c r="L75" s="385">
        <f t="shared" si="7"/>
        <v>0</v>
      </c>
      <c r="M75" s="114"/>
      <c r="N75" s="114"/>
      <c r="O75" s="341">
        <f t="shared" si="8"/>
        <v>43191</v>
      </c>
      <c r="P75" s="198" t="str">
        <f t="shared" si="9"/>
        <v>×</v>
      </c>
    </row>
    <row r="76" spans="2:16" ht="17.25" customHeight="1" x14ac:dyDescent="0.15">
      <c r="B76" s="12"/>
      <c r="C76" s="19"/>
      <c r="D76" s="156"/>
      <c r="E76" s="182"/>
      <c r="F76" s="406"/>
      <c r="G76" s="406"/>
      <c r="H76" s="400"/>
      <c r="I76" s="11"/>
      <c r="J76" s="338">
        <f t="shared" si="6"/>
        <v>0</v>
      </c>
      <c r="K76" s="11">
        <v>2</v>
      </c>
      <c r="L76" s="385">
        <f t="shared" si="7"/>
        <v>0</v>
      </c>
      <c r="M76" s="114"/>
      <c r="N76" s="114"/>
      <c r="O76" s="341">
        <f t="shared" si="8"/>
        <v>43191</v>
      </c>
      <c r="P76" s="198" t="str">
        <f t="shared" si="9"/>
        <v>×</v>
      </c>
    </row>
    <row r="77" spans="2:16" ht="17.25" customHeight="1" x14ac:dyDescent="0.15">
      <c r="B77" s="20"/>
      <c r="C77" s="59"/>
      <c r="D77" s="158"/>
      <c r="E77" s="184"/>
      <c r="F77" s="411"/>
      <c r="G77" s="411"/>
      <c r="H77" s="412"/>
      <c r="I77" s="63"/>
      <c r="J77" s="345">
        <f t="shared" si="6"/>
        <v>0</v>
      </c>
      <c r="K77" s="63">
        <v>2</v>
      </c>
      <c r="L77" s="386">
        <f t="shared" si="7"/>
        <v>0</v>
      </c>
      <c r="M77" s="114"/>
      <c r="N77" s="114"/>
      <c r="O77" s="341">
        <f t="shared" si="8"/>
        <v>43191</v>
      </c>
      <c r="P77" s="198" t="str">
        <f t="shared" si="9"/>
        <v>×</v>
      </c>
    </row>
    <row r="78" spans="2:16" ht="17.25" customHeight="1" x14ac:dyDescent="0.15">
      <c r="B78" s="5"/>
      <c r="C78" s="51"/>
      <c r="D78" s="51"/>
      <c r="E78" s="51"/>
      <c r="F78" s="324" t="s">
        <v>12516</v>
      </c>
      <c r="G78" s="324" t="s">
        <v>12517</v>
      </c>
      <c r="H78" s="324" t="s">
        <v>219</v>
      </c>
      <c r="I78" s="49"/>
      <c r="J78" s="71"/>
      <c r="K78" s="51"/>
      <c r="L78" s="53"/>
      <c r="M78" s="54"/>
      <c r="N78" s="54"/>
      <c r="O78" s="340"/>
      <c r="P78" s="197"/>
    </row>
    <row r="79" spans="2:16" ht="17.25" customHeight="1" x14ac:dyDescent="0.15">
      <c r="B79" s="10" t="s">
        <v>181</v>
      </c>
      <c r="C79" s="15" t="s">
        <v>7</v>
      </c>
      <c r="D79" s="163"/>
      <c r="E79" s="164"/>
      <c r="F79" s="410"/>
      <c r="G79" s="410"/>
      <c r="H79" s="402"/>
      <c r="I79" s="187">
        <f t="shared" ref="I79:I85" si="10">IF(AND(O79&lt;&gt;"×",P79&lt;&gt;"×"),ROUNDUP((P79-O79)/366,0),0)</f>
        <v>0</v>
      </c>
      <c r="J79" s="129"/>
      <c r="K79" s="82">
        <v>3</v>
      </c>
      <c r="L79" s="115">
        <f t="shared" ref="L79:L85" si="11">IF(COUNTA(H79)&gt;0,K79*I79,0)</f>
        <v>0</v>
      </c>
      <c r="M79" s="162">
        <f>SUM(L79:L85)</f>
        <v>0</v>
      </c>
      <c r="N79" s="162">
        <f>SUM(M79:M85)</f>
        <v>0</v>
      </c>
      <c r="O79" s="341">
        <f t="shared" ref="O79:O85" si="12">IF(F79&lt;=開始日,開始日,IF(終了日&lt;=F79,"×",F79))</f>
        <v>43191</v>
      </c>
      <c r="P79" s="198" t="str">
        <f t="shared" ref="P79:P85" si="13">IF(終了日&lt;=G79,終了日,IF(G79&lt;=開始日,"×",G79))</f>
        <v>×</v>
      </c>
    </row>
    <row r="80" spans="2:16" ht="17.25" customHeight="1" x14ac:dyDescent="0.15">
      <c r="B80" s="12"/>
      <c r="C80" s="19"/>
      <c r="D80" s="17"/>
      <c r="E80" s="165"/>
      <c r="F80" s="406"/>
      <c r="G80" s="406"/>
      <c r="H80" s="400"/>
      <c r="I80" s="187">
        <f t="shared" si="10"/>
        <v>0</v>
      </c>
      <c r="J80" s="129"/>
      <c r="K80" s="82">
        <v>3</v>
      </c>
      <c r="L80" s="113">
        <f t="shared" si="11"/>
        <v>0</v>
      </c>
      <c r="M80" s="114"/>
      <c r="N80" s="114"/>
      <c r="O80" s="341">
        <f t="shared" si="12"/>
        <v>43191</v>
      </c>
      <c r="P80" s="198" t="str">
        <f t="shared" si="13"/>
        <v>×</v>
      </c>
    </row>
    <row r="81" spans="2:16" ht="17.25" customHeight="1" x14ac:dyDescent="0.15">
      <c r="B81" s="12"/>
      <c r="C81" s="19"/>
      <c r="D81" s="17"/>
      <c r="E81" s="165"/>
      <c r="F81" s="406"/>
      <c r="G81" s="406"/>
      <c r="H81" s="400"/>
      <c r="I81" s="187">
        <f t="shared" si="10"/>
        <v>0</v>
      </c>
      <c r="J81" s="129"/>
      <c r="K81" s="82">
        <v>3</v>
      </c>
      <c r="L81" s="113">
        <f t="shared" si="11"/>
        <v>0</v>
      </c>
      <c r="M81" s="114"/>
      <c r="N81" s="114"/>
      <c r="O81" s="341">
        <f t="shared" si="12"/>
        <v>43191</v>
      </c>
      <c r="P81" s="198" t="str">
        <f t="shared" si="13"/>
        <v>×</v>
      </c>
    </row>
    <row r="82" spans="2:16" ht="17.25" customHeight="1" x14ac:dyDescent="0.15">
      <c r="B82" s="12"/>
      <c r="C82" s="19"/>
      <c r="D82" s="17"/>
      <c r="E82" s="165"/>
      <c r="F82" s="406"/>
      <c r="G82" s="406"/>
      <c r="H82" s="400"/>
      <c r="I82" s="187">
        <f t="shared" si="10"/>
        <v>0</v>
      </c>
      <c r="J82" s="129"/>
      <c r="K82" s="82">
        <v>3</v>
      </c>
      <c r="L82" s="113">
        <f t="shared" si="11"/>
        <v>0</v>
      </c>
      <c r="M82" s="114"/>
      <c r="N82" s="114"/>
      <c r="O82" s="341">
        <f t="shared" si="12"/>
        <v>43191</v>
      </c>
      <c r="P82" s="198" t="str">
        <f t="shared" si="13"/>
        <v>×</v>
      </c>
    </row>
    <row r="83" spans="2:16" ht="17.25" customHeight="1" x14ac:dyDescent="0.15">
      <c r="B83" s="12"/>
      <c r="C83" s="19"/>
      <c r="D83" s="17"/>
      <c r="E83" s="165"/>
      <c r="F83" s="406"/>
      <c r="G83" s="406"/>
      <c r="H83" s="400"/>
      <c r="I83" s="187">
        <f t="shared" si="10"/>
        <v>0</v>
      </c>
      <c r="J83" s="129"/>
      <c r="K83" s="82">
        <v>3</v>
      </c>
      <c r="L83" s="113">
        <f t="shared" si="11"/>
        <v>0</v>
      </c>
      <c r="M83" s="114"/>
      <c r="N83" s="114"/>
      <c r="O83" s="341">
        <f t="shared" si="12"/>
        <v>43191</v>
      </c>
      <c r="P83" s="198" t="str">
        <f t="shared" si="13"/>
        <v>×</v>
      </c>
    </row>
    <row r="84" spans="2:16" ht="17.25" customHeight="1" x14ac:dyDescent="0.15">
      <c r="B84" s="12"/>
      <c r="C84" s="19"/>
      <c r="D84" s="17"/>
      <c r="E84" s="165"/>
      <c r="F84" s="406"/>
      <c r="G84" s="406"/>
      <c r="H84" s="400"/>
      <c r="I84" s="187">
        <f t="shared" si="10"/>
        <v>0</v>
      </c>
      <c r="J84" s="129"/>
      <c r="K84" s="82">
        <v>3</v>
      </c>
      <c r="L84" s="113">
        <f t="shared" si="11"/>
        <v>0</v>
      </c>
      <c r="M84" s="114"/>
      <c r="N84" s="114"/>
      <c r="O84" s="341">
        <f t="shared" si="12"/>
        <v>43191</v>
      </c>
      <c r="P84" s="198" t="str">
        <f t="shared" si="13"/>
        <v>×</v>
      </c>
    </row>
    <row r="85" spans="2:16" ht="17.25" customHeight="1" x14ac:dyDescent="0.15">
      <c r="B85" s="20"/>
      <c r="C85" s="59"/>
      <c r="D85" s="90"/>
      <c r="E85" s="91"/>
      <c r="F85" s="406"/>
      <c r="G85" s="406"/>
      <c r="H85" s="400"/>
      <c r="I85" s="187">
        <f t="shared" si="10"/>
        <v>0</v>
      </c>
      <c r="J85" s="129"/>
      <c r="K85" s="82">
        <v>3</v>
      </c>
      <c r="L85" s="113">
        <f t="shared" si="11"/>
        <v>0</v>
      </c>
      <c r="M85" s="116"/>
      <c r="N85" s="116"/>
      <c r="O85" s="341">
        <f t="shared" si="12"/>
        <v>43191</v>
      </c>
      <c r="P85" s="198" t="str">
        <f t="shared" si="13"/>
        <v>×</v>
      </c>
    </row>
    <row r="86" spans="2:16" ht="17.25" customHeight="1" x14ac:dyDescent="0.15">
      <c r="B86" s="5"/>
      <c r="C86" s="51"/>
      <c r="D86" s="51"/>
      <c r="E86" s="51"/>
      <c r="F86" s="324" t="s">
        <v>199</v>
      </c>
      <c r="G86" s="324" t="s">
        <v>220</v>
      </c>
      <c r="H86" s="48"/>
      <c r="I86" s="49"/>
      <c r="J86" s="71"/>
      <c r="K86" s="51"/>
      <c r="L86" s="53"/>
      <c r="M86" s="54"/>
      <c r="N86" s="54"/>
      <c r="O86" s="340"/>
      <c r="P86" s="203"/>
    </row>
    <row r="87" spans="2:16" ht="17.25" customHeight="1" x14ac:dyDescent="0.15">
      <c r="B87" s="106" t="s">
        <v>257</v>
      </c>
      <c r="C87" s="15" t="s">
        <v>45</v>
      </c>
      <c r="D87" s="93" t="s">
        <v>77</v>
      </c>
      <c r="E87" s="141" t="s">
        <v>255</v>
      </c>
      <c r="F87" s="402"/>
      <c r="G87" s="402"/>
      <c r="H87" s="135"/>
      <c r="I87" s="136"/>
      <c r="J87" s="334"/>
      <c r="K87" s="397">
        <v>3</v>
      </c>
      <c r="L87" s="391">
        <f t="shared" ref="L87:L114" si="14">IF(AND(O87&lt;&gt;"×",G87&lt;&gt;""),K87,0)</f>
        <v>0</v>
      </c>
      <c r="M87" s="162">
        <f>SUM(L87:L93)</f>
        <v>0</v>
      </c>
      <c r="N87" s="162">
        <f>SUM(M87:M114)</f>
        <v>0</v>
      </c>
      <c r="O87" s="340" t="str">
        <f t="shared" ref="O87:O114" si="15">IF(AND(開始年&lt;=F87,F87&lt;=終了年),"","×")</f>
        <v>×</v>
      </c>
      <c r="P87" s="203"/>
    </row>
    <row r="88" spans="2:16" ht="17.25" customHeight="1" x14ac:dyDescent="0.15">
      <c r="B88" s="185"/>
      <c r="C88" s="19"/>
      <c r="D88" s="94"/>
      <c r="E88" s="168"/>
      <c r="F88" s="400"/>
      <c r="G88" s="400"/>
      <c r="H88" s="25"/>
      <c r="I88" s="104"/>
      <c r="J88" s="335"/>
      <c r="K88" s="396">
        <v>3</v>
      </c>
      <c r="L88" s="385">
        <f t="shared" si="14"/>
        <v>0</v>
      </c>
      <c r="M88" s="114"/>
      <c r="N88" s="114"/>
      <c r="O88" s="340" t="str">
        <f t="shared" si="15"/>
        <v>×</v>
      </c>
      <c r="P88" s="203"/>
    </row>
    <row r="89" spans="2:16" ht="17.25" customHeight="1" x14ac:dyDescent="0.15">
      <c r="B89" s="185"/>
      <c r="C89" s="19"/>
      <c r="D89" s="94"/>
      <c r="E89" s="168"/>
      <c r="F89" s="400"/>
      <c r="G89" s="400"/>
      <c r="H89" s="25"/>
      <c r="I89" s="104"/>
      <c r="J89" s="335"/>
      <c r="K89" s="396">
        <v>3</v>
      </c>
      <c r="L89" s="385">
        <f t="shared" si="14"/>
        <v>0</v>
      </c>
      <c r="M89" s="114"/>
      <c r="N89" s="114"/>
      <c r="O89" s="340" t="str">
        <f t="shared" si="15"/>
        <v>×</v>
      </c>
      <c r="P89" s="203"/>
    </row>
    <row r="90" spans="2:16" ht="17.25" customHeight="1" x14ac:dyDescent="0.15">
      <c r="B90" s="185"/>
      <c r="C90" s="19"/>
      <c r="D90" s="94"/>
      <c r="E90" s="168"/>
      <c r="F90" s="400"/>
      <c r="G90" s="400"/>
      <c r="H90" s="25"/>
      <c r="I90" s="104"/>
      <c r="J90" s="335"/>
      <c r="K90" s="396">
        <v>3</v>
      </c>
      <c r="L90" s="385">
        <f t="shared" si="14"/>
        <v>0</v>
      </c>
      <c r="M90" s="114"/>
      <c r="N90" s="114"/>
      <c r="O90" s="340" t="str">
        <f t="shared" si="15"/>
        <v>×</v>
      </c>
      <c r="P90" s="203"/>
    </row>
    <row r="91" spans="2:16" ht="17.25" customHeight="1" x14ac:dyDescent="0.15">
      <c r="B91" s="185"/>
      <c r="C91" s="19"/>
      <c r="D91" s="94"/>
      <c r="E91" s="168"/>
      <c r="F91" s="400"/>
      <c r="G91" s="400"/>
      <c r="H91" s="25"/>
      <c r="I91" s="104"/>
      <c r="J91" s="335"/>
      <c r="K91" s="396">
        <v>3</v>
      </c>
      <c r="L91" s="385">
        <f t="shared" si="14"/>
        <v>0</v>
      </c>
      <c r="M91" s="114"/>
      <c r="N91" s="114"/>
      <c r="O91" s="340" t="str">
        <f t="shared" si="15"/>
        <v>×</v>
      </c>
      <c r="P91" s="203"/>
    </row>
    <row r="92" spans="2:16" ht="17.25" customHeight="1" x14ac:dyDescent="0.15">
      <c r="B92" s="185"/>
      <c r="C92" s="19"/>
      <c r="D92" s="94"/>
      <c r="E92" s="168"/>
      <c r="F92" s="400"/>
      <c r="G92" s="400"/>
      <c r="H92" s="25"/>
      <c r="I92" s="104"/>
      <c r="J92" s="335"/>
      <c r="K92" s="396">
        <v>3</v>
      </c>
      <c r="L92" s="385">
        <f t="shared" si="14"/>
        <v>0</v>
      </c>
      <c r="M92" s="114"/>
      <c r="N92" s="114"/>
      <c r="O92" s="340" t="str">
        <f t="shared" si="15"/>
        <v>×</v>
      </c>
      <c r="P92" s="203"/>
    </row>
    <row r="93" spans="2:16" ht="17.25" customHeight="1" x14ac:dyDescent="0.15">
      <c r="B93" s="185"/>
      <c r="C93" s="19"/>
      <c r="D93" s="94"/>
      <c r="E93" s="169"/>
      <c r="F93" s="400"/>
      <c r="G93" s="400"/>
      <c r="H93" s="25"/>
      <c r="I93" s="104"/>
      <c r="J93" s="335"/>
      <c r="K93" s="396">
        <v>3</v>
      </c>
      <c r="L93" s="385">
        <f t="shared" si="14"/>
        <v>0</v>
      </c>
      <c r="M93" s="114"/>
      <c r="N93" s="114"/>
      <c r="O93" s="340" t="str">
        <f t="shared" si="15"/>
        <v>×</v>
      </c>
      <c r="P93" s="203"/>
    </row>
    <row r="94" spans="2:16" ht="17.25" customHeight="1" x14ac:dyDescent="0.15">
      <c r="B94" s="45"/>
      <c r="C94" s="19"/>
      <c r="D94" s="94"/>
      <c r="E94" s="141" t="s">
        <v>256</v>
      </c>
      <c r="F94" s="400"/>
      <c r="G94" s="400"/>
      <c r="H94" s="25"/>
      <c r="I94" s="104"/>
      <c r="J94" s="335"/>
      <c r="K94" s="396">
        <v>2</v>
      </c>
      <c r="L94" s="385">
        <f t="shared" si="14"/>
        <v>0</v>
      </c>
      <c r="M94" s="113">
        <f>SUM(L94:L100)</f>
        <v>0</v>
      </c>
      <c r="N94" s="114"/>
      <c r="O94" s="340" t="str">
        <f t="shared" si="15"/>
        <v>×</v>
      </c>
      <c r="P94" s="203"/>
    </row>
    <row r="95" spans="2:16" ht="17.25" customHeight="1" x14ac:dyDescent="0.15">
      <c r="B95" s="45"/>
      <c r="C95" s="19"/>
      <c r="D95" s="94"/>
      <c r="E95" s="168"/>
      <c r="F95" s="400"/>
      <c r="G95" s="400"/>
      <c r="H95" s="25"/>
      <c r="I95" s="104"/>
      <c r="J95" s="335"/>
      <c r="K95" s="396">
        <v>2</v>
      </c>
      <c r="L95" s="385">
        <f t="shared" si="14"/>
        <v>0</v>
      </c>
      <c r="M95" s="114"/>
      <c r="N95" s="114"/>
      <c r="O95" s="340" t="str">
        <f t="shared" si="15"/>
        <v>×</v>
      </c>
      <c r="P95" s="203"/>
    </row>
    <row r="96" spans="2:16" ht="17.25" customHeight="1" x14ac:dyDescent="0.15">
      <c r="B96" s="45"/>
      <c r="C96" s="19"/>
      <c r="D96" s="94"/>
      <c r="E96" s="168"/>
      <c r="F96" s="400"/>
      <c r="G96" s="400"/>
      <c r="H96" s="25"/>
      <c r="I96" s="104"/>
      <c r="J96" s="335"/>
      <c r="K96" s="396">
        <v>2</v>
      </c>
      <c r="L96" s="385">
        <f t="shared" si="14"/>
        <v>0</v>
      </c>
      <c r="M96" s="114"/>
      <c r="N96" s="114"/>
      <c r="O96" s="340" t="str">
        <f t="shared" si="15"/>
        <v>×</v>
      </c>
      <c r="P96" s="203"/>
    </row>
    <row r="97" spans="2:16" ht="17.25" customHeight="1" x14ac:dyDescent="0.15">
      <c r="B97" s="45"/>
      <c r="C97" s="19"/>
      <c r="D97" s="94"/>
      <c r="E97" s="168"/>
      <c r="F97" s="400"/>
      <c r="G97" s="400"/>
      <c r="H97" s="25"/>
      <c r="I97" s="104"/>
      <c r="J97" s="335"/>
      <c r="K97" s="396">
        <v>2</v>
      </c>
      <c r="L97" s="385">
        <f t="shared" si="14"/>
        <v>0</v>
      </c>
      <c r="M97" s="114"/>
      <c r="N97" s="114"/>
      <c r="O97" s="340" t="str">
        <f t="shared" si="15"/>
        <v>×</v>
      </c>
      <c r="P97" s="203"/>
    </row>
    <row r="98" spans="2:16" ht="17.25" customHeight="1" x14ac:dyDescent="0.15">
      <c r="B98" s="45"/>
      <c r="C98" s="19"/>
      <c r="D98" s="94"/>
      <c r="E98" s="168"/>
      <c r="F98" s="400"/>
      <c r="G98" s="400"/>
      <c r="H98" s="25"/>
      <c r="I98" s="104"/>
      <c r="J98" s="335"/>
      <c r="K98" s="396">
        <v>2</v>
      </c>
      <c r="L98" s="385">
        <f t="shared" si="14"/>
        <v>0</v>
      </c>
      <c r="M98" s="114"/>
      <c r="N98" s="114"/>
      <c r="O98" s="340" t="str">
        <f t="shared" si="15"/>
        <v>×</v>
      </c>
      <c r="P98" s="203"/>
    </row>
    <row r="99" spans="2:16" ht="17.25" customHeight="1" x14ac:dyDescent="0.15">
      <c r="B99" s="45"/>
      <c r="C99" s="19"/>
      <c r="D99" s="94"/>
      <c r="E99" s="168"/>
      <c r="F99" s="400"/>
      <c r="G99" s="400"/>
      <c r="H99" s="25"/>
      <c r="I99" s="104"/>
      <c r="J99" s="335"/>
      <c r="K99" s="396">
        <v>2</v>
      </c>
      <c r="L99" s="385">
        <f t="shared" si="14"/>
        <v>0</v>
      </c>
      <c r="M99" s="114"/>
      <c r="N99" s="114"/>
      <c r="O99" s="340" t="str">
        <f t="shared" si="15"/>
        <v>×</v>
      </c>
      <c r="P99" s="203"/>
    </row>
    <row r="100" spans="2:16" ht="17.25" customHeight="1" x14ac:dyDescent="0.15">
      <c r="B100" s="45"/>
      <c r="C100" s="19"/>
      <c r="D100" s="95"/>
      <c r="E100" s="169"/>
      <c r="F100" s="400"/>
      <c r="G100" s="400"/>
      <c r="H100" s="25"/>
      <c r="I100" s="104"/>
      <c r="J100" s="335"/>
      <c r="K100" s="396">
        <v>2</v>
      </c>
      <c r="L100" s="385">
        <f t="shared" si="14"/>
        <v>0</v>
      </c>
      <c r="M100" s="114"/>
      <c r="N100" s="114"/>
      <c r="O100" s="340" t="str">
        <f t="shared" si="15"/>
        <v>×</v>
      </c>
      <c r="P100" s="203"/>
    </row>
    <row r="101" spans="2:16" ht="17.25" customHeight="1" x14ac:dyDescent="0.15">
      <c r="B101" s="45"/>
      <c r="C101" s="19"/>
      <c r="D101" s="93" t="s">
        <v>78</v>
      </c>
      <c r="E101" s="141" t="s">
        <v>255</v>
      </c>
      <c r="F101" s="400"/>
      <c r="G101" s="400"/>
      <c r="H101" s="25"/>
      <c r="I101" s="104"/>
      <c r="J101" s="335"/>
      <c r="K101" s="396">
        <v>2</v>
      </c>
      <c r="L101" s="385">
        <f t="shared" si="14"/>
        <v>0</v>
      </c>
      <c r="M101" s="113">
        <f>SUM(L101:L107)</f>
        <v>0</v>
      </c>
      <c r="N101" s="114"/>
      <c r="O101" s="340" t="str">
        <f t="shared" si="15"/>
        <v>×</v>
      </c>
      <c r="P101" s="203"/>
    </row>
    <row r="102" spans="2:16" ht="17.25" customHeight="1" x14ac:dyDescent="0.15">
      <c r="B102" s="45"/>
      <c r="C102" s="19"/>
      <c r="D102" s="94"/>
      <c r="E102" s="168"/>
      <c r="F102" s="400"/>
      <c r="G102" s="400"/>
      <c r="H102" s="25"/>
      <c r="I102" s="104"/>
      <c r="J102" s="335"/>
      <c r="K102" s="396">
        <v>2</v>
      </c>
      <c r="L102" s="385">
        <f t="shared" si="14"/>
        <v>0</v>
      </c>
      <c r="M102" s="114"/>
      <c r="N102" s="114"/>
      <c r="O102" s="340" t="str">
        <f t="shared" si="15"/>
        <v>×</v>
      </c>
      <c r="P102" s="203"/>
    </row>
    <row r="103" spans="2:16" ht="17.25" customHeight="1" x14ac:dyDescent="0.15">
      <c r="B103" s="45"/>
      <c r="C103" s="19"/>
      <c r="D103" s="94"/>
      <c r="E103" s="168"/>
      <c r="F103" s="400"/>
      <c r="G103" s="400"/>
      <c r="H103" s="25"/>
      <c r="I103" s="104"/>
      <c r="J103" s="335"/>
      <c r="K103" s="396">
        <v>2</v>
      </c>
      <c r="L103" s="385">
        <f t="shared" si="14"/>
        <v>0</v>
      </c>
      <c r="M103" s="114"/>
      <c r="N103" s="114"/>
      <c r="O103" s="340" t="str">
        <f t="shared" si="15"/>
        <v>×</v>
      </c>
      <c r="P103" s="203"/>
    </row>
    <row r="104" spans="2:16" ht="17.25" customHeight="1" x14ac:dyDescent="0.15">
      <c r="B104" s="45"/>
      <c r="C104" s="19"/>
      <c r="D104" s="94"/>
      <c r="E104" s="168"/>
      <c r="F104" s="400"/>
      <c r="G104" s="400"/>
      <c r="H104" s="25"/>
      <c r="I104" s="104"/>
      <c r="J104" s="335"/>
      <c r="K104" s="396">
        <v>2</v>
      </c>
      <c r="L104" s="385">
        <f t="shared" si="14"/>
        <v>0</v>
      </c>
      <c r="M104" s="114"/>
      <c r="N104" s="114"/>
      <c r="O104" s="340" t="str">
        <f t="shared" si="15"/>
        <v>×</v>
      </c>
      <c r="P104" s="203"/>
    </row>
    <row r="105" spans="2:16" ht="17.25" customHeight="1" x14ac:dyDescent="0.15">
      <c r="B105" s="45"/>
      <c r="C105" s="19"/>
      <c r="D105" s="94"/>
      <c r="E105" s="168"/>
      <c r="F105" s="400"/>
      <c r="G105" s="400"/>
      <c r="H105" s="25"/>
      <c r="I105" s="104"/>
      <c r="J105" s="335"/>
      <c r="K105" s="396">
        <v>2</v>
      </c>
      <c r="L105" s="385">
        <f t="shared" si="14"/>
        <v>0</v>
      </c>
      <c r="M105" s="114"/>
      <c r="N105" s="114"/>
      <c r="O105" s="340" t="str">
        <f t="shared" si="15"/>
        <v>×</v>
      </c>
      <c r="P105" s="203"/>
    </row>
    <row r="106" spans="2:16" ht="17.25" customHeight="1" x14ac:dyDescent="0.15">
      <c r="B106" s="45"/>
      <c r="C106" s="19"/>
      <c r="D106" s="94"/>
      <c r="E106" s="168"/>
      <c r="F106" s="400"/>
      <c r="G106" s="400"/>
      <c r="H106" s="25"/>
      <c r="I106" s="104"/>
      <c r="J106" s="335"/>
      <c r="K106" s="396">
        <v>2</v>
      </c>
      <c r="L106" s="385">
        <f t="shared" si="14"/>
        <v>0</v>
      </c>
      <c r="M106" s="114"/>
      <c r="N106" s="114"/>
      <c r="O106" s="340" t="str">
        <f t="shared" si="15"/>
        <v>×</v>
      </c>
      <c r="P106" s="203"/>
    </row>
    <row r="107" spans="2:16" ht="17.25" customHeight="1" x14ac:dyDescent="0.15">
      <c r="B107" s="45"/>
      <c r="C107" s="19"/>
      <c r="D107" s="94"/>
      <c r="E107" s="169"/>
      <c r="F107" s="400"/>
      <c r="G107" s="400"/>
      <c r="H107" s="25"/>
      <c r="I107" s="104"/>
      <c r="J107" s="335"/>
      <c r="K107" s="396">
        <v>2</v>
      </c>
      <c r="L107" s="385">
        <f t="shared" si="14"/>
        <v>0</v>
      </c>
      <c r="M107" s="114"/>
      <c r="N107" s="114"/>
      <c r="O107" s="340" t="str">
        <f t="shared" si="15"/>
        <v>×</v>
      </c>
      <c r="P107" s="203"/>
    </row>
    <row r="108" spans="2:16" ht="17.25" customHeight="1" x14ac:dyDescent="0.15">
      <c r="B108" s="45"/>
      <c r="C108" s="19"/>
      <c r="D108" s="94"/>
      <c r="E108" s="141" t="s">
        <v>256</v>
      </c>
      <c r="F108" s="400"/>
      <c r="G108" s="400"/>
      <c r="H108" s="25"/>
      <c r="I108" s="104"/>
      <c r="J108" s="335"/>
      <c r="K108" s="396">
        <v>1</v>
      </c>
      <c r="L108" s="385">
        <f t="shared" si="14"/>
        <v>0</v>
      </c>
      <c r="M108" s="113">
        <f>SUM(L108:L114)</f>
        <v>0</v>
      </c>
      <c r="N108" s="114"/>
      <c r="O108" s="340" t="str">
        <f t="shared" si="15"/>
        <v>×</v>
      </c>
      <c r="P108" s="203"/>
    </row>
    <row r="109" spans="2:16" ht="17.25" customHeight="1" x14ac:dyDescent="0.15">
      <c r="B109" s="45"/>
      <c r="C109" s="19"/>
      <c r="D109" s="94"/>
      <c r="E109" s="168"/>
      <c r="F109" s="400"/>
      <c r="G109" s="400"/>
      <c r="H109" s="25"/>
      <c r="I109" s="104"/>
      <c r="J109" s="335"/>
      <c r="K109" s="396">
        <v>1</v>
      </c>
      <c r="L109" s="385">
        <f t="shared" si="14"/>
        <v>0</v>
      </c>
      <c r="M109" s="114"/>
      <c r="N109" s="114"/>
      <c r="O109" s="340" t="str">
        <f t="shared" si="15"/>
        <v>×</v>
      </c>
      <c r="P109" s="203"/>
    </row>
    <row r="110" spans="2:16" ht="17.25" customHeight="1" x14ac:dyDescent="0.15">
      <c r="B110" s="45"/>
      <c r="C110" s="19"/>
      <c r="D110" s="94"/>
      <c r="E110" s="168"/>
      <c r="F110" s="400"/>
      <c r="G110" s="400"/>
      <c r="H110" s="25"/>
      <c r="I110" s="104"/>
      <c r="J110" s="335"/>
      <c r="K110" s="396">
        <v>1</v>
      </c>
      <c r="L110" s="385">
        <f t="shared" si="14"/>
        <v>0</v>
      </c>
      <c r="M110" s="114"/>
      <c r="N110" s="114"/>
      <c r="O110" s="340" t="str">
        <f t="shared" si="15"/>
        <v>×</v>
      </c>
      <c r="P110" s="203"/>
    </row>
    <row r="111" spans="2:16" ht="17.25" customHeight="1" x14ac:dyDescent="0.15">
      <c r="B111" s="45"/>
      <c r="C111" s="19"/>
      <c r="D111" s="94"/>
      <c r="E111" s="168"/>
      <c r="F111" s="400"/>
      <c r="G111" s="400"/>
      <c r="H111" s="25"/>
      <c r="I111" s="104"/>
      <c r="J111" s="335"/>
      <c r="K111" s="396">
        <v>1</v>
      </c>
      <c r="L111" s="385">
        <f t="shared" si="14"/>
        <v>0</v>
      </c>
      <c r="M111" s="114"/>
      <c r="N111" s="114"/>
      <c r="O111" s="340" t="str">
        <f t="shared" si="15"/>
        <v>×</v>
      </c>
      <c r="P111" s="203"/>
    </row>
    <row r="112" spans="2:16" ht="17.25" customHeight="1" x14ac:dyDescent="0.15">
      <c r="B112" s="45"/>
      <c r="C112" s="19"/>
      <c r="D112" s="94"/>
      <c r="E112" s="168"/>
      <c r="F112" s="400"/>
      <c r="G112" s="400"/>
      <c r="H112" s="25"/>
      <c r="I112" s="104"/>
      <c r="J112" s="335"/>
      <c r="K112" s="396">
        <v>1</v>
      </c>
      <c r="L112" s="385">
        <f t="shared" si="14"/>
        <v>0</v>
      </c>
      <c r="M112" s="114"/>
      <c r="N112" s="114"/>
      <c r="O112" s="340" t="str">
        <f t="shared" si="15"/>
        <v>×</v>
      </c>
      <c r="P112" s="203"/>
    </row>
    <row r="113" spans="2:16" ht="17.25" customHeight="1" x14ac:dyDescent="0.15">
      <c r="B113" s="45"/>
      <c r="C113" s="19"/>
      <c r="D113" s="94"/>
      <c r="E113" s="168"/>
      <c r="F113" s="400"/>
      <c r="G113" s="400"/>
      <c r="H113" s="25"/>
      <c r="I113" s="104"/>
      <c r="J113" s="335"/>
      <c r="K113" s="396">
        <v>1</v>
      </c>
      <c r="L113" s="385">
        <f t="shared" si="14"/>
        <v>0</v>
      </c>
      <c r="M113" s="114"/>
      <c r="N113" s="114"/>
      <c r="O113" s="340" t="str">
        <f t="shared" si="15"/>
        <v>×</v>
      </c>
      <c r="P113" s="203"/>
    </row>
    <row r="114" spans="2:16" ht="17.25" customHeight="1" x14ac:dyDescent="0.15">
      <c r="B114" s="45"/>
      <c r="C114" s="19"/>
      <c r="D114" s="94"/>
      <c r="E114" s="169"/>
      <c r="F114" s="400"/>
      <c r="G114" s="400"/>
      <c r="H114" s="25"/>
      <c r="I114" s="104"/>
      <c r="J114" s="335"/>
      <c r="K114" s="396">
        <v>1</v>
      </c>
      <c r="L114" s="385">
        <f t="shared" si="14"/>
        <v>0</v>
      </c>
      <c r="M114" s="115"/>
      <c r="N114" s="115"/>
      <c r="O114" s="340" t="str">
        <f t="shared" si="15"/>
        <v>×</v>
      </c>
      <c r="P114" s="203"/>
    </row>
    <row r="115" spans="2:16" ht="17.25" customHeight="1" x14ac:dyDescent="0.15">
      <c r="B115" s="137" t="s">
        <v>106</v>
      </c>
      <c r="C115" s="138"/>
      <c r="D115" s="138"/>
      <c r="E115" s="138"/>
      <c r="F115" s="138"/>
      <c r="G115" s="138"/>
      <c r="H115" s="138"/>
      <c r="I115" s="138"/>
      <c r="J115" s="333"/>
      <c r="K115" s="138"/>
      <c r="L115" s="139"/>
      <c r="M115" s="140"/>
      <c r="N115" s="140"/>
      <c r="O115" s="340"/>
      <c r="P115" s="203"/>
    </row>
    <row r="116" spans="2:16" ht="17.25" customHeight="1" x14ac:dyDescent="0.15">
      <c r="B116" s="5"/>
      <c r="C116" s="51"/>
      <c r="D116" s="51"/>
      <c r="E116" s="51"/>
      <c r="F116" s="324" t="s">
        <v>199</v>
      </c>
      <c r="G116" s="324" t="s">
        <v>221</v>
      </c>
      <c r="H116" s="48"/>
      <c r="I116" s="49"/>
      <c r="J116" s="71"/>
      <c r="K116" s="51"/>
      <c r="L116" s="53"/>
      <c r="M116" s="54"/>
      <c r="N116" s="54"/>
      <c r="O116" s="340"/>
      <c r="P116" s="203"/>
    </row>
    <row r="117" spans="2:16" ht="17.25" customHeight="1" x14ac:dyDescent="0.15">
      <c r="B117" s="10" t="s">
        <v>107</v>
      </c>
      <c r="C117" s="15" t="s">
        <v>7</v>
      </c>
      <c r="D117" s="43" t="s">
        <v>104</v>
      </c>
      <c r="E117" s="181"/>
      <c r="F117" s="402"/>
      <c r="G117" s="402"/>
      <c r="H117" s="135"/>
      <c r="I117" s="136"/>
      <c r="J117" s="334"/>
      <c r="K117" s="98">
        <v>5</v>
      </c>
      <c r="L117" s="391">
        <f t="shared" ref="L117:L130" si="16">IF(AND(O117&lt;&gt;"×",G117&lt;&gt;""),K117,0)</f>
        <v>0</v>
      </c>
      <c r="M117" s="162">
        <f>SUM(L117:L123)</f>
        <v>0</v>
      </c>
      <c r="N117" s="162">
        <f>SUM(M117:M130)</f>
        <v>0</v>
      </c>
      <c r="O117" s="340" t="str">
        <f t="shared" ref="O117:O130" si="17">IF(AND(開始年&lt;=F117,F117&lt;=終了年),"","×")</f>
        <v>×</v>
      </c>
      <c r="P117" s="203"/>
    </row>
    <row r="118" spans="2:16" ht="17.25" customHeight="1" x14ac:dyDescent="0.15">
      <c r="B118" s="12"/>
      <c r="C118" s="19"/>
      <c r="D118" s="156"/>
      <c r="E118" s="182"/>
      <c r="F118" s="400"/>
      <c r="G118" s="400"/>
      <c r="H118" s="25"/>
      <c r="I118" s="104"/>
      <c r="J118" s="335"/>
      <c r="K118" s="11">
        <v>5</v>
      </c>
      <c r="L118" s="385">
        <f t="shared" si="16"/>
        <v>0</v>
      </c>
      <c r="M118" s="114"/>
      <c r="N118" s="114"/>
      <c r="O118" s="340" t="str">
        <f t="shared" si="17"/>
        <v>×</v>
      </c>
      <c r="P118" s="203"/>
    </row>
    <row r="119" spans="2:16" ht="17.25" customHeight="1" x14ac:dyDescent="0.15">
      <c r="B119" s="12"/>
      <c r="C119" s="19"/>
      <c r="D119" s="156"/>
      <c r="E119" s="182"/>
      <c r="F119" s="400"/>
      <c r="G119" s="400"/>
      <c r="H119" s="25"/>
      <c r="I119" s="104"/>
      <c r="J119" s="335"/>
      <c r="K119" s="11">
        <v>5</v>
      </c>
      <c r="L119" s="385">
        <f t="shared" si="16"/>
        <v>0</v>
      </c>
      <c r="M119" s="114"/>
      <c r="N119" s="114"/>
      <c r="O119" s="340" t="str">
        <f t="shared" si="17"/>
        <v>×</v>
      </c>
      <c r="P119" s="203"/>
    </row>
    <row r="120" spans="2:16" ht="17.25" customHeight="1" x14ac:dyDescent="0.15">
      <c r="B120" s="12"/>
      <c r="C120" s="19"/>
      <c r="D120" s="156"/>
      <c r="E120" s="182"/>
      <c r="F120" s="400"/>
      <c r="G120" s="400"/>
      <c r="H120" s="25"/>
      <c r="I120" s="104"/>
      <c r="J120" s="335"/>
      <c r="K120" s="11">
        <v>5</v>
      </c>
      <c r="L120" s="385">
        <f t="shared" si="16"/>
        <v>0</v>
      </c>
      <c r="M120" s="114"/>
      <c r="N120" s="114"/>
      <c r="O120" s="340" t="str">
        <f t="shared" si="17"/>
        <v>×</v>
      </c>
      <c r="P120" s="203"/>
    </row>
    <row r="121" spans="2:16" ht="17.25" customHeight="1" x14ac:dyDescent="0.15">
      <c r="B121" s="12"/>
      <c r="C121" s="19"/>
      <c r="D121" s="156"/>
      <c r="E121" s="182"/>
      <c r="F121" s="400"/>
      <c r="G121" s="400"/>
      <c r="H121" s="25"/>
      <c r="I121" s="104"/>
      <c r="J121" s="335"/>
      <c r="K121" s="11">
        <v>5</v>
      </c>
      <c r="L121" s="385">
        <f t="shared" si="16"/>
        <v>0</v>
      </c>
      <c r="M121" s="114"/>
      <c r="N121" s="114"/>
      <c r="O121" s="340" t="str">
        <f t="shared" si="17"/>
        <v>×</v>
      </c>
      <c r="P121" s="203"/>
    </row>
    <row r="122" spans="2:16" ht="17.25" customHeight="1" x14ac:dyDescent="0.15">
      <c r="B122" s="12"/>
      <c r="C122" s="19"/>
      <c r="D122" s="156"/>
      <c r="E122" s="182"/>
      <c r="F122" s="400"/>
      <c r="G122" s="400"/>
      <c r="H122" s="25"/>
      <c r="I122" s="104"/>
      <c r="J122" s="335"/>
      <c r="K122" s="11">
        <v>5</v>
      </c>
      <c r="L122" s="385">
        <f t="shared" si="16"/>
        <v>0</v>
      </c>
      <c r="M122" s="114"/>
      <c r="N122" s="114"/>
      <c r="O122" s="340" t="str">
        <f t="shared" si="17"/>
        <v>×</v>
      </c>
      <c r="P122" s="203"/>
    </row>
    <row r="123" spans="2:16" ht="17.25" customHeight="1" x14ac:dyDescent="0.15">
      <c r="B123" s="12"/>
      <c r="C123" s="19"/>
      <c r="D123" s="160"/>
      <c r="E123" s="179"/>
      <c r="F123" s="400"/>
      <c r="G123" s="400"/>
      <c r="H123" s="25"/>
      <c r="I123" s="104"/>
      <c r="J123" s="335"/>
      <c r="K123" s="11">
        <v>5</v>
      </c>
      <c r="L123" s="385">
        <f t="shared" si="16"/>
        <v>0</v>
      </c>
      <c r="M123" s="114"/>
      <c r="N123" s="114"/>
      <c r="O123" s="340" t="str">
        <f t="shared" si="17"/>
        <v>×</v>
      </c>
      <c r="P123" s="203"/>
    </row>
    <row r="124" spans="2:16" ht="17.25" customHeight="1" x14ac:dyDescent="0.15">
      <c r="B124" s="12"/>
      <c r="C124" s="19"/>
      <c r="D124" s="43" t="s">
        <v>105</v>
      </c>
      <c r="E124" s="180"/>
      <c r="F124" s="400"/>
      <c r="G124" s="400"/>
      <c r="H124" s="25"/>
      <c r="I124" s="104"/>
      <c r="J124" s="335"/>
      <c r="K124" s="11">
        <v>2</v>
      </c>
      <c r="L124" s="385">
        <f t="shared" si="16"/>
        <v>0</v>
      </c>
      <c r="M124" s="113">
        <f>SUM(L124:L130)</f>
        <v>0</v>
      </c>
      <c r="N124" s="114"/>
      <c r="O124" s="340" t="str">
        <f t="shared" si="17"/>
        <v>×</v>
      </c>
      <c r="P124" s="203"/>
    </row>
    <row r="125" spans="2:16" ht="17.25" customHeight="1" x14ac:dyDescent="0.15">
      <c r="B125" s="12"/>
      <c r="C125" s="19"/>
      <c r="D125" s="156"/>
      <c r="E125" s="182"/>
      <c r="F125" s="400"/>
      <c r="G125" s="400"/>
      <c r="H125" s="25"/>
      <c r="I125" s="104"/>
      <c r="J125" s="335"/>
      <c r="K125" s="11">
        <v>2</v>
      </c>
      <c r="L125" s="385">
        <f t="shared" si="16"/>
        <v>0</v>
      </c>
      <c r="M125" s="114"/>
      <c r="N125" s="114"/>
      <c r="O125" s="340" t="str">
        <f t="shared" si="17"/>
        <v>×</v>
      </c>
      <c r="P125" s="203"/>
    </row>
    <row r="126" spans="2:16" ht="17.25" customHeight="1" x14ac:dyDescent="0.15">
      <c r="B126" s="12"/>
      <c r="C126" s="19"/>
      <c r="D126" s="156"/>
      <c r="E126" s="182"/>
      <c r="F126" s="400"/>
      <c r="G126" s="400"/>
      <c r="H126" s="25"/>
      <c r="I126" s="104"/>
      <c r="J126" s="335"/>
      <c r="K126" s="11">
        <v>2</v>
      </c>
      <c r="L126" s="385">
        <f t="shared" si="16"/>
        <v>0</v>
      </c>
      <c r="M126" s="114"/>
      <c r="N126" s="114"/>
      <c r="O126" s="340" t="str">
        <f t="shared" si="17"/>
        <v>×</v>
      </c>
      <c r="P126" s="203"/>
    </row>
    <row r="127" spans="2:16" ht="17.25" customHeight="1" x14ac:dyDescent="0.15">
      <c r="B127" s="12"/>
      <c r="C127" s="19"/>
      <c r="D127" s="156"/>
      <c r="E127" s="182"/>
      <c r="F127" s="400"/>
      <c r="G127" s="400"/>
      <c r="H127" s="25"/>
      <c r="I127" s="104"/>
      <c r="J127" s="335"/>
      <c r="K127" s="11">
        <v>2</v>
      </c>
      <c r="L127" s="385">
        <f t="shared" si="16"/>
        <v>0</v>
      </c>
      <c r="M127" s="114"/>
      <c r="N127" s="114"/>
      <c r="O127" s="340" t="str">
        <f t="shared" si="17"/>
        <v>×</v>
      </c>
      <c r="P127" s="203"/>
    </row>
    <row r="128" spans="2:16" ht="17.25" customHeight="1" x14ac:dyDescent="0.15">
      <c r="B128" s="12"/>
      <c r="C128" s="19"/>
      <c r="D128" s="156"/>
      <c r="E128" s="182"/>
      <c r="F128" s="400"/>
      <c r="G128" s="400"/>
      <c r="H128" s="25"/>
      <c r="I128" s="104"/>
      <c r="J128" s="335"/>
      <c r="K128" s="11">
        <v>2</v>
      </c>
      <c r="L128" s="385">
        <f t="shared" si="16"/>
        <v>0</v>
      </c>
      <c r="M128" s="114"/>
      <c r="N128" s="114"/>
      <c r="O128" s="340" t="str">
        <f t="shared" si="17"/>
        <v>×</v>
      </c>
      <c r="P128" s="203"/>
    </row>
    <row r="129" spans="2:16" ht="17.25" customHeight="1" x14ac:dyDescent="0.15">
      <c r="B129" s="12"/>
      <c r="C129" s="19"/>
      <c r="D129" s="156"/>
      <c r="E129" s="182"/>
      <c r="F129" s="400"/>
      <c r="G129" s="400"/>
      <c r="H129" s="25"/>
      <c r="I129" s="104"/>
      <c r="J129" s="335"/>
      <c r="K129" s="11">
        <v>2</v>
      </c>
      <c r="L129" s="385">
        <f t="shared" si="16"/>
        <v>0</v>
      </c>
      <c r="M129" s="114"/>
      <c r="N129" s="114"/>
      <c r="O129" s="340" t="str">
        <f t="shared" si="17"/>
        <v>×</v>
      </c>
      <c r="P129" s="203"/>
    </row>
    <row r="130" spans="2:16" ht="17.25" customHeight="1" x14ac:dyDescent="0.15">
      <c r="B130" s="20"/>
      <c r="C130" s="59"/>
      <c r="D130" s="158"/>
      <c r="E130" s="184"/>
      <c r="F130" s="412"/>
      <c r="G130" s="412"/>
      <c r="H130" s="26"/>
      <c r="I130" s="103"/>
      <c r="J130" s="336"/>
      <c r="K130" s="63">
        <v>2</v>
      </c>
      <c r="L130" s="385">
        <f t="shared" si="16"/>
        <v>0</v>
      </c>
      <c r="M130" s="114"/>
      <c r="N130" s="114"/>
      <c r="O130" s="340" t="str">
        <f t="shared" si="17"/>
        <v>×</v>
      </c>
      <c r="P130" s="203"/>
    </row>
    <row r="131" spans="2:16" ht="17.25" customHeight="1" x14ac:dyDescent="0.15">
      <c r="B131" s="5"/>
      <c r="C131" s="51"/>
      <c r="D131" s="51"/>
      <c r="E131" s="51"/>
      <c r="F131" s="324" t="s">
        <v>12516</v>
      </c>
      <c r="G131" s="324" t="s">
        <v>12517</v>
      </c>
      <c r="H131" s="324" t="s">
        <v>222</v>
      </c>
      <c r="I131" s="49"/>
      <c r="J131" s="71"/>
      <c r="K131" s="51"/>
      <c r="L131" s="53"/>
      <c r="M131" s="54"/>
      <c r="N131" s="54"/>
      <c r="O131" s="340"/>
      <c r="P131" s="197"/>
    </row>
    <row r="132" spans="2:16" ht="17.25" customHeight="1" x14ac:dyDescent="0.15">
      <c r="B132" s="10" t="s">
        <v>108</v>
      </c>
      <c r="C132" s="15" t="s">
        <v>7</v>
      </c>
      <c r="D132" s="43" t="s">
        <v>104</v>
      </c>
      <c r="E132" s="181"/>
      <c r="F132" s="410"/>
      <c r="G132" s="410"/>
      <c r="H132" s="402"/>
      <c r="I132" s="187">
        <f t="shared" ref="I132:I159" si="18">IF(AND(O132&lt;&gt;"×",P132&lt;&gt;"×"),ROUNDUP((P132-O132)/366,0),0)</f>
        <v>0</v>
      </c>
      <c r="J132" s="129"/>
      <c r="K132" s="98">
        <v>5</v>
      </c>
      <c r="L132" s="115">
        <f t="shared" ref="L132:L159" si="19">IF(COUNTA(H132)&gt;0,K132*I132,0)</f>
        <v>0</v>
      </c>
      <c r="M132" s="162">
        <f>SUM(L132:L138)</f>
        <v>0</v>
      </c>
      <c r="N132" s="162">
        <f>SUM(M132:M145)</f>
        <v>0</v>
      </c>
      <c r="O132" s="341">
        <f t="shared" ref="O132:O159" si="20">IF(F132&lt;=開始日,開始日,IF(終了日&lt;=F132,"×",F132))</f>
        <v>43191</v>
      </c>
      <c r="P132" s="198" t="str">
        <f t="shared" ref="P132:P159" si="21">IF(終了日&lt;=G132,終了日,IF(G132&lt;=開始日,"×",G132))</f>
        <v>×</v>
      </c>
    </row>
    <row r="133" spans="2:16" ht="17.25" customHeight="1" x14ac:dyDescent="0.15">
      <c r="B133" s="12"/>
      <c r="C133" s="19"/>
      <c r="D133" s="156"/>
      <c r="E133" s="182"/>
      <c r="F133" s="406"/>
      <c r="G133" s="406"/>
      <c r="H133" s="400"/>
      <c r="I133" s="187">
        <f t="shared" si="18"/>
        <v>0</v>
      </c>
      <c r="J133" s="129"/>
      <c r="K133" s="11">
        <v>5</v>
      </c>
      <c r="L133" s="385">
        <f t="shared" si="19"/>
        <v>0</v>
      </c>
      <c r="M133" s="114"/>
      <c r="N133" s="114"/>
      <c r="O133" s="341">
        <f t="shared" si="20"/>
        <v>43191</v>
      </c>
      <c r="P133" s="198" t="str">
        <f t="shared" si="21"/>
        <v>×</v>
      </c>
    </row>
    <row r="134" spans="2:16" ht="17.25" customHeight="1" x14ac:dyDescent="0.15">
      <c r="B134" s="12"/>
      <c r="C134" s="19"/>
      <c r="D134" s="156"/>
      <c r="E134" s="182"/>
      <c r="F134" s="406"/>
      <c r="G134" s="406"/>
      <c r="H134" s="400"/>
      <c r="I134" s="187">
        <f t="shared" si="18"/>
        <v>0</v>
      </c>
      <c r="J134" s="129"/>
      <c r="K134" s="11">
        <v>5</v>
      </c>
      <c r="L134" s="385">
        <f t="shared" si="19"/>
        <v>0</v>
      </c>
      <c r="M134" s="114"/>
      <c r="N134" s="114"/>
      <c r="O134" s="341">
        <f t="shared" si="20"/>
        <v>43191</v>
      </c>
      <c r="P134" s="198" t="str">
        <f t="shared" si="21"/>
        <v>×</v>
      </c>
    </row>
    <row r="135" spans="2:16" ht="17.25" customHeight="1" x14ac:dyDescent="0.15">
      <c r="B135" s="12"/>
      <c r="C135" s="19"/>
      <c r="D135" s="156"/>
      <c r="E135" s="182"/>
      <c r="F135" s="406"/>
      <c r="G135" s="406"/>
      <c r="H135" s="400"/>
      <c r="I135" s="187">
        <f t="shared" si="18"/>
        <v>0</v>
      </c>
      <c r="J135" s="129"/>
      <c r="K135" s="11">
        <v>5</v>
      </c>
      <c r="L135" s="385">
        <f t="shared" si="19"/>
        <v>0</v>
      </c>
      <c r="M135" s="114"/>
      <c r="N135" s="114"/>
      <c r="O135" s="341">
        <f t="shared" si="20"/>
        <v>43191</v>
      </c>
      <c r="P135" s="198" t="str">
        <f t="shared" si="21"/>
        <v>×</v>
      </c>
    </row>
    <row r="136" spans="2:16" ht="17.25" customHeight="1" x14ac:dyDescent="0.15">
      <c r="B136" s="12"/>
      <c r="C136" s="19"/>
      <c r="D136" s="156"/>
      <c r="E136" s="182"/>
      <c r="F136" s="406"/>
      <c r="G136" s="406"/>
      <c r="H136" s="400"/>
      <c r="I136" s="187">
        <f t="shared" si="18"/>
        <v>0</v>
      </c>
      <c r="J136" s="129"/>
      <c r="K136" s="11">
        <v>5</v>
      </c>
      <c r="L136" s="385">
        <f t="shared" si="19"/>
        <v>0</v>
      </c>
      <c r="M136" s="114"/>
      <c r="N136" s="114"/>
      <c r="O136" s="341">
        <f t="shared" si="20"/>
        <v>43191</v>
      </c>
      <c r="P136" s="198" t="str">
        <f t="shared" si="21"/>
        <v>×</v>
      </c>
    </row>
    <row r="137" spans="2:16" ht="17.25" customHeight="1" x14ac:dyDescent="0.15">
      <c r="B137" s="12"/>
      <c r="C137" s="19"/>
      <c r="D137" s="156"/>
      <c r="E137" s="182"/>
      <c r="F137" s="406"/>
      <c r="G137" s="406"/>
      <c r="H137" s="400"/>
      <c r="I137" s="187">
        <f t="shared" si="18"/>
        <v>0</v>
      </c>
      <c r="J137" s="129"/>
      <c r="K137" s="11">
        <v>5</v>
      </c>
      <c r="L137" s="385">
        <f t="shared" si="19"/>
        <v>0</v>
      </c>
      <c r="M137" s="114"/>
      <c r="N137" s="114"/>
      <c r="O137" s="341">
        <f t="shared" si="20"/>
        <v>43191</v>
      </c>
      <c r="P137" s="198" t="str">
        <f t="shared" si="21"/>
        <v>×</v>
      </c>
    </row>
    <row r="138" spans="2:16" ht="17.25" customHeight="1" x14ac:dyDescent="0.15">
      <c r="B138" s="12"/>
      <c r="C138" s="19"/>
      <c r="D138" s="160"/>
      <c r="E138" s="179"/>
      <c r="F138" s="406"/>
      <c r="G138" s="406"/>
      <c r="H138" s="400"/>
      <c r="I138" s="187">
        <f t="shared" si="18"/>
        <v>0</v>
      </c>
      <c r="J138" s="129"/>
      <c r="K138" s="11">
        <v>5</v>
      </c>
      <c r="L138" s="385">
        <f t="shared" si="19"/>
        <v>0</v>
      </c>
      <c r="M138" s="114"/>
      <c r="N138" s="114"/>
      <c r="O138" s="341">
        <f t="shared" si="20"/>
        <v>43191</v>
      </c>
      <c r="P138" s="198" t="str">
        <f t="shared" si="21"/>
        <v>×</v>
      </c>
    </row>
    <row r="139" spans="2:16" ht="17.25" customHeight="1" x14ac:dyDescent="0.15">
      <c r="B139" s="12"/>
      <c r="C139" s="19"/>
      <c r="D139" s="43" t="s">
        <v>105</v>
      </c>
      <c r="E139" s="180"/>
      <c r="F139" s="406"/>
      <c r="G139" s="406"/>
      <c r="H139" s="400"/>
      <c r="I139" s="187">
        <f t="shared" si="18"/>
        <v>0</v>
      </c>
      <c r="J139" s="129"/>
      <c r="K139" s="11">
        <v>2</v>
      </c>
      <c r="L139" s="385">
        <f t="shared" si="19"/>
        <v>0</v>
      </c>
      <c r="M139" s="113">
        <f>SUM(L139:L145)</f>
        <v>0</v>
      </c>
      <c r="N139" s="114"/>
      <c r="O139" s="341">
        <f t="shared" si="20"/>
        <v>43191</v>
      </c>
      <c r="P139" s="198" t="str">
        <f t="shared" si="21"/>
        <v>×</v>
      </c>
    </row>
    <row r="140" spans="2:16" ht="17.25" customHeight="1" x14ac:dyDescent="0.15">
      <c r="B140" s="12"/>
      <c r="C140" s="19"/>
      <c r="D140" s="156"/>
      <c r="E140" s="182"/>
      <c r="F140" s="406"/>
      <c r="G140" s="406"/>
      <c r="H140" s="400"/>
      <c r="I140" s="187">
        <f t="shared" si="18"/>
        <v>0</v>
      </c>
      <c r="J140" s="129"/>
      <c r="K140" s="11">
        <v>2</v>
      </c>
      <c r="L140" s="385">
        <f t="shared" si="19"/>
        <v>0</v>
      </c>
      <c r="M140" s="114"/>
      <c r="N140" s="114"/>
      <c r="O140" s="341">
        <f t="shared" si="20"/>
        <v>43191</v>
      </c>
      <c r="P140" s="198" t="str">
        <f t="shared" si="21"/>
        <v>×</v>
      </c>
    </row>
    <row r="141" spans="2:16" ht="17.25" customHeight="1" x14ac:dyDescent="0.15">
      <c r="B141" s="12"/>
      <c r="C141" s="19"/>
      <c r="D141" s="156"/>
      <c r="E141" s="182"/>
      <c r="F141" s="406"/>
      <c r="G141" s="406"/>
      <c r="H141" s="400"/>
      <c r="I141" s="187">
        <f t="shared" si="18"/>
        <v>0</v>
      </c>
      <c r="J141" s="129"/>
      <c r="K141" s="11">
        <v>2</v>
      </c>
      <c r="L141" s="385">
        <f t="shared" si="19"/>
        <v>0</v>
      </c>
      <c r="M141" s="114"/>
      <c r="N141" s="114"/>
      <c r="O141" s="341">
        <f t="shared" si="20"/>
        <v>43191</v>
      </c>
      <c r="P141" s="198" t="str">
        <f t="shared" si="21"/>
        <v>×</v>
      </c>
    </row>
    <row r="142" spans="2:16" ht="17.25" customHeight="1" x14ac:dyDescent="0.15">
      <c r="B142" s="12"/>
      <c r="C142" s="19"/>
      <c r="D142" s="156"/>
      <c r="E142" s="182"/>
      <c r="F142" s="406"/>
      <c r="G142" s="406"/>
      <c r="H142" s="400"/>
      <c r="I142" s="187">
        <f t="shared" si="18"/>
        <v>0</v>
      </c>
      <c r="J142" s="129"/>
      <c r="K142" s="11">
        <v>2</v>
      </c>
      <c r="L142" s="385">
        <f t="shared" si="19"/>
        <v>0</v>
      </c>
      <c r="M142" s="114"/>
      <c r="N142" s="114"/>
      <c r="O142" s="341">
        <f t="shared" si="20"/>
        <v>43191</v>
      </c>
      <c r="P142" s="198" t="str">
        <f t="shared" si="21"/>
        <v>×</v>
      </c>
    </row>
    <row r="143" spans="2:16" ht="17.25" customHeight="1" x14ac:dyDescent="0.15">
      <c r="B143" s="12"/>
      <c r="C143" s="19"/>
      <c r="D143" s="156"/>
      <c r="E143" s="182"/>
      <c r="F143" s="406"/>
      <c r="G143" s="406"/>
      <c r="H143" s="400"/>
      <c r="I143" s="187">
        <f t="shared" si="18"/>
        <v>0</v>
      </c>
      <c r="J143" s="129"/>
      <c r="K143" s="11">
        <v>2</v>
      </c>
      <c r="L143" s="385">
        <f t="shared" si="19"/>
        <v>0</v>
      </c>
      <c r="M143" s="114"/>
      <c r="N143" s="114"/>
      <c r="O143" s="341">
        <f t="shared" si="20"/>
        <v>43191</v>
      </c>
      <c r="P143" s="198" t="str">
        <f t="shared" si="21"/>
        <v>×</v>
      </c>
    </row>
    <row r="144" spans="2:16" ht="17.25" customHeight="1" x14ac:dyDescent="0.15">
      <c r="B144" s="12"/>
      <c r="C144" s="19"/>
      <c r="D144" s="156"/>
      <c r="E144" s="182"/>
      <c r="F144" s="406"/>
      <c r="G144" s="406"/>
      <c r="H144" s="400"/>
      <c r="I144" s="187">
        <f t="shared" si="18"/>
        <v>0</v>
      </c>
      <c r="J144" s="129"/>
      <c r="K144" s="11">
        <v>2</v>
      </c>
      <c r="L144" s="385">
        <f t="shared" si="19"/>
        <v>0</v>
      </c>
      <c r="M144" s="114"/>
      <c r="N144" s="114"/>
      <c r="O144" s="341">
        <f t="shared" si="20"/>
        <v>43191</v>
      </c>
      <c r="P144" s="198" t="str">
        <f t="shared" si="21"/>
        <v>×</v>
      </c>
    </row>
    <row r="145" spans="2:16" ht="17.25" customHeight="1" x14ac:dyDescent="0.15">
      <c r="B145" s="16"/>
      <c r="C145" s="21"/>
      <c r="D145" s="160"/>
      <c r="E145" s="179"/>
      <c r="F145" s="406"/>
      <c r="G145" s="406"/>
      <c r="H145" s="400"/>
      <c r="I145" s="187">
        <f t="shared" si="18"/>
        <v>0</v>
      </c>
      <c r="J145" s="129"/>
      <c r="K145" s="11">
        <v>2</v>
      </c>
      <c r="L145" s="385">
        <f t="shared" si="19"/>
        <v>0</v>
      </c>
      <c r="M145" s="114"/>
      <c r="N145" s="114"/>
      <c r="O145" s="341">
        <f t="shared" si="20"/>
        <v>43191</v>
      </c>
      <c r="P145" s="198" t="str">
        <f t="shared" si="21"/>
        <v>×</v>
      </c>
    </row>
    <row r="146" spans="2:16" ht="17.25" customHeight="1" x14ac:dyDescent="0.15">
      <c r="B146" s="10" t="s">
        <v>109</v>
      </c>
      <c r="C146" s="15" t="s">
        <v>7</v>
      </c>
      <c r="D146" s="43" t="s">
        <v>104</v>
      </c>
      <c r="E146" s="180"/>
      <c r="F146" s="406"/>
      <c r="G146" s="406"/>
      <c r="H146" s="400"/>
      <c r="I146" s="187">
        <f t="shared" si="18"/>
        <v>0</v>
      </c>
      <c r="J146" s="129"/>
      <c r="K146" s="11">
        <v>5</v>
      </c>
      <c r="L146" s="385">
        <f t="shared" si="19"/>
        <v>0</v>
      </c>
      <c r="M146" s="113">
        <f>SUM(L146:L152)</f>
        <v>0</v>
      </c>
      <c r="N146" s="113">
        <f>SUM(M146:M159)</f>
        <v>0</v>
      </c>
      <c r="O146" s="341">
        <f t="shared" si="20"/>
        <v>43191</v>
      </c>
      <c r="P146" s="198" t="str">
        <f t="shared" si="21"/>
        <v>×</v>
      </c>
    </row>
    <row r="147" spans="2:16" ht="17.25" customHeight="1" x14ac:dyDescent="0.15">
      <c r="B147" s="12"/>
      <c r="C147" s="19"/>
      <c r="D147" s="156"/>
      <c r="E147" s="182"/>
      <c r="F147" s="406"/>
      <c r="G147" s="406"/>
      <c r="H147" s="400"/>
      <c r="I147" s="187">
        <f t="shared" si="18"/>
        <v>0</v>
      </c>
      <c r="J147" s="129"/>
      <c r="K147" s="11">
        <v>5</v>
      </c>
      <c r="L147" s="385">
        <f t="shared" si="19"/>
        <v>0</v>
      </c>
      <c r="M147" s="114"/>
      <c r="N147" s="114"/>
      <c r="O147" s="341">
        <f t="shared" si="20"/>
        <v>43191</v>
      </c>
      <c r="P147" s="198" t="str">
        <f t="shared" si="21"/>
        <v>×</v>
      </c>
    </row>
    <row r="148" spans="2:16" ht="17.25" customHeight="1" x14ac:dyDescent="0.15">
      <c r="B148" s="12"/>
      <c r="C148" s="19"/>
      <c r="D148" s="156"/>
      <c r="E148" s="182"/>
      <c r="F148" s="406"/>
      <c r="G148" s="406"/>
      <c r="H148" s="400"/>
      <c r="I148" s="187">
        <f t="shared" si="18"/>
        <v>0</v>
      </c>
      <c r="J148" s="129"/>
      <c r="K148" s="11">
        <v>5</v>
      </c>
      <c r="L148" s="385">
        <f t="shared" si="19"/>
        <v>0</v>
      </c>
      <c r="M148" s="114"/>
      <c r="N148" s="114"/>
      <c r="O148" s="341">
        <f t="shared" si="20"/>
        <v>43191</v>
      </c>
      <c r="P148" s="198" t="str">
        <f t="shared" si="21"/>
        <v>×</v>
      </c>
    </row>
    <row r="149" spans="2:16" ht="17.25" customHeight="1" x14ac:dyDescent="0.15">
      <c r="B149" s="12"/>
      <c r="C149" s="19"/>
      <c r="D149" s="156"/>
      <c r="E149" s="182"/>
      <c r="F149" s="406"/>
      <c r="G149" s="406"/>
      <c r="H149" s="400"/>
      <c r="I149" s="187">
        <f t="shared" si="18"/>
        <v>0</v>
      </c>
      <c r="J149" s="129"/>
      <c r="K149" s="11">
        <v>5</v>
      </c>
      <c r="L149" s="385">
        <f t="shared" si="19"/>
        <v>0</v>
      </c>
      <c r="M149" s="114"/>
      <c r="N149" s="114"/>
      <c r="O149" s="341">
        <f t="shared" si="20"/>
        <v>43191</v>
      </c>
      <c r="P149" s="198" t="str">
        <f t="shared" si="21"/>
        <v>×</v>
      </c>
    </row>
    <row r="150" spans="2:16" ht="17.25" customHeight="1" x14ac:dyDescent="0.15">
      <c r="B150" s="12"/>
      <c r="C150" s="19"/>
      <c r="D150" s="156"/>
      <c r="E150" s="182"/>
      <c r="F150" s="406"/>
      <c r="G150" s="406"/>
      <c r="H150" s="400"/>
      <c r="I150" s="187">
        <f t="shared" si="18"/>
        <v>0</v>
      </c>
      <c r="J150" s="129"/>
      <c r="K150" s="11">
        <v>5</v>
      </c>
      <c r="L150" s="385">
        <f t="shared" si="19"/>
        <v>0</v>
      </c>
      <c r="M150" s="114"/>
      <c r="N150" s="114"/>
      <c r="O150" s="341">
        <f t="shared" si="20"/>
        <v>43191</v>
      </c>
      <c r="P150" s="198" t="str">
        <f t="shared" si="21"/>
        <v>×</v>
      </c>
    </row>
    <row r="151" spans="2:16" ht="17.25" customHeight="1" x14ac:dyDescent="0.15">
      <c r="B151" s="12"/>
      <c r="C151" s="19"/>
      <c r="D151" s="156"/>
      <c r="E151" s="182"/>
      <c r="F151" s="406"/>
      <c r="G151" s="406"/>
      <c r="H151" s="400"/>
      <c r="I151" s="187">
        <f t="shared" si="18"/>
        <v>0</v>
      </c>
      <c r="J151" s="129"/>
      <c r="K151" s="11">
        <v>5</v>
      </c>
      <c r="L151" s="385">
        <f t="shared" si="19"/>
        <v>0</v>
      </c>
      <c r="M151" s="114"/>
      <c r="N151" s="114"/>
      <c r="O151" s="341">
        <f t="shared" si="20"/>
        <v>43191</v>
      </c>
      <c r="P151" s="198" t="str">
        <f t="shared" si="21"/>
        <v>×</v>
      </c>
    </row>
    <row r="152" spans="2:16" ht="17.25" customHeight="1" x14ac:dyDescent="0.15">
      <c r="B152" s="12"/>
      <c r="C152" s="19"/>
      <c r="D152" s="160"/>
      <c r="E152" s="179"/>
      <c r="F152" s="406"/>
      <c r="G152" s="406"/>
      <c r="H152" s="400"/>
      <c r="I152" s="187">
        <f t="shared" si="18"/>
        <v>0</v>
      </c>
      <c r="J152" s="129"/>
      <c r="K152" s="11">
        <v>5</v>
      </c>
      <c r="L152" s="385">
        <f t="shared" si="19"/>
        <v>0</v>
      </c>
      <c r="M152" s="114"/>
      <c r="N152" s="114"/>
      <c r="O152" s="341">
        <f t="shared" si="20"/>
        <v>43191</v>
      </c>
      <c r="P152" s="198" t="str">
        <f t="shared" si="21"/>
        <v>×</v>
      </c>
    </row>
    <row r="153" spans="2:16" ht="17.25" customHeight="1" x14ac:dyDescent="0.15">
      <c r="B153" s="12"/>
      <c r="C153" s="19"/>
      <c r="D153" s="43" t="s">
        <v>105</v>
      </c>
      <c r="E153" s="180"/>
      <c r="F153" s="406"/>
      <c r="G153" s="406"/>
      <c r="H153" s="400"/>
      <c r="I153" s="187">
        <f t="shared" si="18"/>
        <v>0</v>
      </c>
      <c r="J153" s="129"/>
      <c r="K153" s="11">
        <v>2</v>
      </c>
      <c r="L153" s="385">
        <f t="shared" si="19"/>
        <v>0</v>
      </c>
      <c r="M153" s="113">
        <f>SUM(L153:L159)</f>
        <v>0</v>
      </c>
      <c r="N153" s="114"/>
      <c r="O153" s="341">
        <f t="shared" si="20"/>
        <v>43191</v>
      </c>
      <c r="P153" s="198" t="str">
        <f t="shared" si="21"/>
        <v>×</v>
      </c>
    </row>
    <row r="154" spans="2:16" ht="17.25" customHeight="1" x14ac:dyDescent="0.15">
      <c r="B154" s="12"/>
      <c r="C154" s="19"/>
      <c r="D154" s="156"/>
      <c r="E154" s="182"/>
      <c r="F154" s="406"/>
      <c r="G154" s="406"/>
      <c r="H154" s="400"/>
      <c r="I154" s="187">
        <f t="shared" si="18"/>
        <v>0</v>
      </c>
      <c r="J154" s="129"/>
      <c r="K154" s="11">
        <v>2</v>
      </c>
      <c r="L154" s="385">
        <f t="shared" si="19"/>
        <v>0</v>
      </c>
      <c r="M154" s="114"/>
      <c r="N154" s="114"/>
      <c r="O154" s="341">
        <f t="shared" si="20"/>
        <v>43191</v>
      </c>
      <c r="P154" s="198" t="str">
        <f t="shared" si="21"/>
        <v>×</v>
      </c>
    </row>
    <row r="155" spans="2:16" ht="17.25" customHeight="1" x14ac:dyDescent="0.15">
      <c r="B155" s="12"/>
      <c r="C155" s="19"/>
      <c r="D155" s="156"/>
      <c r="E155" s="182"/>
      <c r="F155" s="406"/>
      <c r="G155" s="406"/>
      <c r="H155" s="400"/>
      <c r="I155" s="187">
        <f t="shared" si="18"/>
        <v>0</v>
      </c>
      <c r="J155" s="129"/>
      <c r="K155" s="11">
        <v>2</v>
      </c>
      <c r="L155" s="385">
        <f t="shared" si="19"/>
        <v>0</v>
      </c>
      <c r="M155" s="114"/>
      <c r="N155" s="114"/>
      <c r="O155" s="341">
        <f t="shared" si="20"/>
        <v>43191</v>
      </c>
      <c r="P155" s="198" t="str">
        <f t="shared" si="21"/>
        <v>×</v>
      </c>
    </row>
    <row r="156" spans="2:16" ht="17.25" customHeight="1" x14ac:dyDescent="0.15">
      <c r="B156" s="12"/>
      <c r="C156" s="19"/>
      <c r="D156" s="156"/>
      <c r="E156" s="182"/>
      <c r="F156" s="406"/>
      <c r="G156" s="406"/>
      <c r="H156" s="400"/>
      <c r="I156" s="187">
        <f t="shared" si="18"/>
        <v>0</v>
      </c>
      <c r="J156" s="129"/>
      <c r="K156" s="11">
        <v>2</v>
      </c>
      <c r="L156" s="385">
        <f t="shared" si="19"/>
        <v>0</v>
      </c>
      <c r="M156" s="114"/>
      <c r="N156" s="114"/>
      <c r="O156" s="341">
        <f t="shared" si="20"/>
        <v>43191</v>
      </c>
      <c r="P156" s="198" t="str">
        <f t="shared" si="21"/>
        <v>×</v>
      </c>
    </row>
    <row r="157" spans="2:16" ht="17.25" customHeight="1" x14ac:dyDescent="0.15">
      <c r="B157" s="12"/>
      <c r="C157" s="19"/>
      <c r="D157" s="156"/>
      <c r="E157" s="182"/>
      <c r="F157" s="406"/>
      <c r="G157" s="406"/>
      <c r="H157" s="400"/>
      <c r="I157" s="187">
        <f t="shared" si="18"/>
        <v>0</v>
      </c>
      <c r="J157" s="129"/>
      <c r="K157" s="11">
        <v>2</v>
      </c>
      <c r="L157" s="385">
        <f t="shared" si="19"/>
        <v>0</v>
      </c>
      <c r="M157" s="114"/>
      <c r="N157" s="114"/>
      <c r="O157" s="341">
        <f t="shared" si="20"/>
        <v>43191</v>
      </c>
      <c r="P157" s="198" t="str">
        <f t="shared" si="21"/>
        <v>×</v>
      </c>
    </row>
    <row r="158" spans="2:16" ht="17.25" customHeight="1" x14ac:dyDescent="0.15">
      <c r="B158" s="12"/>
      <c r="C158" s="19"/>
      <c r="D158" s="156"/>
      <c r="E158" s="182"/>
      <c r="F158" s="406"/>
      <c r="G158" s="406"/>
      <c r="H158" s="400"/>
      <c r="I158" s="187">
        <f t="shared" si="18"/>
        <v>0</v>
      </c>
      <c r="J158" s="129"/>
      <c r="K158" s="11">
        <v>2</v>
      </c>
      <c r="L158" s="385">
        <f t="shared" si="19"/>
        <v>0</v>
      </c>
      <c r="M158" s="114"/>
      <c r="N158" s="114"/>
      <c r="O158" s="341">
        <f t="shared" si="20"/>
        <v>43191</v>
      </c>
      <c r="P158" s="198" t="str">
        <f t="shared" si="21"/>
        <v>×</v>
      </c>
    </row>
    <row r="159" spans="2:16" ht="17.25" customHeight="1" x14ac:dyDescent="0.15">
      <c r="B159" s="20"/>
      <c r="C159" s="59"/>
      <c r="D159" s="158"/>
      <c r="E159" s="184"/>
      <c r="F159" s="411"/>
      <c r="G159" s="411"/>
      <c r="H159" s="412"/>
      <c r="I159" s="187">
        <f t="shared" si="18"/>
        <v>0</v>
      </c>
      <c r="J159" s="129"/>
      <c r="K159" s="63">
        <v>2</v>
      </c>
      <c r="L159" s="386">
        <f t="shared" si="19"/>
        <v>0</v>
      </c>
      <c r="M159" s="114"/>
      <c r="N159" s="114"/>
      <c r="O159" s="341">
        <f t="shared" si="20"/>
        <v>43191</v>
      </c>
      <c r="P159" s="198" t="str">
        <f t="shared" si="21"/>
        <v>×</v>
      </c>
    </row>
    <row r="160" spans="2:16" ht="17.25" customHeight="1" x14ac:dyDescent="0.15">
      <c r="B160" s="5"/>
      <c r="C160" s="51"/>
      <c r="D160" s="51"/>
      <c r="E160" s="51"/>
      <c r="F160" s="324" t="s">
        <v>12516</v>
      </c>
      <c r="G160" s="324" t="s">
        <v>12517</v>
      </c>
      <c r="H160" s="324" t="s">
        <v>223</v>
      </c>
      <c r="I160" s="49"/>
      <c r="J160" s="71"/>
      <c r="K160" s="51"/>
      <c r="L160" s="53"/>
      <c r="M160" s="54"/>
      <c r="N160" s="54"/>
      <c r="O160" s="340"/>
      <c r="P160" s="197"/>
    </row>
    <row r="161" spans="2:16" ht="17.25" customHeight="1" x14ac:dyDescent="0.15">
      <c r="B161" s="10" t="s">
        <v>110</v>
      </c>
      <c r="C161" s="15" t="s">
        <v>7</v>
      </c>
      <c r="D161" s="82"/>
      <c r="E161" s="164"/>
      <c r="F161" s="406"/>
      <c r="G161" s="406"/>
      <c r="H161" s="402"/>
      <c r="I161" s="104"/>
      <c r="J161" s="335"/>
      <c r="K161" s="11">
        <v>2</v>
      </c>
      <c r="L161" s="385">
        <f t="shared" ref="L161:L167" si="22">IF(AND(O161&lt;&gt;"×",P161&lt;&gt;"×",H161&lt;&gt;""),K161,0)</f>
        <v>0</v>
      </c>
      <c r="M161" s="162">
        <f>SUM(L161:L167)</f>
        <v>0</v>
      </c>
      <c r="N161" s="162">
        <f>SUM(M161:M167)</f>
        <v>0</v>
      </c>
      <c r="O161" s="341">
        <f t="shared" ref="O161:O167" si="23">IF(F161&lt;=開始日,開始日,IF(終了日&lt;=F161,"×",F161))</f>
        <v>43191</v>
      </c>
      <c r="P161" s="198" t="str">
        <f t="shared" ref="P161:P167" si="24">IF(終了日&lt;=G161,終了日,IF(G161&lt;=開始日,"×",G161))</f>
        <v>×</v>
      </c>
    </row>
    <row r="162" spans="2:16" ht="17.25" customHeight="1" x14ac:dyDescent="0.15">
      <c r="B162" s="12"/>
      <c r="C162" s="19"/>
      <c r="D162" s="17"/>
      <c r="E162" s="165"/>
      <c r="F162" s="406"/>
      <c r="G162" s="406"/>
      <c r="H162" s="400"/>
      <c r="I162" s="104"/>
      <c r="J162" s="335"/>
      <c r="K162" s="11">
        <v>2</v>
      </c>
      <c r="L162" s="385">
        <f t="shared" si="22"/>
        <v>0</v>
      </c>
      <c r="M162" s="114"/>
      <c r="N162" s="114"/>
      <c r="O162" s="341">
        <f t="shared" si="23"/>
        <v>43191</v>
      </c>
      <c r="P162" s="198" t="str">
        <f t="shared" si="24"/>
        <v>×</v>
      </c>
    </row>
    <row r="163" spans="2:16" ht="17.25" customHeight="1" x14ac:dyDescent="0.15">
      <c r="B163" s="12"/>
      <c r="C163" s="19"/>
      <c r="D163" s="17"/>
      <c r="E163" s="165"/>
      <c r="F163" s="406"/>
      <c r="G163" s="406"/>
      <c r="H163" s="400"/>
      <c r="I163" s="104"/>
      <c r="J163" s="335"/>
      <c r="K163" s="11">
        <v>2</v>
      </c>
      <c r="L163" s="385">
        <f t="shared" si="22"/>
        <v>0</v>
      </c>
      <c r="M163" s="114"/>
      <c r="N163" s="114"/>
      <c r="O163" s="341">
        <f t="shared" si="23"/>
        <v>43191</v>
      </c>
      <c r="P163" s="198" t="str">
        <f t="shared" si="24"/>
        <v>×</v>
      </c>
    </row>
    <row r="164" spans="2:16" ht="17.25" customHeight="1" x14ac:dyDescent="0.15">
      <c r="B164" s="12"/>
      <c r="C164" s="19"/>
      <c r="D164" s="17"/>
      <c r="E164" s="165"/>
      <c r="F164" s="406"/>
      <c r="G164" s="406"/>
      <c r="H164" s="400"/>
      <c r="I164" s="104"/>
      <c r="J164" s="335"/>
      <c r="K164" s="11">
        <v>2</v>
      </c>
      <c r="L164" s="385">
        <f t="shared" si="22"/>
        <v>0</v>
      </c>
      <c r="M164" s="114"/>
      <c r="N164" s="114"/>
      <c r="O164" s="341">
        <f t="shared" si="23"/>
        <v>43191</v>
      </c>
      <c r="P164" s="198" t="str">
        <f t="shared" si="24"/>
        <v>×</v>
      </c>
    </row>
    <row r="165" spans="2:16" ht="17.25" customHeight="1" x14ac:dyDescent="0.15">
      <c r="B165" s="12"/>
      <c r="C165" s="19"/>
      <c r="D165" s="17"/>
      <c r="E165" s="165"/>
      <c r="F165" s="406"/>
      <c r="G165" s="406"/>
      <c r="H165" s="400"/>
      <c r="I165" s="104"/>
      <c r="J165" s="335"/>
      <c r="K165" s="11">
        <v>2</v>
      </c>
      <c r="L165" s="385">
        <f t="shared" si="22"/>
        <v>0</v>
      </c>
      <c r="M165" s="114"/>
      <c r="N165" s="114"/>
      <c r="O165" s="341">
        <f t="shared" si="23"/>
        <v>43191</v>
      </c>
      <c r="P165" s="198" t="str">
        <f t="shared" si="24"/>
        <v>×</v>
      </c>
    </row>
    <row r="166" spans="2:16" ht="17.25" customHeight="1" x14ac:dyDescent="0.15">
      <c r="B166" s="12"/>
      <c r="C166" s="19"/>
      <c r="D166" s="17"/>
      <c r="E166" s="165"/>
      <c r="F166" s="406"/>
      <c r="G166" s="406"/>
      <c r="H166" s="400"/>
      <c r="I166" s="104"/>
      <c r="J166" s="335"/>
      <c r="K166" s="11">
        <v>2</v>
      </c>
      <c r="L166" s="385">
        <f t="shared" si="22"/>
        <v>0</v>
      </c>
      <c r="M166" s="114"/>
      <c r="N166" s="114"/>
      <c r="O166" s="341">
        <f t="shared" si="23"/>
        <v>43191</v>
      </c>
      <c r="P166" s="198" t="str">
        <f t="shared" si="24"/>
        <v>×</v>
      </c>
    </row>
    <row r="167" spans="2:16" ht="17.25" customHeight="1" x14ac:dyDescent="0.15">
      <c r="B167" s="20"/>
      <c r="C167" s="59"/>
      <c r="D167" s="90"/>
      <c r="E167" s="91"/>
      <c r="F167" s="406"/>
      <c r="G167" s="406"/>
      <c r="H167" s="400"/>
      <c r="I167" s="104"/>
      <c r="J167" s="335"/>
      <c r="K167" s="11">
        <v>2</v>
      </c>
      <c r="L167" s="385">
        <f t="shared" si="22"/>
        <v>0</v>
      </c>
      <c r="M167" s="116"/>
      <c r="N167" s="116"/>
      <c r="O167" s="341">
        <f t="shared" si="23"/>
        <v>43191</v>
      </c>
      <c r="P167" s="198" t="str">
        <f t="shared" si="24"/>
        <v>×</v>
      </c>
    </row>
    <row r="168" spans="2:16" ht="17.25" customHeight="1" x14ac:dyDescent="0.15">
      <c r="B168" s="5"/>
      <c r="C168" s="51"/>
      <c r="D168" s="51"/>
      <c r="E168" s="51"/>
      <c r="F168" s="324" t="s">
        <v>12516</v>
      </c>
      <c r="G168" s="324" t="s">
        <v>12517</v>
      </c>
      <c r="H168" s="324" t="s">
        <v>224</v>
      </c>
      <c r="I168" s="49"/>
      <c r="J168" s="71"/>
      <c r="K168" s="51"/>
      <c r="L168" s="53"/>
      <c r="M168" s="54"/>
      <c r="N168" s="54"/>
      <c r="O168" s="340"/>
      <c r="P168" s="197"/>
    </row>
    <row r="169" spans="2:16" ht="17.25" customHeight="1" x14ac:dyDescent="0.15">
      <c r="B169" s="10" t="s">
        <v>111</v>
      </c>
      <c r="C169" s="15" t="s">
        <v>113</v>
      </c>
      <c r="D169" s="82"/>
      <c r="E169" s="101"/>
      <c r="F169" s="410"/>
      <c r="G169" s="410"/>
      <c r="H169" s="402"/>
      <c r="I169" s="104"/>
      <c r="J169" s="335"/>
      <c r="K169" s="82">
        <v>2</v>
      </c>
      <c r="L169" s="385">
        <f t="shared" ref="L169:L175" si="25">IF(AND(O169&lt;&gt;"×",P169&lt;&gt;"×",H169&lt;&gt;""),K169,0)</f>
        <v>0</v>
      </c>
      <c r="M169" s="162">
        <f>SUM(L169:L175)</f>
        <v>0</v>
      </c>
      <c r="N169" s="162">
        <f>SUM(M169:M175)</f>
        <v>0</v>
      </c>
      <c r="O169" s="341">
        <f t="shared" ref="O169:O175" si="26">IF(F169&lt;=開始日,開始日,IF(終了日&lt;=F169,"×",F169))</f>
        <v>43191</v>
      </c>
      <c r="P169" s="198" t="str">
        <f t="shared" ref="P169:P175" si="27">IF(終了日&lt;=G169,終了日,IF(G169&lt;=開始日,"×",G169))</f>
        <v>×</v>
      </c>
    </row>
    <row r="170" spans="2:16" ht="17.25" customHeight="1" x14ac:dyDescent="0.15">
      <c r="B170" s="12"/>
      <c r="C170" s="19"/>
      <c r="D170" s="17"/>
      <c r="E170" s="165"/>
      <c r="F170" s="406"/>
      <c r="G170" s="406"/>
      <c r="H170" s="400"/>
      <c r="I170" s="104"/>
      <c r="J170" s="335"/>
      <c r="K170" s="82">
        <v>2</v>
      </c>
      <c r="L170" s="385">
        <f t="shared" si="25"/>
        <v>0</v>
      </c>
      <c r="M170" s="114"/>
      <c r="N170" s="114"/>
      <c r="O170" s="341">
        <f t="shared" si="26"/>
        <v>43191</v>
      </c>
      <c r="P170" s="198" t="str">
        <f t="shared" si="27"/>
        <v>×</v>
      </c>
    </row>
    <row r="171" spans="2:16" ht="17.25" customHeight="1" x14ac:dyDescent="0.15">
      <c r="B171" s="12"/>
      <c r="C171" s="19"/>
      <c r="D171" s="17"/>
      <c r="E171" s="165"/>
      <c r="F171" s="406"/>
      <c r="G171" s="406"/>
      <c r="H171" s="400"/>
      <c r="I171" s="104"/>
      <c r="J171" s="335"/>
      <c r="K171" s="82">
        <v>2</v>
      </c>
      <c r="L171" s="385">
        <f t="shared" si="25"/>
        <v>0</v>
      </c>
      <c r="M171" s="114"/>
      <c r="N171" s="114"/>
      <c r="O171" s="341">
        <f t="shared" si="26"/>
        <v>43191</v>
      </c>
      <c r="P171" s="198" t="str">
        <f t="shared" si="27"/>
        <v>×</v>
      </c>
    </row>
    <row r="172" spans="2:16" ht="17.25" customHeight="1" x14ac:dyDescent="0.15">
      <c r="B172" s="12"/>
      <c r="C172" s="19"/>
      <c r="D172" s="17"/>
      <c r="E172" s="165"/>
      <c r="F172" s="406"/>
      <c r="G172" s="406"/>
      <c r="H172" s="400"/>
      <c r="I172" s="104"/>
      <c r="J172" s="335"/>
      <c r="K172" s="82">
        <v>2</v>
      </c>
      <c r="L172" s="385">
        <f t="shared" si="25"/>
        <v>0</v>
      </c>
      <c r="M172" s="114"/>
      <c r="N172" s="114"/>
      <c r="O172" s="341">
        <f t="shared" si="26"/>
        <v>43191</v>
      </c>
      <c r="P172" s="198" t="str">
        <f t="shared" si="27"/>
        <v>×</v>
      </c>
    </row>
    <row r="173" spans="2:16" ht="17.25" customHeight="1" x14ac:dyDescent="0.15">
      <c r="B173" s="12"/>
      <c r="C173" s="19"/>
      <c r="D173" s="17"/>
      <c r="E173" s="165"/>
      <c r="F173" s="406"/>
      <c r="G173" s="406"/>
      <c r="H173" s="400"/>
      <c r="I173" s="104"/>
      <c r="J173" s="335"/>
      <c r="K173" s="82">
        <v>2</v>
      </c>
      <c r="L173" s="385">
        <f t="shared" si="25"/>
        <v>0</v>
      </c>
      <c r="M173" s="114"/>
      <c r="N173" s="114"/>
      <c r="O173" s="341">
        <f t="shared" si="26"/>
        <v>43191</v>
      </c>
      <c r="P173" s="198" t="str">
        <f t="shared" si="27"/>
        <v>×</v>
      </c>
    </row>
    <row r="174" spans="2:16" ht="17.25" customHeight="1" x14ac:dyDescent="0.15">
      <c r="B174" s="12"/>
      <c r="C174" s="19"/>
      <c r="D174" s="17"/>
      <c r="E174" s="165"/>
      <c r="F174" s="406"/>
      <c r="G174" s="406"/>
      <c r="H174" s="400"/>
      <c r="I174" s="104"/>
      <c r="J174" s="335"/>
      <c r="K174" s="82">
        <v>2</v>
      </c>
      <c r="L174" s="385">
        <f t="shared" si="25"/>
        <v>0</v>
      </c>
      <c r="M174" s="114"/>
      <c r="N174" s="114"/>
      <c r="O174" s="341">
        <f t="shared" si="26"/>
        <v>43191</v>
      </c>
      <c r="P174" s="198" t="str">
        <f t="shared" si="27"/>
        <v>×</v>
      </c>
    </row>
    <row r="175" spans="2:16" ht="17.25" customHeight="1" x14ac:dyDescent="0.15">
      <c r="B175" s="20"/>
      <c r="C175" s="59"/>
      <c r="D175" s="90"/>
      <c r="E175" s="91"/>
      <c r="F175" s="406"/>
      <c r="G175" s="406"/>
      <c r="H175" s="400"/>
      <c r="I175" s="104"/>
      <c r="J175" s="335"/>
      <c r="K175" s="82">
        <v>2</v>
      </c>
      <c r="L175" s="385">
        <f t="shared" si="25"/>
        <v>0</v>
      </c>
      <c r="M175" s="116"/>
      <c r="N175" s="116"/>
      <c r="O175" s="341">
        <f t="shared" si="26"/>
        <v>43191</v>
      </c>
      <c r="P175" s="198" t="str">
        <f t="shared" si="27"/>
        <v>×</v>
      </c>
    </row>
    <row r="176" spans="2:16" ht="17.25" customHeight="1" x14ac:dyDescent="0.15">
      <c r="B176" s="5"/>
      <c r="C176" s="51"/>
      <c r="D176" s="51"/>
      <c r="E176" s="51"/>
      <c r="F176" s="324" t="s">
        <v>199</v>
      </c>
      <c r="G176" s="324" t="s">
        <v>220</v>
      </c>
      <c r="H176" s="48"/>
      <c r="I176" s="49"/>
      <c r="J176" s="71"/>
      <c r="K176" s="51"/>
      <c r="L176" s="53"/>
      <c r="M176" s="54"/>
      <c r="N176" s="54"/>
      <c r="O176" s="340"/>
      <c r="P176" s="203"/>
    </row>
    <row r="177" spans="2:16" ht="17.25" customHeight="1" x14ac:dyDescent="0.15">
      <c r="B177" s="46" t="s">
        <v>185</v>
      </c>
      <c r="C177" s="15" t="s">
        <v>45</v>
      </c>
      <c r="D177" s="32"/>
      <c r="E177" s="141" t="s">
        <v>57</v>
      </c>
      <c r="F177" s="402"/>
      <c r="G177" s="402"/>
      <c r="H177" s="135"/>
      <c r="I177" s="136"/>
      <c r="J177" s="334"/>
      <c r="K177" s="98">
        <v>5</v>
      </c>
      <c r="L177" s="385">
        <f t="shared" ref="L177:L190" si="28">IF(AND(O177&lt;&gt;"×",G177&lt;&gt;""),K177,0)</f>
        <v>0</v>
      </c>
      <c r="M177" s="113">
        <f>SUM(L177:L183)</f>
        <v>0</v>
      </c>
      <c r="N177" s="113">
        <f>SUM(M177:M190)</f>
        <v>0</v>
      </c>
      <c r="O177" s="340" t="str">
        <f t="shared" ref="O177:O190" si="29">IF(AND(開始年&lt;=F177,F177&lt;=終了年),"","×")</f>
        <v>×</v>
      </c>
      <c r="P177" s="203"/>
    </row>
    <row r="178" spans="2:16" ht="17.25" customHeight="1" x14ac:dyDescent="0.15">
      <c r="B178" s="186"/>
      <c r="C178" s="19"/>
      <c r="D178" s="19"/>
      <c r="E178" s="168"/>
      <c r="F178" s="400"/>
      <c r="G178" s="400"/>
      <c r="H178" s="25"/>
      <c r="I178" s="104"/>
      <c r="J178" s="335"/>
      <c r="K178" s="11">
        <v>5</v>
      </c>
      <c r="L178" s="385">
        <f t="shared" si="28"/>
        <v>0</v>
      </c>
      <c r="M178" s="114"/>
      <c r="N178" s="114"/>
      <c r="O178" s="340" t="str">
        <f t="shared" si="29"/>
        <v>×</v>
      </c>
      <c r="P178" s="203"/>
    </row>
    <row r="179" spans="2:16" ht="17.25" customHeight="1" x14ac:dyDescent="0.15">
      <c r="B179" s="186"/>
      <c r="C179" s="19"/>
      <c r="D179" s="19"/>
      <c r="E179" s="168"/>
      <c r="F179" s="400"/>
      <c r="G179" s="400"/>
      <c r="H179" s="25"/>
      <c r="I179" s="104"/>
      <c r="J179" s="335"/>
      <c r="K179" s="11">
        <v>5</v>
      </c>
      <c r="L179" s="385">
        <f t="shared" si="28"/>
        <v>0</v>
      </c>
      <c r="M179" s="114"/>
      <c r="N179" s="114"/>
      <c r="O179" s="340" t="str">
        <f t="shared" si="29"/>
        <v>×</v>
      </c>
      <c r="P179" s="203"/>
    </row>
    <row r="180" spans="2:16" ht="17.25" customHeight="1" x14ac:dyDescent="0.15">
      <c r="B180" s="186"/>
      <c r="C180" s="19"/>
      <c r="D180" s="19"/>
      <c r="E180" s="168"/>
      <c r="F180" s="400"/>
      <c r="G180" s="400"/>
      <c r="H180" s="25"/>
      <c r="I180" s="104"/>
      <c r="J180" s="335"/>
      <c r="K180" s="11">
        <v>5</v>
      </c>
      <c r="L180" s="385">
        <f t="shared" si="28"/>
        <v>0</v>
      </c>
      <c r="M180" s="114"/>
      <c r="N180" s="114"/>
      <c r="O180" s="340" t="str">
        <f t="shared" si="29"/>
        <v>×</v>
      </c>
      <c r="P180" s="203"/>
    </row>
    <row r="181" spans="2:16" ht="17.25" customHeight="1" x14ac:dyDescent="0.15">
      <c r="B181" s="186"/>
      <c r="C181" s="19"/>
      <c r="D181" s="19"/>
      <c r="E181" s="168"/>
      <c r="F181" s="400"/>
      <c r="G181" s="400"/>
      <c r="H181" s="25"/>
      <c r="I181" s="104"/>
      <c r="J181" s="335"/>
      <c r="K181" s="11">
        <v>5</v>
      </c>
      <c r="L181" s="385">
        <f t="shared" si="28"/>
        <v>0</v>
      </c>
      <c r="M181" s="114"/>
      <c r="N181" s="114"/>
      <c r="O181" s="340" t="str">
        <f t="shared" si="29"/>
        <v>×</v>
      </c>
      <c r="P181" s="203"/>
    </row>
    <row r="182" spans="2:16" ht="17.25" customHeight="1" x14ac:dyDescent="0.15">
      <c r="B182" s="186"/>
      <c r="C182" s="19"/>
      <c r="D182" s="19"/>
      <c r="E182" s="168"/>
      <c r="F182" s="400"/>
      <c r="G182" s="400"/>
      <c r="H182" s="25"/>
      <c r="I182" s="104"/>
      <c r="J182" s="335"/>
      <c r="K182" s="11">
        <v>5</v>
      </c>
      <c r="L182" s="385">
        <f t="shared" si="28"/>
        <v>0</v>
      </c>
      <c r="M182" s="114"/>
      <c r="N182" s="114"/>
      <c r="O182" s="340" t="str">
        <f t="shared" si="29"/>
        <v>×</v>
      </c>
      <c r="P182" s="203"/>
    </row>
    <row r="183" spans="2:16" ht="17.25" customHeight="1" x14ac:dyDescent="0.15">
      <c r="B183" s="186"/>
      <c r="C183" s="19"/>
      <c r="D183" s="19"/>
      <c r="E183" s="169"/>
      <c r="F183" s="400"/>
      <c r="G183" s="400"/>
      <c r="H183" s="25"/>
      <c r="I183" s="104"/>
      <c r="J183" s="335"/>
      <c r="K183" s="11">
        <v>5</v>
      </c>
      <c r="L183" s="385">
        <f t="shared" si="28"/>
        <v>0</v>
      </c>
      <c r="M183" s="114"/>
      <c r="N183" s="114"/>
      <c r="O183" s="340" t="str">
        <f t="shared" si="29"/>
        <v>×</v>
      </c>
      <c r="P183" s="203"/>
    </row>
    <row r="184" spans="2:16" ht="17.25" customHeight="1" x14ac:dyDescent="0.15">
      <c r="B184" s="34"/>
      <c r="C184" s="19"/>
      <c r="D184" s="19"/>
      <c r="E184" s="141" t="s">
        <v>58</v>
      </c>
      <c r="F184" s="400"/>
      <c r="G184" s="400"/>
      <c r="H184" s="25"/>
      <c r="I184" s="104"/>
      <c r="J184" s="335"/>
      <c r="K184" s="11">
        <v>3</v>
      </c>
      <c r="L184" s="385">
        <f t="shared" si="28"/>
        <v>0</v>
      </c>
      <c r="M184" s="113">
        <f>SUM(L184:L190)</f>
        <v>0</v>
      </c>
      <c r="N184" s="114"/>
      <c r="O184" s="340" t="str">
        <f t="shared" si="29"/>
        <v>×</v>
      </c>
      <c r="P184" s="203"/>
    </row>
    <row r="185" spans="2:16" ht="17.25" customHeight="1" x14ac:dyDescent="0.15">
      <c r="B185" s="34"/>
      <c r="C185" s="19"/>
      <c r="D185" s="19"/>
      <c r="E185" s="168"/>
      <c r="F185" s="400"/>
      <c r="G185" s="400"/>
      <c r="H185" s="25"/>
      <c r="I185" s="104"/>
      <c r="J185" s="335"/>
      <c r="K185" s="11">
        <v>3</v>
      </c>
      <c r="L185" s="385">
        <f t="shared" si="28"/>
        <v>0</v>
      </c>
      <c r="M185" s="114"/>
      <c r="N185" s="114"/>
      <c r="O185" s="340" t="str">
        <f t="shared" si="29"/>
        <v>×</v>
      </c>
      <c r="P185" s="203"/>
    </row>
    <row r="186" spans="2:16" ht="17.25" customHeight="1" x14ac:dyDescent="0.15">
      <c r="B186" s="34"/>
      <c r="C186" s="19"/>
      <c r="D186" s="19"/>
      <c r="E186" s="168"/>
      <c r="F186" s="400"/>
      <c r="G186" s="400"/>
      <c r="H186" s="25"/>
      <c r="I186" s="104"/>
      <c r="J186" s="335"/>
      <c r="K186" s="11">
        <v>3</v>
      </c>
      <c r="L186" s="385">
        <f t="shared" si="28"/>
        <v>0</v>
      </c>
      <c r="M186" s="114"/>
      <c r="N186" s="114"/>
      <c r="O186" s="340" t="str">
        <f t="shared" si="29"/>
        <v>×</v>
      </c>
      <c r="P186" s="203"/>
    </row>
    <row r="187" spans="2:16" ht="17.25" customHeight="1" x14ac:dyDescent="0.15">
      <c r="B187" s="34"/>
      <c r="C187" s="19"/>
      <c r="D187" s="19"/>
      <c r="E187" s="168"/>
      <c r="F187" s="400"/>
      <c r="G187" s="400"/>
      <c r="H187" s="25"/>
      <c r="I187" s="104"/>
      <c r="J187" s="335"/>
      <c r="K187" s="11">
        <v>3</v>
      </c>
      <c r="L187" s="385">
        <f t="shared" si="28"/>
        <v>0</v>
      </c>
      <c r="M187" s="114"/>
      <c r="N187" s="114"/>
      <c r="O187" s="340" t="str">
        <f t="shared" si="29"/>
        <v>×</v>
      </c>
      <c r="P187" s="203"/>
    </row>
    <row r="188" spans="2:16" ht="17.25" customHeight="1" x14ac:dyDescent="0.15">
      <c r="B188" s="34"/>
      <c r="C188" s="19"/>
      <c r="D188" s="19"/>
      <c r="E188" s="168"/>
      <c r="F188" s="400"/>
      <c r="G188" s="400"/>
      <c r="H188" s="25"/>
      <c r="I188" s="104"/>
      <c r="J188" s="335"/>
      <c r="K188" s="11">
        <v>3</v>
      </c>
      <c r="L188" s="385">
        <f t="shared" si="28"/>
        <v>0</v>
      </c>
      <c r="M188" s="114"/>
      <c r="N188" s="114"/>
      <c r="O188" s="340" t="str">
        <f t="shared" si="29"/>
        <v>×</v>
      </c>
      <c r="P188" s="203"/>
    </row>
    <row r="189" spans="2:16" ht="17.25" customHeight="1" x14ac:dyDescent="0.15">
      <c r="B189" s="34"/>
      <c r="C189" s="19"/>
      <c r="D189" s="19"/>
      <c r="E189" s="168"/>
      <c r="F189" s="400"/>
      <c r="G189" s="400"/>
      <c r="H189" s="25"/>
      <c r="I189" s="104"/>
      <c r="J189" s="335"/>
      <c r="K189" s="11">
        <v>3</v>
      </c>
      <c r="L189" s="385">
        <f t="shared" si="28"/>
        <v>0</v>
      </c>
      <c r="M189" s="114"/>
      <c r="N189" s="114"/>
      <c r="O189" s="340" t="str">
        <f t="shared" si="29"/>
        <v>×</v>
      </c>
      <c r="P189" s="203"/>
    </row>
    <row r="190" spans="2:16" ht="17.25" customHeight="1" x14ac:dyDescent="0.15">
      <c r="B190" s="167"/>
      <c r="C190" s="59"/>
      <c r="D190" s="59"/>
      <c r="E190" s="176"/>
      <c r="F190" s="412"/>
      <c r="G190" s="412"/>
      <c r="H190" s="26"/>
      <c r="I190" s="103"/>
      <c r="J190" s="336"/>
      <c r="K190" s="63">
        <v>3</v>
      </c>
      <c r="L190" s="385">
        <f t="shared" si="28"/>
        <v>0</v>
      </c>
      <c r="M190" s="114"/>
      <c r="N190" s="114"/>
      <c r="O190" s="340" t="str">
        <f t="shared" si="29"/>
        <v>×</v>
      </c>
      <c r="P190" s="203"/>
    </row>
    <row r="191" spans="2:16" ht="17.25" customHeight="1" x14ac:dyDescent="0.15">
      <c r="B191" s="5"/>
      <c r="C191" s="51"/>
      <c r="D191" s="51"/>
      <c r="E191" s="51"/>
      <c r="F191" s="324" t="s">
        <v>199</v>
      </c>
      <c r="G191" s="324" t="s">
        <v>211</v>
      </c>
      <c r="H191" s="48"/>
      <c r="I191" s="49"/>
      <c r="J191" s="71"/>
      <c r="K191" s="51"/>
      <c r="L191" s="53"/>
      <c r="M191" s="54"/>
      <c r="N191" s="54"/>
      <c r="O191" s="340"/>
      <c r="P191" s="203"/>
    </row>
    <row r="192" spans="2:16" ht="17.25" customHeight="1" x14ac:dyDescent="0.15">
      <c r="B192" s="171" t="s">
        <v>112</v>
      </c>
      <c r="C192" s="19" t="s">
        <v>7</v>
      </c>
      <c r="D192" s="17"/>
      <c r="E192" s="165"/>
      <c r="F192" s="400"/>
      <c r="G192" s="400"/>
      <c r="H192" s="25"/>
      <c r="I192" s="104"/>
      <c r="J192" s="335"/>
      <c r="K192" s="98">
        <v>1</v>
      </c>
      <c r="L192" s="385">
        <f t="shared" ref="L192:L198" si="30">IF(AND(O192&lt;&gt;"×",G192&lt;&gt;""),K192,0)</f>
        <v>0</v>
      </c>
      <c r="M192" s="162">
        <f>SUM(L192:L198)</f>
        <v>0</v>
      </c>
      <c r="N192" s="162">
        <f>SUM(M192:M198)</f>
        <v>0</v>
      </c>
      <c r="O192" s="340" t="str">
        <f t="shared" ref="O192:O198" si="31">IF(AND(開始年&lt;=F192,F192&lt;=終了年),"","×")</f>
        <v>×</v>
      </c>
      <c r="P192" s="203"/>
    </row>
    <row r="193" spans="2:16" ht="17.25" customHeight="1" x14ac:dyDescent="0.15">
      <c r="B193" s="171"/>
      <c r="C193" s="19"/>
      <c r="D193" s="17"/>
      <c r="E193" s="165"/>
      <c r="F193" s="400"/>
      <c r="G193" s="400"/>
      <c r="H193" s="25"/>
      <c r="I193" s="104"/>
      <c r="J193" s="335"/>
      <c r="K193" s="11">
        <v>1</v>
      </c>
      <c r="L193" s="385">
        <f t="shared" si="30"/>
        <v>0</v>
      </c>
      <c r="M193" s="114"/>
      <c r="N193" s="114"/>
      <c r="O193" s="340" t="str">
        <f t="shared" si="31"/>
        <v>×</v>
      </c>
      <c r="P193" s="203"/>
    </row>
    <row r="194" spans="2:16" ht="17.25" customHeight="1" x14ac:dyDescent="0.15">
      <c r="B194" s="171"/>
      <c r="C194" s="19"/>
      <c r="D194" s="17"/>
      <c r="E194" s="165"/>
      <c r="F194" s="400"/>
      <c r="G194" s="400"/>
      <c r="H194" s="25"/>
      <c r="I194" s="104"/>
      <c r="J194" s="335"/>
      <c r="K194" s="11">
        <v>1</v>
      </c>
      <c r="L194" s="385">
        <f t="shared" si="30"/>
        <v>0</v>
      </c>
      <c r="M194" s="114"/>
      <c r="N194" s="114"/>
      <c r="O194" s="340" t="str">
        <f t="shared" si="31"/>
        <v>×</v>
      </c>
      <c r="P194" s="203"/>
    </row>
    <row r="195" spans="2:16" ht="17.25" customHeight="1" x14ac:dyDescent="0.15">
      <c r="B195" s="171"/>
      <c r="C195" s="19"/>
      <c r="D195" s="17"/>
      <c r="E195" s="165"/>
      <c r="F195" s="400"/>
      <c r="G195" s="400"/>
      <c r="H195" s="25"/>
      <c r="I195" s="104"/>
      <c r="J195" s="335"/>
      <c r="K195" s="11">
        <v>1</v>
      </c>
      <c r="L195" s="385">
        <f t="shared" si="30"/>
        <v>0</v>
      </c>
      <c r="M195" s="114"/>
      <c r="N195" s="114"/>
      <c r="O195" s="340" t="str">
        <f t="shared" si="31"/>
        <v>×</v>
      </c>
      <c r="P195" s="203"/>
    </row>
    <row r="196" spans="2:16" ht="17.25" customHeight="1" x14ac:dyDescent="0.15">
      <c r="B196" s="171"/>
      <c r="C196" s="19"/>
      <c r="D196" s="17"/>
      <c r="E196" s="165"/>
      <c r="F196" s="400"/>
      <c r="G196" s="400"/>
      <c r="H196" s="25"/>
      <c r="I196" s="104"/>
      <c r="J196" s="335"/>
      <c r="K196" s="11">
        <v>1</v>
      </c>
      <c r="L196" s="385">
        <f t="shared" si="30"/>
        <v>0</v>
      </c>
      <c r="M196" s="114"/>
      <c r="N196" s="114"/>
      <c r="O196" s="340" t="str">
        <f t="shared" si="31"/>
        <v>×</v>
      </c>
      <c r="P196" s="203"/>
    </row>
    <row r="197" spans="2:16" ht="17.25" customHeight="1" x14ac:dyDescent="0.15">
      <c r="B197" s="171"/>
      <c r="C197" s="19"/>
      <c r="D197" s="17"/>
      <c r="E197" s="165"/>
      <c r="F197" s="400"/>
      <c r="G197" s="400"/>
      <c r="H197" s="25"/>
      <c r="I197" s="104"/>
      <c r="J197" s="335"/>
      <c r="K197" s="11">
        <v>1</v>
      </c>
      <c r="L197" s="385">
        <f t="shared" si="30"/>
        <v>0</v>
      </c>
      <c r="M197" s="114"/>
      <c r="N197" s="114"/>
      <c r="O197" s="340" t="str">
        <f t="shared" si="31"/>
        <v>×</v>
      </c>
      <c r="P197" s="203"/>
    </row>
    <row r="198" spans="2:16" ht="17.25" customHeight="1" x14ac:dyDescent="0.15">
      <c r="B198" s="13"/>
      <c r="C198" s="59"/>
      <c r="D198" s="90"/>
      <c r="E198" s="91"/>
      <c r="F198" s="412"/>
      <c r="G198" s="412"/>
      <c r="H198" s="26"/>
      <c r="I198" s="103"/>
      <c r="J198" s="336"/>
      <c r="K198" s="63">
        <v>1</v>
      </c>
      <c r="L198" s="386">
        <f t="shared" si="30"/>
        <v>0</v>
      </c>
      <c r="M198" s="116"/>
      <c r="N198" s="116"/>
      <c r="O198" s="344" t="str">
        <f t="shared" si="31"/>
        <v>×</v>
      </c>
      <c r="P198" s="204"/>
    </row>
    <row r="199" spans="2:16" s="3" customFormat="1" ht="17.25" customHeight="1" x14ac:dyDescent="0.15">
      <c r="B199" s="2" t="s">
        <v>161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5"/>
      <c r="M199" s="65"/>
      <c r="N199" s="65"/>
    </row>
  </sheetData>
  <phoneticPr fontId="1"/>
  <pageMargins left="0.39370078740157483" right="0.39370078740157483" top="0.59055118110236227" bottom="0.39370078740157483" header="0.31496062992125984" footer="0.19685039370078741"/>
  <pageSetup paperSize="9" scale="56" fitToHeight="0" orientation="landscape" r:id="rId1"/>
  <headerFooter scaleWithDoc="0">
    <oddFooter>&amp;R&amp;"MS UI Gothic,標準"&amp;10&amp;A [&amp;P/&amp;N]</oddFooter>
  </headerFooter>
  <rowBreaks count="1" manualBreakCount="1"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N230"/>
  <sheetViews>
    <sheetView showGridLines="0" zoomScale="80" zoomScaleNormal="80" zoomScaleSheetLayoutView="80" workbookViewId="0">
      <pane ySplit="2" topLeftCell="A3" activePane="bottomLeft" state="frozen"/>
      <selection pane="bottomLeft" activeCell="A3" sqref="A3"/>
    </sheetView>
  </sheetViews>
  <sheetFormatPr defaultRowHeight="17.25" customHeight="1" x14ac:dyDescent="0.15"/>
  <cols>
    <col min="1" max="1" width="3.625" style="9" customWidth="1"/>
    <col min="2" max="2" width="38.25" style="9" bestFit="1" customWidth="1"/>
    <col min="3" max="3" width="10.75" style="70" bestFit="1" customWidth="1"/>
    <col min="4" max="4" width="20.5" style="70" bestFit="1" customWidth="1"/>
    <col min="5" max="5" width="5.625" style="70" customWidth="1"/>
    <col min="6" max="8" width="25.125" style="70" customWidth="1"/>
    <col min="9" max="9" width="5.625" style="70" hidden="1" customWidth="1"/>
    <col min="10" max="12" width="24.75" style="111" hidden="1" customWidth="1"/>
    <col min="13" max="14" width="9" style="9" hidden="1" customWidth="1"/>
    <col min="15" max="16384" width="9" style="9"/>
  </cols>
  <sheetData>
    <row r="1" spans="2:14" ht="17.25" customHeight="1" x14ac:dyDescent="0.15">
      <c r="B1" s="347" t="s">
        <v>166</v>
      </c>
      <c r="C1" s="69"/>
      <c r="D1" s="69"/>
      <c r="E1" s="69"/>
      <c r="F1" s="69"/>
      <c r="G1" s="69"/>
      <c r="H1" s="69"/>
      <c r="I1" s="69"/>
      <c r="J1" s="110"/>
      <c r="K1" s="110"/>
      <c r="L1" s="200" t="str">
        <f>TEXT(開始日,"yyyy/mm") &amp; " ～ " &amp; TEXT(終了日,"yyyy/mm")</f>
        <v>2018/04 ～ 2021/03</v>
      </c>
      <c r="M1" s="3"/>
    </row>
    <row r="2" spans="2:14" ht="17.25" customHeight="1" x14ac:dyDescent="0.15">
      <c r="B2" s="22" t="s">
        <v>0</v>
      </c>
      <c r="C2" s="96" t="s">
        <v>1</v>
      </c>
      <c r="D2" s="97" t="s">
        <v>83</v>
      </c>
      <c r="E2" s="51"/>
      <c r="F2" s="49" t="s">
        <v>192</v>
      </c>
      <c r="G2" s="51"/>
      <c r="H2" s="328"/>
      <c r="I2" s="51"/>
      <c r="J2" s="134" t="s">
        <v>253</v>
      </c>
      <c r="K2" s="134" t="s">
        <v>247</v>
      </c>
      <c r="L2" s="143" t="s">
        <v>254</v>
      </c>
      <c r="M2" s="339" t="s">
        <v>285</v>
      </c>
      <c r="N2" s="199" t="s">
        <v>285</v>
      </c>
    </row>
    <row r="3" spans="2:14" ht="17.25" customHeight="1" x14ac:dyDescent="0.15">
      <c r="B3" s="29" t="s">
        <v>114</v>
      </c>
      <c r="C3" s="55"/>
      <c r="D3" s="55"/>
      <c r="E3" s="55"/>
      <c r="F3" s="55"/>
      <c r="G3" s="55"/>
      <c r="H3" s="342"/>
      <c r="I3" s="55"/>
      <c r="J3" s="61"/>
      <c r="K3" s="61"/>
      <c r="L3" s="144"/>
      <c r="M3" s="340"/>
      <c r="N3" s="197"/>
    </row>
    <row r="4" spans="2:14" ht="17.25" customHeight="1" x14ac:dyDescent="0.15">
      <c r="B4" s="5" t="s">
        <v>249</v>
      </c>
      <c r="C4" s="51"/>
      <c r="D4" s="51"/>
      <c r="E4" s="51"/>
      <c r="F4" s="324" t="s">
        <v>12516</v>
      </c>
      <c r="G4" s="324" t="s">
        <v>12517</v>
      </c>
      <c r="H4" s="330" t="s">
        <v>225</v>
      </c>
      <c r="I4" s="51"/>
      <c r="J4" s="53"/>
      <c r="K4" s="53"/>
      <c r="L4" s="145"/>
      <c r="M4" s="340"/>
      <c r="N4" s="197"/>
    </row>
    <row r="5" spans="2:14" ht="17.25" customHeight="1" x14ac:dyDescent="0.15">
      <c r="B5" s="12" t="s">
        <v>115</v>
      </c>
      <c r="C5" s="19" t="s">
        <v>6</v>
      </c>
      <c r="D5" s="17"/>
      <c r="E5" s="165"/>
      <c r="F5" s="410"/>
      <c r="G5" s="410"/>
      <c r="H5" s="334"/>
      <c r="I5" s="98">
        <v>20</v>
      </c>
      <c r="J5" s="391">
        <f t="shared" ref="J5:J16" si="0">IF(AND(M5&lt;&gt;"×",N5&lt;&gt;"×"),I5,0)</f>
        <v>0</v>
      </c>
      <c r="K5" s="162">
        <f>SUM(J5:J7)</f>
        <v>0</v>
      </c>
      <c r="L5" s="162">
        <f>SUM(K5:K19)</f>
        <v>0</v>
      </c>
      <c r="M5" s="341">
        <f t="shared" ref="M5:M19" si="1">IF(F5&lt;=開始日,開始日,IF(終了日&lt;=F5,"×",F5))</f>
        <v>43191</v>
      </c>
      <c r="N5" s="198" t="str">
        <f t="shared" ref="N5:N19" si="2">IF(終了日&lt;=G5,終了日,IF(G5&lt;=開始日,"×",G5))</f>
        <v>×</v>
      </c>
    </row>
    <row r="6" spans="2:14" ht="17.25" customHeight="1" x14ac:dyDescent="0.15">
      <c r="B6" s="12"/>
      <c r="C6" s="19"/>
      <c r="D6" s="17"/>
      <c r="E6" s="165"/>
      <c r="F6" s="406"/>
      <c r="G6" s="406"/>
      <c r="H6" s="335"/>
      <c r="I6" s="11">
        <v>20</v>
      </c>
      <c r="J6" s="385">
        <f t="shared" si="0"/>
        <v>0</v>
      </c>
      <c r="K6" s="114"/>
      <c r="L6" s="114"/>
      <c r="M6" s="341">
        <f t="shared" si="1"/>
        <v>43191</v>
      </c>
      <c r="N6" s="198" t="str">
        <f t="shared" si="2"/>
        <v>×</v>
      </c>
    </row>
    <row r="7" spans="2:14" ht="17.25" customHeight="1" x14ac:dyDescent="0.15">
      <c r="B7" s="16"/>
      <c r="C7" s="21"/>
      <c r="D7" s="88"/>
      <c r="E7" s="42"/>
      <c r="F7" s="406"/>
      <c r="G7" s="406"/>
      <c r="H7" s="335"/>
      <c r="I7" s="11">
        <v>20</v>
      </c>
      <c r="J7" s="385">
        <f t="shared" si="0"/>
        <v>0</v>
      </c>
      <c r="K7" s="115"/>
      <c r="L7" s="114"/>
      <c r="M7" s="341">
        <f t="shared" si="1"/>
        <v>43191</v>
      </c>
      <c r="N7" s="198" t="str">
        <f t="shared" si="2"/>
        <v>×</v>
      </c>
    </row>
    <row r="8" spans="2:14" ht="17.25" customHeight="1" x14ac:dyDescent="0.15">
      <c r="B8" s="10" t="s">
        <v>116</v>
      </c>
      <c r="C8" s="15" t="s">
        <v>6</v>
      </c>
      <c r="D8" s="82"/>
      <c r="E8" s="101"/>
      <c r="F8" s="406"/>
      <c r="G8" s="406"/>
      <c r="H8" s="335"/>
      <c r="I8" s="11">
        <v>10</v>
      </c>
      <c r="J8" s="385">
        <f t="shared" si="0"/>
        <v>0</v>
      </c>
      <c r="K8" s="113">
        <f>SUM(J8:J10)</f>
        <v>0</v>
      </c>
      <c r="L8" s="114"/>
      <c r="M8" s="341">
        <f t="shared" si="1"/>
        <v>43191</v>
      </c>
      <c r="N8" s="198" t="str">
        <f t="shared" si="2"/>
        <v>×</v>
      </c>
    </row>
    <row r="9" spans="2:14" ht="17.25" customHeight="1" x14ac:dyDescent="0.15">
      <c r="B9" s="12"/>
      <c r="C9" s="19"/>
      <c r="D9" s="17"/>
      <c r="E9" s="165"/>
      <c r="F9" s="406"/>
      <c r="G9" s="406"/>
      <c r="H9" s="335"/>
      <c r="I9" s="11">
        <v>10</v>
      </c>
      <c r="J9" s="385">
        <f t="shared" si="0"/>
        <v>0</v>
      </c>
      <c r="K9" s="114"/>
      <c r="L9" s="114"/>
      <c r="M9" s="341">
        <f t="shared" si="1"/>
        <v>43191</v>
      </c>
      <c r="N9" s="198" t="str">
        <f t="shared" si="2"/>
        <v>×</v>
      </c>
    </row>
    <row r="10" spans="2:14" ht="17.25" customHeight="1" x14ac:dyDescent="0.15">
      <c r="B10" s="16"/>
      <c r="C10" s="21"/>
      <c r="D10" s="88"/>
      <c r="E10" s="42"/>
      <c r="F10" s="406"/>
      <c r="G10" s="406"/>
      <c r="H10" s="335"/>
      <c r="I10" s="11">
        <v>10</v>
      </c>
      <c r="J10" s="385">
        <f t="shared" si="0"/>
        <v>0</v>
      </c>
      <c r="K10" s="115"/>
      <c r="L10" s="114"/>
      <c r="M10" s="341">
        <f t="shared" si="1"/>
        <v>43191</v>
      </c>
      <c r="N10" s="198" t="str">
        <f t="shared" si="2"/>
        <v>×</v>
      </c>
    </row>
    <row r="11" spans="2:14" ht="17.25" customHeight="1" x14ac:dyDescent="0.15">
      <c r="B11" s="10" t="s">
        <v>117</v>
      </c>
      <c r="C11" s="15" t="s">
        <v>6</v>
      </c>
      <c r="D11" s="82"/>
      <c r="E11" s="101"/>
      <c r="F11" s="406"/>
      <c r="G11" s="406"/>
      <c r="H11" s="335"/>
      <c r="I11" s="11">
        <v>6</v>
      </c>
      <c r="J11" s="385">
        <f t="shared" si="0"/>
        <v>0</v>
      </c>
      <c r="K11" s="113">
        <f>SUM(J11:J13)</f>
        <v>0</v>
      </c>
      <c r="L11" s="114"/>
      <c r="M11" s="341">
        <f t="shared" si="1"/>
        <v>43191</v>
      </c>
      <c r="N11" s="198" t="str">
        <f t="shared" si="2"/>
        <v>×</v>
      </c>
    </row>
    <row r="12" spans="2:14" ht="17.25" customHeight="1" x14ac:dyDescent="0.15">
      <c r="B12" s="12"/>
      <c r="C12" s="19"/>
      <c r="D12" s="17"/>
      <c r="E12" s="165"/>
      <c r="F12" s="406"/>
      <c r="G12" s="406"/>
      <c r="H12" s="335"/>
      <c r="I12" s="11">
        <v>6</v>
      </c>
      <c r="J12" s="385">
        <f t="shared" si="0"/>
        <v>0</v>
      </c>
      <c r="K12" s="114"/>
      <c r="L12" s="114"/>
      <c r="M12" s="341">
        <f t="shared" si="1"/>
        <v>43191</v>
      </c>
      <c r="N12" s="198" t="str">
        <f t="shared" si="2"/>
        <v>×</v>
      </c>
    </row>
    <row r="13" spans="2:14" ht="17.25" customHeight="1" x14ac:dyDescent="0.15">
      <c r="B13" s="16"/>
      <c r="C13" s="21"/>
      <c r="D13" s="88"/>
      <c r="E13" s="42"/>
      <c r="F13" s="406"/>
      <c r="G13" s="406"/>
      <c r="H13" s="335"/>
      <c r="I13" s="11">
        <v>6</v>
      </c>
      <c r="J13" s="385">
        <f t="shared" si="0"/>
        <v>0</v>
      </c>
      <c r="K13" s="115"/>
      <c r="L13" s="114"/>
      <c r="M13" s="341">
        <f t="shared" si="1"/>
        <v>43191</v>
      </c>
      <c r="N13" s="198" t="str">
        <f t="shared" si="2"/>
        <v>×</v>
      </c>
    </row>
    <row r="14" spans="2:14" ht="17.25" customHeight="1" x14ac:dyDescent="0.15">
      <c r="B14" s="10" t="s">
        <v>118</v>
      </c>
      <c r="C14" s="15" t="s">
        <v>6</v>
      </c>
      <c r="D14" s="82"/>
      <c r="E14" s="101"/>
      <c r="F14" s="406"/>
      <c r="G14" s="406"/>
      <c r="H14" s="335"/>
      <c r="I14" s="11">
        <v>3</v>
      </c>
      <c r="J14" s="385">
        <f t="shared" si="0"/>
        <v>0</v>
      </c>
      <c r="K14" s="113">
        <f>SUM(J14:J16)</f>
        <v>0</v>
      </c>
      <c r="L14" s="114"/>
      <c r="M14" s="341">
        <f t="shared" si="1"/>
        <v>43191</v>
      </c>
      <c r="N14" s="198" t="str">
        <f t="shared" si="2"/>
        <v>×</v>
      </c>
    </row>
    <row r="15" spans="2:14" ht="17.25" customHeight="1" x14ac:dyDescent="0.15">
      <c r="B15" s="12"/>
      <c r="C15" s="19"/>
      <c r="D15" s="17"/>
      <c r="E15" s="165"/>
      <c r="F15" s="406"/>
      <c r="G15" s="406"/>
      <c r="H15" s="335"/>
      <c r="I15" s="11">
        <v>3</v>
      </c>
      <c r="J15" s="385">
        <f t="shared" si="0"/>
        <v>0</v>
      </c>
      <c r="K15" s="114"/>
      <c r="L15" s="114"/>
      <c r="M15" s="341">
        <f t="shared" si="1"/>
        <v>43191</v>
      </c>
      <c r="N15" s="198" t="str">
        <f t="shared" si="2"/>
        <v>×</v>
      </c>
    </row>
    <row r="16" spans="2:14" ht="17.25" customHeight="1" x14ac:dyDescent="0.15">
      <c r="B16" s="16"/>
      <c r="C16" s="21"/>
      <c r="D16" s="88"/>
      <c r="E16" s="42"/>
      <c r="F16" s="406"/>
      <c r="G16" s="406"/>
      <c r="H16" s="335"/>
      <c r="I16" s="11">
        <v>3</v>
      </c>
      <c r="J16" s="385">
        <f t="shared" si="0"/>
        <v>0</v>
      </c>
      <c r="K16" s="115"/>
      <c r="L16" s="114"/>
      <c r="M16" s="341">
        <f t="shared" si="1"/>
        <v>43191</v>
      </c>
      <c r="N16" s="198" t="str">
        <f t="shared" si="2"/>
        <v>×</v>
      </c>
    </row>
    <row r="17" spans="2:14" ht="17.25" customHeight="1" x14ac:dyDescent="0.15">
      <c r="B17" s="10" t="s">
        <v>119</v>
      </c>
      <c r="C17" s="15" t="s">
        <v>6</v>
      </c>
      <c r="D17" s="82"/>
      <c r="E17" s="101"/>
      <c r="F17" s="406"/>
      <c r="G17" s="406"/>
      <c r="H17" s="413"/>
      <c r="I17" s="11">
        <v>5</v>
      </c>
      <c r="J17" s="385">
        <f t="shared" ref="J17:J19" si="3">IF(AND(M17&lt;&gt;"×",N17&lt;&gt;"×",H17&lt;&gt;""),I17,0)</f>
        <v>0</v>
      </c>
      <c r="K17" s="113">
        <f>SUM(J17:J19)</f>
        <v>0</v>
      </c>
      <c r="L17" s="114"/>
      <c r="M17" s="341">
        <f t="shared" si="1"/>
        <v>43191</v>
      </c>
      <c r="N17" s="198" t="str">
        <f t="shared" si="2"/>
        <v>×</v>
      </c>
    </row>
    <row r="18" spans="2:14" ht="17.25" customHeight="1" x14ac:dyDescent="0.15">
      <c r="B18" s="12"/>
      <c r="C18" s="19"/>
      <c r="D18" s="17"/>
      <c r="E18" s="165"/>
      <c r="F18" s="406"/>
      <c r="G18" s="406"/>
      <c r="H18" s="413"/>
      <c r="I18" s="11">
        <v>5</v>
      </c>
      <c r="J18" s="385">
        <f t="shared" si="3"/>
        <v>0</v>
      </c>
      <c r="K18" s="114"/>
      <c r="L18" s="114"/>
      <c r="M18" s="341">
        <f t="shared" si="1"/>
        <v>43191</v>
      </c>
      <c r="N18" s="198" t="str">
        <f t="shared" si="2"/>
        <v>×</v>
      </c>
    </row>
    <row r="19" spans="2:14" ht="17.25" customHeight="1" x14ac:dyDescent="0.15">
      <c r="B19" s="16"/>
      <c r="C19" s="21"/>
      <c r="D19" s="88"/>
      <c r="E19" s="42"/>
      <c r="F19" s="406"/>
      <c r="G19" s="406"/>
      <c r="H19" s="413"/>
      <c r="I19" s="11">
        <v>5</v>
      </c>
      <c r="J19" s="385">
        <f t="shared" si="3"/>
        <v>0</v>
      </c>
      <c r="K19" s="115"/>
      <c r="L19" s="115"/>
      <c r="M19" s="341">
        <f t="shared" si="1"/>
        <v>43191</v>
      </c>
      <c r="N19" s="198" t="str">
        <f t="shared" si="2"/>
        <v>×</v>
      </c>
    </row>
    <row r="20" spans="2:14" ht="17.25" customHeight="1" x14ac:dyDescent="0.15">
      <c r="B20" s="130" t="s">
        <v>129</v>
      </c>
      <c r="C20" s="40"/>
      <c r="D20" s="40"/>
      <c r="E20" s="40"/>
      <c r="F20" s="40"/>
      <c r="G20" s="40"/>
      <c r="H20" s="78"/>
      <c r="I20" s="40"/>
      <c r="J20" s="112"/>
      <c r="K20" s="112"/>
      <c r="L20" s="122"/>
      <c r="M20" s="340"/>
      <c r="N20" s="197"/>
    </row>
    <row r="21" spans="2:14" ht="17.25" customHeight="1" x14ac:dyDescent="0.15">
      <c r="B21" s="137" t="s">
        <v>155</v>
      </c>
      <c r="C21" s="138"/>
      <c r="D21" s="138"/>
      <c r="E21" s="138"/>
      <c r="F21" s="138"/>
      <c r="G21" s="138"/>
      <c r="H21" s="333"/>
      <c r="I21" s="138"/>
      <c r="J21" s="139"/>
      <c r="K21" s="139"/>
      <c r="L21" s="142"/>
      <c r="M21" s="340"/>
      <c r="N21" s="197"/>
    </row>
    <row r="22" spans="2:14" ht="17.25" customHeight="1" x14ac:dyDescent="0.15">
      <c r="B22" s="5" t="s">
        <v>249</v>
      </c>
      <c r="C22" s="51"/>
      <c r="D22" s="51"/>
      <c r="E22" s="51"/>
      <c r="F22" s="324" t="s">
        <v>12516</v>
      </c>
      <c r="G22" s="324" t="s">
        <v>12517</v>
      </c>
      <c r="H22" s="330" t="s">
        <v>226</v>
      </c>
      <c r="I22" s="51"/>
      <c r="J22" s="53"/>
      <c r="K22" s="53"/>
      <c r="L22" s="145"/>
      <c r="M22" s="340"/>
      <c r="N22" s="197"/>
    </row>
    <row r="23" spans="2:14" ht="17.25" customHeight="1" x14ac:dyDescent="0.15">
      <c r="B23" s="10" t="s">
        <v>130</v>
      </c>
      <c r="C23" s="15" t="s">
        <v>6</v>
      </c>
      <c r="D23" s="188" t="s">
        <v>131</v>
      </c>
      <c r="E23" s="180"/>
      <c r="F23" s="410"/>
      <c r="G23" s="410"/>
      <c r="H23" s="334"/>
      <c r="I23" s="98">
        <v>6</v>
      </c>
      <c r="J23" s="391">
        <f t="shared" ref="J23:J25" si="4">IF(AND(M23&lt;&gt;"×",N23&lt;&gt;"×"),I23,0)</f>
        <v>0</v>
      </c>
      <c r="K23" s="162">
        <f>SUM(J23:J25)</f>
        <v>0</v>
      </c>
      <c r="L23" s="162">
        <f>SUM(K23:K37)</f>
        <v>0</v>
      </c>
      <c r="M23" s="341">
        <f t="shared" ref="M23:M37" si="5">IF(F23&lt;=開始日,開始日,IF(終了日&lt;=F23,"×",F23))</f>
        <v>43191</v>
      </c>
      <c r="N23" s="198" t="str">
        <f t="shared" ref="N23:N37" si="6">IF(終了日&lt;=G23,終了日,IF(G23&lt;=開始日,"×",G23))</f>
        <v>×</v>
      </c>
    </row>
    <row r="24" spans="2:14" ht="17.25" customHeight="1" x14ac:dyDescent="0.15">
      <c r="B24" s="12"/>
      <c r="C24" s="19"/>
      <c r="D24" s="189"/>
      <c r="E24" s="182"/>
      <c r="F24" s="406"/>
      <c r="G24" s="406"/>
      <c r="H24" s="335"/>
      <c r="I24" s="11">
        <v>6</v>
      </c>
      <c r="J24" s="385">
        <f t="shared" si="4"/>
        <v>0</v>
      </c>
      <c r="K24" s="114"/>
      <c r="L24" s="114"/>
      <c r="M24" s="341">
        <f t="shared" si="5"/>
        <v>43191</v>
      </c>
      <c r="N24" s="198" t="str">
        <f t="shared" si="6"/>
        <v>×</v>
      </c>
    </row>
    <row r="25" spans="2:14" ht="17.25" customHeight="1" x14ac:dyDescent="0.15">
      <c r="B25" s="12"/>
      <c r="C25" s="19"/>
      <c r="D25" s="190"/>
      <c r="E25" s="179"/>
      <c r="F25" s="406"/>
      <c r="G25" s="406"/>
      <c r="H25" s="335"/>
      <c r="I25" s="11">
        <v>6</v>
      </c>
      <c r="J25" s="385">
        <f t="shared" si="4"/>
        <v>0</v>
      </c>
      <c r="K25" s="115"/>
      <c r="L25" s="114"/>
      <c r="M25" s="341">
        <f t="shared" si="5"/>
        <v>43191</v>
      </c>
      <c r="N25" s="198" t="str">
        <f t="shared" si="6"/>
        <v>×</v>
      </c>
    </row>
    <row r="26" spans="2:14" ht="17.25" customHeight="1" x14ac:dyDescent="0.15">
      <c r="B26" s="12"/>
      <c r="C26" s="19"/>
      <c r="D26" s="43" t="s">
        <v>153</v>
      </c>
      <c r="E26" s="180"/>
      <c r="F26" s="406"/>
      <c r="G26" s="406"/>
      <c r="H26" s="413"/>
      <c r="I26" s="11">
        <v>3</v>
      </c>
      <c r="J26" s="385">
        <f t="shared" ref="J26:J28" si="7">IF(AND(M26&lt;&gt;"×",N26&lt;&gt;"×",H26&lt;&gt;""),I26,0)</f>
        <v>0</v>
      </c>
      <c r="K26" s="113">
        <f>SUM(J26:J28)</f>
        <v>0</v>
      </c>
      <c r="L26" s="114"/>
      <c r="M26" s="341">
        <f t="shared" si="5"/>
        <v>43191</v>
      </c>
      <c r="N26" s="198" t="str">
        <f t="shared" si="6"/>
        <v>×</v>
      </c>
    </row>
    <row r="27" spans="2:14" ht="17.25" customHeight="1" x14ac:dyDescent="0.15">
      <c r="B27" s="12"/>
      <c r="C27" s="19"/>
      <c r="D27" s="156"/>
      <c r="E27" s="182"/>
      <c r="F27" s="406"/>
      <c r="G27" s="406"/>
      <c r="H27" s="413"/>
      <c r="I27" s="11">
        <v>3</v>
      </c>
      <c r="J27" s="385">
        <f t="shared" si="7"/>
        <v>0</v>
      </c>
      <c r="K27" s="114"/>
      <c r="L27" s="114"/>
      <c r="M27" s="341">
        <f t="shared" si="5"/>
        <v>43191</v>
      </c>
      <c r="N27" s="198" t="str">
        <f t="shared" si="6"/>
        <v>×</v>
      </c>
    </row>
    <row r="28" spans="2:14" ht="17.25" customHeight="1" x14ac:dyDescent="0.15">
      <c r="B28" s="16"/>
      <c r="C28" s="21"/>
      <c r="D28" s="160"/>
      <c r="E28" s="179"/>
      <c r="F28" s="406"/>
      <c r="G28" s="406"/>
      <c r="H28" s="413"/>
      <c r="I28" s="11">
        <v>3</v>
      </c>
      <c r="J28" s="385">
        <f t="shared" si="7"/>
        <v>0</v>
      </c>
      <c r="K28" s="115"/>
      <c r="L28" s="114"/>
      <c r="M28" s="341">
        <f t="shared" si="5"/>
        <v>43191</v>
      </c>
      <c r="N28" s="198" t="str">
        <f t="shared" si="6"/>
        <v>×</v>
      </c>
    </row>
    <row r="29" spans="2:14" ht="17.25" customHeight="1" x14ac:dyDescent="0.15">
      <c r="B29" s="10" t="s">
        <v>132</v>
      </c>
      <c r="C29" s="15" t="s">
        <v>6</v>
      </c>
      <c r="D29" s="82"/>
      <c r="E29" s="101"/>
      <c r="F29" s="406"/>
      <c r="G29" s="406"/>
      <c r="H29" s="335"/>
      <c r="I29" s="11">
        <v>3</v>
      </c>
      <c r="J29" s="385">
        <f t="shared" ref="J29:J37" si="8">IF(AND(M29&lt;&gt;"×",N29&lt;&gt;"×"),I29,0)</f>
        <v>0</v>
      </c>
      <c r="K29" s="113">
        <f>SUM(J29:J31)</f>
        <v>0</v>
      </c>
      <c r="L29" s="114"/>
      <c r="M29" s="341">
        <f t="shared" si="5"/>
        <v>43191</v>
      </c>
      <c r="N29" s="198" t="str">
        <f t="shared" si="6"/>
        <v>×</v>
      </c>
    </row>
    <row r="30" spans="2:14" ht="17.25" customHeight="1" x14ac:dyDescent="0.15">
      <c r="B30" s="12"/>
      <c r="C30" s="19"/>
      <c r="D30" s="17"/>
      <c r="E30" s="165"/>
      <c r="F30" s="406"/>
      <c r="G30" s="406"/>
      <c r="H30" s="335"/>
      <c r="I30" s="11">
        <v>3</v>
      </c>
      <c r="J30" s="385">
        <f t="shared" si="8"/>
        <v>0</v>
      </c>
      <c r="K30" s="114"/>
      <c r="L30" s="114"/>
      <c r="M30" s="341">
        <f t="shared" si="5"/>
        <v>43191</v>
      </c>
      <c r="N30" s="198" t="str">
        <f t="shared" si="6"/>
        <v>×</v>
      </c>
    </row>
    <row r="31" spans="2:14" ht="17.25" customHeight="1" x14ac:dyDescent="0.15">
      <c r="B31" s="16"/>
      <c r="C31" s="21"/>
      <c r="D31" s="88"/>
      <c r="E31" s="42"/>
      <c r="F31" s="406"/>
      <c r="G31" s="406"/>
      <c r="H31" s="335"/>
      <c r="I31" s="11">
        <v>3</v>
      </c>
      <c r="J31" s="385">
        <f t="shared" si="8"/>
        <v>0</v>
      </c>
      <c r="K31" s="115"/>
      <c r="L31" s="114"/>
      <c r="M31" s="341">
        <f t="shared" si="5"/>
        <v>43191</v>
      </c>
      <c r="N31" s="198" t="str">
        <f t="shared" si="6"/>
        <v>×</v>
      </c>
    </row>
    <row r="32" spans="2:14" ht="17.25" customHeight="1" x14ac:dyDescent="0.15">
      <c r="B32" s="10" t="s">
        <v>133</v>
      </c>
      <c r="C32" s="15" t="s">
        <v>6</v>
      </c>
      <c r="D32" s="82"/>
      <c r="E32" s="101"/>
      <c r="F32" s="406"/>
      <c r="G32" s="406"/>
      <c r="H32" s="335"/>
      <c r="I32" s="11">
        <v>3</v>
      </c>
      <c r="J32" s="385">
        <f t="shared" si="8"/>
        <v>0</v>
      </c>
      <c r="K32" s="113">
        <f>SUM(J32:J34)</f>
        <v>0</v>
      </c>
      <c r="L32" s="114"/>
      <c r="M32" s="341">
        <f t="shared" si="5"/>
        <v>43191</v>
      </c>
      <c r="N32" s="198" t="str">
        <f t="shared" si="6"/>
        <v>×</v>
      </c>
    </row>
    <row r="33" spans="2:14" ht="17.25" customHeight="1" x14ac:dyDescent="0.15">
      <c r="B33" s="12"/>
      <c r="C33" s="19"/>
      <c r="D33" s="17"/>
      <c r="E33" s="165"/>
      <c r="F33" s="406"/>
      <c r="G33" s="406"/>
      <c r="H33" s="335"/>
      <c r="I33" s="11">
        <v>3</v>
      </c>
      <c r="J33" s="385">
        <f t="shared" si="8"/>
        <v>0</v>
      </c>
      <c r="K33" s="114"/>
      <c r="L33" s="114"/>
      <c r="M33" s="341">
        <f t="shared" si="5"/>
        <v>43191</v>
      </c>
      <c r="N33" s="198" t="str">
        <f t="shared" si="6"/>
        <v>×</v>
      </c>
    </row>
    <row r="34" spans="2:14" ht="17.25" customHeight="1" x14ac:dyDescent="0.15">
      <c r="B34" s="16"/>
      <c r="C34" s="21"/>
      <c r="D34" s="88"/>
      <c r="E34" s="42"/>
      <c r="F34" s="406"/>
      <c r="G34" s="406"/>
      <c r="H34" s="335"/>
      <c r="I34" s="11">
        <v>3</v>
      </c>
      <c r="J34" s="385">
        <f t="shared" si="8"/>
        <v>0</v>
      </c>
      <c r="K34" s="115"/>
      <c r="L34" s="114"/>
      <c r="M34" s="341">
        <f t="shared" si="5"/>
        <v>43191</v>
      </c>
      <c r="N34" s="198" t="str">
        <f t="shared" si="6"/>
        <v>×</v>
      </c>
    </row>
    <row r="35" spans="2:14" ht="17.25" customHeight="1" x14ac:dyDescent="0.15">
      <c r="B35" s="10" t="s">
        <v>134</v>
      </c>
      <c r="C35" s="15" t="s">
        <v>6</v>
      </c>
      <c r="D35" s="82"/>
      <c r="E35" s="101"/>
      <c r="F35" s="406"/>
      <c r="G35" s="406"/>
      <c r="H35" s="335"/>
      <c r="I35" s="11">
        <v>3</v>
      </c>
      <c r="J35" s="385">
        <f t="shared" si="8"/>
        <v>0</v>
      </c>
      <c r="K35" s="113">
        <f>SUM(J35:J37)</f>
        <v>0</v>
      </c>
      <c r="L35" s="114"/>
      <c r="M35" s="341">
        <f t="shared" si="5"/>
        <v>43191</v>
      </c>
      <c r="N35" s="198" t="str">
        <f t="shared" si="6"/>
        <v>×</v>
      </c>
    </row>
    <row r="36" spans="2:14" ht="17.25" customHeight="1" x14ac:dyDescent="0.15">
      <c r="B36" s="12"/>
      <c r="C36" s="19"/>
      <c r="D36" s="17"/>
      <c r="E36" s="165"/>
      <c r="F36" s="406"/>
      <c r="G36" s="406"/>
      <c r="H36" s="335"/>
      <c r="I36" s="11">
        <v>3</v>
      </c>
      <c r="J36" s="385">
        <f t="shared" si="8"/>
        <v>0</v>
      </c>
      <c r="K36" s="114"/>
      <c r="L36" s="114"/>
      <c r="M36" s="341">
        <f t="shared" si="5"/>
        <v>43191</v>
      </c>
      <c r="N36" s="198" t="str">
        <f t="shared" si="6"/>
        <v>×</v>
      </c>
    </row>
    <row r="37" spans="2:14" ht="17.25" customHeight="1" x14ac:dyDescent="0.15">
      <c r="B37" s="16"/>
      <c r="C37" s="21"/>
      <c r="D37" s="88"/>
      <c r="E37" s="42"/>
      <c r="F37" s="406"/>
      <c r="G37" s="406"/>
      <c r="H37" s="335"/>
      <c r="I37" s="11">
        <v>3</v>
      </c>
      <c r="J37" s="385">
        <f t="shared" si="8"/>
        <v>0</v>
      </c>
      <c r="K37" s="115"/>
      <c r="L37" s="115"/>
      <c r="M37" s="341">
        <f t="shared" si="5"/>
        <v>43191</v>
      </c>
      <c r="N37" s="198" t="str">
        <f t="shared" si="6"/>
        <v>×</v>
      </c>
    </row>
    <row r="38" spans="2:14" ht="17.25" customHeight="1" x14ac:dyDescent="0.15">
      <c r="B38" s="130" t="s">
        <v>156</v>
      </c>
      <c r="C38" s="40"/>
      <c r="D38" s="40"/>
      <c r="E38" s="40"/>
      <c r="F38" s="40"/>
      <c r="G38" s="40"/>
      <c r="H38" s="78"/>
      <c r="I38" s="40"/>
      <c r="J38" s="112"/>
      <c r="K38" s="112"/>
      <c r="L38" s="122"/>
      <c r="M38" s="340"/>
      <c r="N38" s="197"/>
    </row>
    <row r="39" spans="2:14" ht="17.25" customHeight="1" x14ac:dyDescent="0.15">
      <c r="B39" s="5" t="s">
        <v>175</v>
      </c>
      <c r="C39" s="51"/>
      <c r="D39" s="51"/>
      <c r="E39" s="51"/>
      <c r="F39" s="324" t="s">
        <v>12516</v>
      </c>
      <c r="G39" s="324" t="s">
        <v>12517</v>
      </c>
      <c r="H39" s="330"/>
      <c r="I39" s="51"/>
      <c r="J39" s="53"/>
      <c r="K39" s="53"/>
      <c r="L39" s="145"/>
      <c r="M39" s="340"/>
      <c r="N39" s="197"/>
    </row>
    <row r="40" spans="2:14" ht="17.25" customHeight="1" x14ac:dyDescent="0.15">
      <c r="B40" s="10" t="s">
        <v>135</v>
      </c>
      <c r="C40" s="15" t="s">
        <v>6</v>
      </c>
      <c r="D40" s="82"/>
      <c r="E40" s="101"/>
      <c r="F40" s="406"/>
      <c r="G40" s="406"/>
      <c r="H40" s="335"/>
      <c r="I40" s="399">
        <v>5</v>
      </c>
      <c r="J40" s="385">
        <f t="shared" ref="J40:J52" si="9">IF(AND(M40&lt;&gt;"×",N40&lt;&gt;"×"),I40,0)</f>
        <v>0</v>
      </c>
      <c r="K40" s="113">
        <f>SUM(J40:J42)</f>
        <v>0</v>
      </c>
      <c r="L40" s="113">
        <f>SUM(K40:K115)</f>
        <v>0</v>
      </c>
      <c r="M40" s="341">
        <f t="shared" ref="M40:M52" si="10">IF(F40&lt;=開始日,開始日,IF(終了日&lt;=F40,"×",F40))</f>
        <v>43191</v>
      </c>
      <c r="N40" s="198" t="str">
        <f t="shared" ref="N40:N52" si="11">IF(終了日&lt;=G40,終了日,IF(G40&lt;=開始日,"×",G40))</f>
        <v>×</v>
      </c>
    </row>
    <row r="41" spans="2:14" ht="17.25" customHeight="1" x14ac:dyDescent="0.15">
      <c r="B41" s="12"/>
      <c r="C41" s="19"/>
      <c r="D41" s="17"/>
      <c r="E41" s="165"/>
      <c r="F41" s="406"/>
      <c r="G41" s="406"/>
      <c r="H41" s="335"/>
      <c r="I41" s="11">
        <v>5</v>
      </c>
      <c r="J41" s="385">
        <f t="shared" si="9"/>
        <v>0</v>
      </c>
      <c r="K41" s="114"/>
      <c r="L41" s="114"/>
      <c r="M41" s="341">
        <f t="shared" si="10"/>
        <v>43191</v>
      </c>
      <c r="N41" s="198" t="str">
        <f t="shared" si="11"/>
        <v>×</v>
      </c>
    </row>
    <row r="42" spans="2:14" ht="17.25" customHeight="1" x14ac:dyDescent="0.15">
      <c r="B42" s="16"/>
      <c r="C42" s="21"/>
      <c r="D42" s="88"/>
      <c r="E42" s="42"/>
      <c r="F42" s="406"/>
      <c r="G42" s="406"/>
      <c r="H42" s="335"/>
      <c r="I42" s="11">
        <v>5</v>
      </c>
      <c r="J42" s="385">
        <f t="shared" si="9"/>
        <v>0</v>
      </c>
      <c r="K42" s="115"/>
      <c r="L42" s="114"/>
      <c r="M42" s="341">
        <f t="shared" si="10"/>
        <v>43191</v>
      </c>
      <c r="N42" s="198" t="str">
        <f t="shared" si="11"/>
        <v>×</v>
      </c>
    </row>
    <row r="43" spans="2:14" ht="17.25" customHeight="1" x14ac:dyDescent="0.15">
      <c r="B43" s="10" t="s">
        <v>136</v>
      </c>
      <c r="C43" s="15" t="s">
        <v>6</v>
      </c>
      <c r="D43" s="82"/>
      <c r="E43" s="101"/>
      <c r="F43" s="406"/>
      <c r="G43" s="406"/>
      <c r="H43" s="335"/>
      <c r="I43" s="11">
        <v>3</v>
      </c>
      <c r="J43" s="385">
        <f t="shared" si="9"/>
        <v>0</v>
      </c>
      <c r="K43" s="113">
        <f>SUM(J43:J45)</f>
        <v>0</v>
      </c>
      <c r="L43" s="114"/>
      <c r="M43" s="341">
        <f t="shared" si="10"/>
        <v>43191</v>
      </c>
      <c r="N43" s="198" t="str">
        <f t="shared" si="11"/>
        <v>×</v>
      </c>
    </row>
    <row r="44" spans="2:14" ht="17.25" customHeight="1" x14ac:dyDescent="0.15">
      <c r="B44" s="12"/>
      <c r="C44" s="19"/>
      <c r="D44" s="17"/>
      <c r="E44" s="165"/>
      <c r="F44" s="406"/>
      <c r="G44" s="406"/>
      <c r="H44" s="335"/>
      <c r="I44" s="11">
        <v>3</v>
      </c>
      <c r="J44" s="385">
        <f t="shared" si="9"/>
        <v>0</v>
      </c>
      <c r="K44" s="114"/>
      <c r="L44" s="114"/>
      <c r="M44" s="341">
        <f t="shared" si="10"/>
        <v>43191</v>
      </c>
      <c r="N44" s="198" t="str">
        <f t="shared" si="11"/>
        <v>×</v>
      </c>
    </row>
    <row r="45" spans="2:14" ht="17.25" customHeight="1" x14ac:dyDescent="0.15">
      <c r="B45" s="16"/>
      <c r="C45" s="21"/>
      <c r="D45" s="88"/>
      <c r="E45" s="42"/>
      <c r="F45" s="406"/>
      <c r="G45" s="406"/>
      <c r="H45" s="335"/>
      <c r="I45" s="11">
        <v>3</v>
      </c>
      <c r="J45" s="385">
        <f t="shared" si="9"/>
        <v>0</v>
      </c>
      <c r="K45" s="115"/>
      <c r="L45" s="114"/>
      <c r="M45" s="341">
        <f t="shared" si="10"/>
        <v>43191</v>
      </c>
      <c r="N45" s="198" t="str">
        <f t="shared" si="11"/>
        <v>×</v>
      </c>
    </row>
    <row r="46" spans="2:14" ht="17.25" customHeight="1" x14ac:dyDescent="0.15">
      <c r="B46" s="10" t="s">
        <v>138</v>
      </c>
      <c r="C46" s="15" t="s">
        <v>6</v>
      </c>
      <c r="D46" s="43" t="s">
        <v>150</v>
      </c>
      <c r="E46" s="180"/>
      <c r="F46" s="406"/>
      <c r="G46" s="406"/>
      <c r="H46" s="335"/>
      <c r="I46" s="11">
        <v>4</v>
      </c>
      <c r="J46" s="385">
        <f t="shared" si="9"/>
        <v>0</v>
      </c>
      <c r="K46" s="113">
        <f>SUM(J46:J48)</f>
        <v>0</v>
      </c>
      <c r="L46" s="114"/>
      <c r="M46" s="341">
        <f t="shared" si="10"/>
        <v>43191</v>
      </c>
      <c r="N46" s="198" t="str">
        <f t="shared" si="11"/>
        <v>×</v>
      </c>
    </row>
    <row r="47" spans="2:14" ht="17.25" customHeight="1" x14ac:dyDescent="0.15">
      <c r="B47" s="12"/>
      <c r="C47" s="19"/>
      <c r="D47" s="156"/>
      <c r="E47" s="182"/>
      <c r="F47" s="406"/>
      <c r="G47" s="406"/>
      <c r="H47" s="335"/>
      <c r="I47" s="11">
        <v>4</v>
      </c>
      <c r="J47" s="385">
        <f t="shared" si="9"/>
        <v>0</v>
      </c>
      <c r="K47" s="114"/>
      <c r="L47" s="114"/>
      <c r="M47" s="341">
        <f t="shared" si="10"/>
        <v>43191</v>
      </c>
      <c r="N47" s="198" t="str">
        <f t="shared" si="11"/>
        <v>×</v>
      </c>
    </row>
    <row r="48" spans="2:14" ht="17.25" customHeight="1" x14ac:dyDescent="0.15">
      <c r="B48" s="12"/>
      <c r="C48" s="19"/>
      <c r="D48" s="160"/>
      <c r="E48" s="179"/>
      <c r="F48" s="406"/>
      <c r="G48" s="406"/>
      <c r="H48" s="335"/>
      <c r="I48" s="11">
        <v>4</v>
      </c>
      <c r="J48" s="385">
        <f t="shared" si="9"/>
        <v>0</v>
      </c>
      <c r="K48" s="115"/>
      <c r="L48" s="114"/>
      <c r="M48" s="341">
        <f t="shared" si="10"/>
        <v>43191</v>
      </c>
      <c r="N48" s="198" t="str">
        <f t="shared" si="11"/>
        <v>×</v>
      </c>
    </row>
    <row r="49" spans="2:14" ht="17.25" customHeight="1" x14ac:dyDescent="0.15">
      <c r="B49" s="12"/>
      <c r="C49" s="19"/>
      <c r="D49" s="43" t="s">
        <v>151</v>
      </c>
      <c r="E49" s="180"/>
      <c r="F49" s="406"/>
      <c r="G49" s="406"/>
      <c r="H49" s="335"/>
      <c r="I49" s="11">
        <v>2</v>
      </c>
      <c r="J49" s="385">
        <f t="shared" si="9"/>
        <v>0</v>
      </c>
      <c r="K49" s="113">
        <f>SUM(J49:J51)</f>
        <v>0</v>
      </c>
      <c r="L49" s="114"/>
      <c r="M49" s="341">
        <f t="shared" si="10"/>
        <v>43191</v>
      </c>
      <c r="N49" s="198" t="str">
        <f t="shared" si="11"/>
        <v>×</v>
      </c>
    </row>
    <row r="50" spans="2:14" ht="17.25" customHeight="1" x14ac:dyDescent="0.15">
      <c r="B50" s="12"/>
      <c r="C50" s="19"/>
      <c r="D50" s="156"/>
      <c r="E50" s="182"/>
      <c r="F50" s="406"/>
      <c r="G50" s="406"/>
      <c r="H50" s="335"/>
      <c r="I50" s="11">
        <v>2</v>
      </c>
      <c r="J50" s="385">
        <f t="shared" si="9"/>
        <v>0</v>
      </c>
      <c r="K50" s="114"/>
      <c r="L50" s="114"/>
      <c r="M50" s="341">
        <f t="shared" si="10"/>
        <v>43191</v>
      </c>
      <c r="N50" s="198" t="str">
        <f t="shared" si="11"/>
        <v>×</v>
      </c>
    </row>
    <row r="51" spans="2:14" ht="17.25" customHeight="1" x14ac:dyDescent="0.15">
      <c r="B51" s="16"/>
      <c r="C51" s="21"/>
      <c r="D51" s="160"/>
      <c r="E51" s="179"/>
      <c r="F51" s="406"/>
      <c r="G51" s="406"/>
      <c r="H51" s="335"/>
      <c r="I51" s="11">
        <v>2</v>
      </c>
      <c r="J51" s="385">
        <f t="shared" si="9"/>
        <v>0</v>
      </c>
      <c r="K51" s="115"/>
      <c r="L51" s="114"/>
      <c r="M51" s="341">
        <f t="shared" si="10"/>
        <v>43191</v>
      </c>
      <c r="N51" s="198" t="str">
        <f t="shared" si="11"/>
        <v>×</v>
      </c>
    </row>
    <row r="52" spans="2:14" ht="17.25" customHeight="1" x14ac:dyDescent="0.15">
      <c r="B52" s="10" t="s">
        <v>139</v>
      </c>
      <c r="C52" s="15" t="s">
        <v>6</v>
      </c>
      <c r="D52" s="43" t="s">
        <v>152</v>
      </c>
      <c r="E52" s="180"/>
      <c r="F52" s="406"/>
      <c r="G52" s="406"/>
      <c r="H52" s="335"/>
      <c r="I52" s="11">
        <v>4</v>
      </c>
      <c r="J52" s="385">
        <f t="shared" si="9"/>
        <v>0</v>
      </c>
      <c r="K52" s="113">
        <f>SUM(J52:J54)</f>
        <v>0</v>
      </c>
      <c r="L52" s="114"/>
      <c r="M52" s="341">
        <f t="shared" si="10"/>
        <v>43191</v>
      </c>
      <c r="N52" s="198" t="str">
        <f t="shared" si="11"/>
        <v>×</v>
      </c>
    </row>
    <row r="53" spans="2:14" ht="17.25" customHeight="1" x14ac:dyDescent="0.15">
      <c r="B53" s="12"/>
      <c r="C53" s="19"/>
      <c r="D53" s="156"/>
      <c r="E53" s="182"/>
      <c r="F53" s="406"/>
      <c r="G53" s="406"/>
      <c r="H53" s="335"/>
      <c r="I53" s="11">
        <v>4</v>
      </c>
      <c r="J53" s="385">
        <f t="shared" ref="J53:J67" si="12">IF(AND(M53&lt;&gt;"×",N53&lt;&gt;"×"),I53,0)</f>
        <v>0</v>
      </c>
      <c r="K53" s="114"/>
      <c r="L53" s="114"/>
      <c r="M53" s="341">
        <f t="shared" ref="M53:M67" si="13">IF(F53&lt;=開始日,開始日,IF(終了日&lt;=F53,"×",F53))</f>
        <v>43191</v>
      </c>
      <c r="N53" s="198" t="str">
        <f t="shared" ref="N53:N67" si="14">IF(終了日&lt;=G53,終了日,IF(G53&lt;=開始日,"×",G53))</f>
        <v>×</v>
      </c>
    </row>
    <row r="54" spans="2:14" ht="17.25" customHeight="1" x14ac:dyDescent="0.15">
      <c r="B54" s="12"/>
      <c r="C54" s="19"/>
      <c r="D54" s="160"/>
      <c r="E54" s="179"/>
      <c r="F54" s="406"/>
      <c r="G54" s="406"/>
      <c r="H54" s="335"/>
      <c r="I54" s="11">
        <v>4</v>
      </c>
      <c r="J54" s="385">
        <f t="shared" si="12"/>
        <v>0</v>
      </c>
      <c r="K54" s="115"/>
      <c r="L54" s="114"/>
      <c r="M54" s="341">
        <f t="shared" si="13"/>
        <v>43191</v>
      </c>
      <c r="N54" s="198" t="str">
        <f t="shared" si="14"/>
        <v>×</v>
      </c>
    </row>
    <row r="55" spans="2:14" ht="17.25" customHeight="1" x14ac:dyDescent="0.15">
      <c r="B55" s="12"/>
      <c r="C55" s="19"/>
      <c r="D55" s="43" t="s">
        <v>137</v>
      </c>
      <c r="E55" s="180"/>
      <c r="F55" s="406"/>
      <c r="G55" s="406"/>
      <c r="H55" s="335"/>
      <c r="I55" s="11">
        <v>3</v>
      </c>
      <c r="J55" s="385">
        <f t="shared" si="12"/>
        <v>0</v>
      </c>
      <c r="K55" s="113">
        <f>SUM(J55:J57)</f>
        <v>0</v>
      </c>
      <c r="L55" s="114"/>
      <c r="M55" s="341">
        <f t="shared" si="13"/>
        <v>43191</v>
      </c>
      <c r="N55" s="198" t="str">
        <f t="shared" si="14"/>
        <v>×</v>
      </c>
    </row>
    <row r="56" spans="2:14" ht="17.25" customHeight="1" x14ac:dyDescent="0.15">
      <c r="B56" s="12"/>
      <c r="C56" s="19"/>
      <c r="D56" s="156"/>
      <c r="E56" s="182"/>
      <c r="F56" s="406"/>
      <c r="G56" s="406"/>
      <c r="H56" s="335"/>
      <c r="I56" s="11">
        <v>3</v>
      </c>
      <c r="J56" s="385">
        <f t="shared" si="12"/>
        <v>0</v>
      </c>
      <c r="K56" s="114"/>
      <c r="L56" s="114"/>
      <c r="M56" s="341">
        <f t="shared" si="13"/>
        <v>43191</v>
      </c>
      <c r="N56" s="198" t="str">
        <f t="shared" si="14"/>
        <v>×</v>
      </c>
    </row>
    <row r="57" spans="2:14" ht="17.25" customHeight="1" x14ac:dyDescent="0.15">
      <c r="B57" s="12"/>
      <c r="C57" s="19"/>
      <c r="D57" s="160"/>
      <c r="E57" s="179"/>
      <c r="F57" s="406"/>
      <c r="G57" s="406"/>
      <c r="H57" s="335"/>
      <c r="I57" s="11">
        <v>3</v>
      </c>
      <c r="J57" s="385">
        <f t="shared" si="12"/>
        <v>0</v>
      </c>
      <c r="K57" s="115"/>
      <c r="L57" s="114"/>
      <c r="M57" s="341">
        <f t="shared" si="13"/>
        <v>43191</v>
      </c>
      <c r="N57" s="198" t="str">
        <f t="shared" si="14"/>
        <v>×</v>
      </c>
    </row>
    <row r="58" spans="2:14" ht="17.25" customHeight="1" x14ac:dyDescent="0.15">
      <c r="B58" s="12"/>
      <c r="C58" s="19"/>
      <c r="D58" s="43" t="s">
        <v>154</v>
      </c>
      <c r="E58" s="180"/>
      <c r="F58" s="406"/>
      <c r="G58" s="406"/>
      <c r="H58" s="335"/>
      <c r="I58" s="11">
        <v>2</v>
      </c>
      <c r="J58" s="385">
        <f t="shared" si="12"/>
        <v>0</v>
      </c>
      <c r="K58" s="113">
        <f>SUM(J58:J60)</f>
        <v>0</v>
      </c>
      <c r="L58" s="114"/>
      <c r="M58" s="341">
        <f t="shared" si="13"/>
        <v>43191</v>
      </c>
      <c r="N58" s="198" t="str">
        <f t="shared" si="14"/>
        <v>×</v>
      </c>
    </row>
    <row r="59" spans="2:14" ht="17.25" customHeight="1" x14ac:dyDescent="0.15">
      <c r="B59" s="12"/>
      <c r="C59" s="19"/>
      <c r="D59" s="156"/>
      <c r="E59" s="182"/>
      <c r="F59" s="406"/>
      <c r="G59" s="406"/>
      <c r="H59" s="335"/>
      <c r="I59" s="11">
        <v>2</v>
      </c>
      <c r="J59" s="385">
        <f t="shared" si="12"/>
        <v>0</v>
      </c>
      <c r="K59" s="114"/>
      <c r="L59" s="114"/>
      <c r="M59" s="341">
        <f t="shared" si="13"/>
        <v>43191</v>
      </c>
      <c r="N59" s="198" t="str">
        <f t="shared" si="14"/>
        <v>×</v>
      </c>
    </row>
    <row r="60" spans="2:14" ht="17.25" customHeight="1" x14ac:dyDescent="0.15">
      <c r="B60" s="16"/>
      <c r="C60" s="21"/>
      <c r="D60" s="160"/>
      <c r="E60" s="179"/>
      <c r="F60" s="406"/>
      <c r="G60" s="406"/>
      <c r="H60" s="335"/>
      <c r="I60" s="11">
        <v>2</v>
      </c>
      <c r="J60" s="385">
        <f t="shared" si="12"/>
        <v>0</v>
      </c>
      <c r="K60" s="115"/>
      <c r="L60" s="114"/>
      <c r="M60" s="341">
        <f t="shared" si="13"/>
        <v>43191</v>
      </c>
      <c r="N60" s="198" t="str">
        <f t="shared" si="14"/>
        <v>×</v>
      </c>
    </row>
    <row r="61" spans="2:14" ht="17.25" customHeight="1" x14ac:dyDescent="0.15">
      <c r="B61" s="10" t="s">
        <v>140</v>
      </c>
      <c r="C61" s="15" t="s">
        <v>6</v>
      </c>
      <c r="D61" s="43" t="s">
        <v>152</v>
      </c>
      <c r="E61" s="180"/>
      <c r="F61" s="406"/>
      <c r="G61" s="406"/>
      <c r="H61" s="335"/>
      <c r="I61" s="11">
        <v>4</v>
      </c>
      <c r="J61" s="385">
        <f t="shared" si="12"/>
        <v>0</v>
      </c>
      <c r="K61" s="113">
        <f>SUM(J61:J63)</f>
        <v>0</v>
      </c>
      <c r="L61" s="114"/>
      <c r="M61" s="341">
        <f t="shared" si="13"/>
        <v>43191</v>
      </c>
      <c r="N61" s="198" t="str">
        <f t="shared" si="14"/>
        <v>×</v>
      </c>
    </row>
    <row r="62" spans="2:14" ht="17.25" customHeight="1" x14ac:dyDescent="0.15">
      <c r="B62" s="12"/>
      <c r="C62" s="19"/>
      <c r="D62" s="156"/>
      <c r="E62" s="182"/>
      <c r="F62" s="406"/>
      <c r="G62" s="406"/>
      <c r="H62" s="335"/>
      <c r="I62" s="11">
        <v>4</v>
      </c>
      <c r="J62" s="385">
        <f t="shared" si="12"/>
        <v>0</v>
      </c>
      <c r="K62" s="114"/>
      <c r="L62" s="114"/>
      <c r="M62" s="341">
        <f t="shared" si="13"/>
        <v>43191</v>
      </c>
      <c r="N62" s="198" t="str">
        <f t="shared" si="14"/>
        <v>×</v>
      </c>
    </row>
    <row r="63" spans="2:14" ht="17.25" customHeight="1" x14ac:dyDescent="0.15">
      <c r="B63" s="12"/>
      <c r="C63" s="19"/>
      <c r="D63" s="160"/>
      <c r="E63" s="179"/>
      <c r="F63" s="406"/>
      <c r="G63" s="406"/>
      <c r="H63" s="335"/>
      <c r="I63" s="11">
        <v>4</v>
      </c>
      <c r="J63" s="385">
        <f t="shared" si="12"/>
        <v>0</v>
      </c>
      <c r="K63" s="115"/>
      <c r="L63" s="114"/>
      <c r="M63" s="341">
        <f t="shared" si="13"/>
        <v>43191</v>
      </c>
      <c r="N63" s="198" t="str">
        <f t="shared" si="14"/>
        <v>×</v>
      </c>
    </row>
    <row r="64" spans="2:14" ht="17.25" customHeight="1" x14ac:dyDescent="0.15">
      <c r="B64" s="12"/>
      <c r="C64" s="19"/>
      <c r="D64" s="43" t="s">
        <v>137</v>
      </c>
      <c r="E64" s="180"/>
      <c r="F64" s="406"/>
      <c r="G64" s="406"/>
      <c r="H64" s="335"/>
      <c r="I64" s="11">
        <v>3</v>
      </c>
      <c r="J64" s="385">
        <f t="shared" si="12"/>
        <v>0</v>
      </c>
      <c r="K64" s="113">
        <f>SUM(J64:J66)</f>
        <v>0</v>
      </c>
      <c r="L64" s="114"/>
      <c r="M64" s="341">
        <f t="shared" si="13"/>
        <v>43191</v>
      </c>
      <c r="N64" s="198" t="str">
        <f t="shared" si="14"/>
        <v>×</v>
      </c>
    </row>
    <row r="65" spans="2:14" ht="17.25" customHeight="1" x14ac:dyDescent="0.15">
      <c r="B65" s="12"/>
      <c r="C65" s="19"/>
      <c r="D65" s="156"/>
      <c r="E65" s="182"/>
      <c r="F65" s="406"/>
      <c r="G65" s="406"/>
      <c r="H65" s="335"/>
      <c r="I65" s="11">
        <v>3</v>
      </c>
      <c r="J65" s="385">
        <f t="shared" si="12"/>
        <v>0</v>
      </c>
      <c r="K65" s="114"/>
      <c r="L65" s="114"/>
      <c r="M65" s="341">
        <f t="shared" si="13"/>
        <v>43191</v>
      </c>
      <c r="N65" s="198" t="str">
        <f t="shared" si="14"/>
        <v>×</v>
      </c>
    </row>
    <row r="66" spans="2:14" ht="17.25" customHeight="1" x14ac:dyDescent="0.15">
      <c r="B66" s="12"/>
      <c r="C66" s="19"/>
      <c r="D66" s="160"/>
      <c r="E66" s="179"/>
      <c r="F66" s="406"/>
      <c r="G66" s="406"/>
      <c r="H66" s="335"/>
      <c r="I66" s="11">
        <v>3</v>
      </c>
      <c r="J66" s="385">
        <f t="shared" si="12"/>
        <v>0</v>
      </c>
      <c r="K66" s="115"/>
      <c r="L66" s="114"/>
      <c r="M66" s="341">
        <f t="shared" si="13"/>
        <v>43191</v>
      </c>
      <c r="N66" s="198" t="str">
        <f t="shared" si="14"/>
        <v>×</v>
      </c>
    </row>
    <row r="67" spans="2:14" ht="17.25" customHeight="1" x14ac:dyDescent="0.15">
      <c r="B67" s="12"/>
      <c r="C67" s="19"/>
      <c r="D67" s="43" t="s">
        <v>154</v>
      </c>
      <c r="E67" s="180"/>
      <c r="F67" s="406"/>
      <c r="G67" s="406"/>
      <c r="H67" s="335"/>
      <c r="I67" s="11">
        <v>2</v>
      </c>
      <c r="J67" s="385">
        <f t="shared" si="12"/>
        <v>0</v>
      </c>
      <c r="K67" s="113">
        <f>SUM(J67:J69)</f>
        <v>0</v>
      </c>
      <c r="L67" s="114"/>
      <c r="M67" s="341">
        <f t="shared" si="13"/>
        <v>43191</v>
      </c>
      <c r="N67" s="198" t="str">
        <f t="shared" si="14"/>
        <v>×</v>
      </c>
    </row>
    <row r="68" spans="2:14" ht="17.25" customHeight="1" x14ac:dyDescent="0.15">
      <c r="B68" s="12"/>
      <c r="C68" s="19"/>
      <c r="D68" s="156"/>
      <c r="E68" s="182"/>
      <c r="F68" s="406"/>
      <c r="G68" s="406"/>
      <c r="H68" s="335"/>
      <c r="I68" s="11">
        <v>2</v>
      </c>
      <c r="J68" s="385">
        <f t="shared" ref="J68:J80" si="15">IF(AND(M68&lt;&gt;"×",N68&lt;&gt;"×"),I68,0)</f>
        <v>0</v>
      </c>
      <c r="K68" s="114"/>
      <c r="L68" s="114"/>
      <c r="M68" s="341">
        <f t="shared" ref="M68:M80" si="16">IF(F68&lt;=開始日,開始日,IF(終了日&lt;=F68,"×",F68))</f>
        <v>43191</v>
      </c>
      <c r="N68" s="198" t="str">
        <f t="shared" ref="N68:N80" si="17">IF(終了日&lt;=G68,終了日,IF(G68&lt;=開始日,"×",G68))</f>
        <v>×</v>
      </c>
    </row>
    <row r="69" spans="2:14" ht="17.25" customHeight="1" x14ac:dyDescent="0.15">
      <c r="B69" s="16"/>
      <c r="C69" s="21"/>
      <c r="D69" s="160"/>
      <c r="E69" s="179"/>
      <c r="F69" s="406"/>
      <c r="G69" s="406"/>
      <c r="H69" s="335"/>
      <c r="I69" s="11">
        <v>2</v>
      </c>
      <c r="J69" s="385">
        <f t="shared" si="15"/>
        <v>0</v>
      </c>
      <c r="K69" s="115"/>
      <c r="L69" s="114"/>
      <c r="M69" s="341">
        <f t="shared" si="16"/>
        <v>43191</v>
      </c>
      <c r="N69" s="198" t="str">
        <f t="shared" si="17"/>
        <v>×</v>
      </c>
    </row>
    <row r="70" spans="2:14" ht="17.25" customHeight="1" x14ac:dyDescent="0.15">
      <c r="B70" s="5" t="s">
        <v>175</v>
      </c>
      <c r="C70" s="51"/>
      <c r="D70" s="51"/>
      <c r="E70" s="51"/>
      <c r="F70" s="324" t="s">
        <v>12516</v>
      </c>
      <c r="G70" s="324" t="s">
        <v>12517</v>
      </c>
      <c r="H70" s="330"/>
      <c r="I70" s="51"/>
      <c r="J70" s="53"/>
      <c r="K70" s="53"/>
      <c r="L70" s="421"/>
      <c r="M70" s="340"/>
      <c r="N70" s="197"/>
    </row>
    <row r="71" spans="2:14" ht="17.25" customHeight="1" x14ac:dyDescent="0.15">
      <c r="B71" s="14" t="s">
        <v>261</v>
      </c>
      <c r="C71" s="15" t="s">
        <v>6</v>
      </c>
      <c r="D71" s="43" t="s">
        <v>150</v>
      </c>
      <c r="E71" s="180"/>
      <c r="F71" s="406"/>
      <c r="G71" s="406"/>
      <c r="H71" s="335"/>
      <c r="I71" s="11">
        <v>3</v>
      </c>
      <c r="J71" s="385">
        <f t="shared" si="15"/>
        <v>0</v>
      </c>
      <c r="K71" s="113">
        <f>SUM(J71:J73)</f>
        <v>0</v>
      </c>
      <c r="L71" s="114"/>
      <c r="M71" s="341">
        <f t="shared" si="16"/>
        <v>43191</v>
      </c>
      <c r="N71" s="198" t="str">
        <f t="shared" si="17"/>
        <v>×</v>
      </c>
    </row>
    <row r="72" spans="2:14" ht="17.25" customHeight="1" x14ac:dyDescent="0.15">
      <c r="B72" s="18"/>
      <c r="C72" s="19"/>
      <c r="D72" s="156"/>
      <c r="E72" s="182"/>
      <c r="F72" s="406"/>
      <c r="G72" s="406"/>
      <c r="H72" s="335"/>
      <c r="I72" s="11">
        <v>3</v>
      </c>
      <c r="J72" s="385">
        <f t="shared" si="15"/>
        <v>0</v>
      </c>
      <c r="K72" s="114"/>
      <c r="L72" s="114"/>
      <c r="M72" s="341">
        <f t="shared" si="16"/>
        <v>43191</v>
      </c>
      <c r="N72" s="198" t="str">
        <f t="shared" si="17"/>
        <v>×</v>
      </c>
    </row>
    <row r="73" spans="2:14" ht="17.25" customHeight="1" x14ac:dyDescent="0.15">
      <c r="B73" s="18"/>
      <c r="C73" s="19"/>
      <c r="D73" s="160"/>
      <c r="E73" s="179"/>
      <c r="F73" s="406"/>
      <c r="G73" s="406"/>
      <c r="H73" s="335"/>
      <c r="I73" s="11">
        <v>3</v>
      </c>
      <c r="J73" s="385">
        <f t="shared" si="15"/>
        <v>0</v>
      </c>
      <c r="K73" s="115"/>
      <c r="L73" s="114"/>
      <c r="M73" s="341">
        <f t="shared" si="16"/>
        <v>43191</v>
      </c>
      <c r="N73" s="198" t="str">
        <f t="shared" si="17"/>
        <v>×</v>
      </c>
    </row>
    <row r="74" spans="2:14" ht="17.25" customHeight="1" x14ac:dyDescent="0.15">
      <c r="B74" s="18"/>
      <c r="C74" s="19"/>
      <c r="D74" s="43" t="s">
        <v>151</v>
      </c>
      <c r="E74" s="180"/>
      <c r="F74" s="406"/>
      <c r="G74" s="406"/>
      <c r="H74" s="335"/>
      <c r="I74" s="11">
        <v>2</v>
      </c>
      <c r="J74" s="385">
        <f t="shared" si="15"/>
        <v>0</v>
      </c>
      <c r="K74" s="113">
        <f>SUM(J74:J76)</f>
        <v>0</v>
      </c>
      <c r="L74" s="114"/>
      <c r="M74" s="341">
        <f t="shared" si="16"/>
        <v>43191</v>
      </c>
      <c r="N74" s="198" t="str">
        <f t="shared" si="17"/>
        <v>×</v>
      </c>
    </row>
    <row r="75" spans="2:14" ht="17.25" customHeight="1" x14ac:dyDescent="0.15">
      <c r="B75" s="18"/>
      <c r="C75" s="19"/>
      <c r="D75" s="156"/>
      <c r="E75" s="182"/>
      <c r="F75" s="406"/>
      <c r="G75" s="406"/>
      <c r="H75" s="335"/>
      <c r="I75" s="11">
        <v>2</v>
      </c>
      <c r="J75" s="385">
        <f t="shared" si="15"/>
        <v>0</v>
      </c>
      <c r="K75" s="114"/>
      <c r="L75" s="114"/>
      <c r="M75" s="341">
        <f t="shared" si="16"/>
        <v>43191</v>
      </c>
      <c r="N75" s="198" t="str">
        <f t="shared" si="17"/>
        <v>×</v>
      </c>
    </row>
    <row r="76" spans="2:14" ht="17.25" customHeight="1" x14ac:dyDescent="0.15">
      <c r="B76" s="24"/>
      <c r="C76" s="21"/>
      <c r="D76" s="160"/>
      <c r="E76" s="179"/>
      <c r="F76" s="406"/>
      <c r="G76" s="406"/>
      <c r="H76" s="335"/>
      <c r="I76" s="11">
        <v>2</v>
      </c>
      <c r="J76" s="385">
        <f t="shared" si="15"/>
        <v>0</v>
      </c>
      <c r="K76" s="115"/>
      <c r="L76" s="114"/>
      <c r="M76" s="341">
        <f t="shared" si="16"/>
        <v>43191</v>
      </c>
      <c r="N76" s="198" t="str">
        <f t="shared" si="17"/>
        <v>×</v>
      </c>
    </row>
    <row r="77" spans="2:14" ht="17.25" customHeight="1" x14ac:dyDescent="0.15">
      <c r="B77" s="14" t="s">
        <v>262</v>
      </c>
      <c r="C77" s="15" t="s">
        <v>6</v>
      </c>
      <c r="D77" s="43" t="s">
        <v>150</v>
      </c>
      <c r="E77" s="180"/>
      <c r="F77" s="406"/>
      <c r="G77" s="406"/>
      <c r="H77" s="335"/>
      <c r="I77" s="11">
        <v>3</v>
      </c>
      <c r="J77" s="385">
        <f t="shared" si="15"/>
        <v>0</v>
      </c>
      <c r="K77" s="113">
        <f>SUM(J77:J79)</f>
        <v>0</v>
      </c>
      <c r="L77" s="114"/>
      <c r="M77" s="341">
        <f t="shared" si="16"/>
        <v>43191</v>
      </c>
      <c r="N77" s="198" t="str">
        <f t="shared" si="17"/>
        <v>×</v>
      </c>
    </row>
    <row r="78" spans="2:14" ht="17.25" customHeight="1" x14ac:dyDescent="0.15">
      <c r="B78" s="18"/>
      <c r="C78" s="19"/>
      <c r="D78" s="156"/>
      <c r="E78" s="182"/>
      <c r="F78" s="406"/>
      <c r="G78" s="406"/>
      <c r="H78" s="335"/>
      <c r="I78" s="11">
        <v>3</v>
      </c>
      <c r="J78" s="385">
        <f t="shared" si="15"/>
        <v>0</v>
      </c>
      <c r="K78" s="114"/>
      <c r="L78" s="114"/>
      <c r="M78" s="341">
        <f t="shared" si="16"/>
        <v>43191</v>
      </c>
      <c r="N78" s="198" t="str">
        <f t="shared" si="17"/>
        <v>×</v>
      </c>
    </row>
    <row r="79" spans="2:14" ht="17.25" customHeight="1" x14ac:dyDescent="0.15">
      <c r="B79" s="18"/>
      <c r="C79" s="19"/>
      <c r="D79" s="160"/>
      <c r="E79" s="179"/>
      <c r="F79" s="406"/>
      <c r="G79" s="406"/>
      <c r="H79" s="335"/>
      <c r="I79" s="11">
        <v>3</v>
      </c>
      <c r="J79" s="385">
        <f t="shared" si="15"/>
        <v>0</v>
      </c>
      <c r="K79" s="115"/>
      <c r="L79" s="114"/>
      <c r="M79" s="341">
        <f t="shared" si="16"/>
        <v>43191</v>
      </c>
      <c r="N79" s="198" t="str">
        <f t="shared" si="17"/>
        <v>×</v>
      </c>
    </row>
    <row r="80" spans="2:14" ht="17.25" customHeight="1" x14ac:dyDescent="0.15">
      <c r="B80" s="18"/>
      <c r="C80" s="19"/>
      <c r="D80" s="43" t="s">
        <v>151</v>
      </c>
      <c r="E80" s="180"/>
      <c r="F80" s="406"/>
      <c r="G80" s="406"/>
      <c r="H80" s="335"/>
      <c r="I80" s="11">
        <v>2</v>
      </c>
      <c r="J80" s="385">
        <f t="shared" si="15"/>
        <v>0</v>
      </c>
      <c r="K80" s="113">
        <f>SUM(J80:J82)</f>
        <v>0</v>
      </c>
      <c r="L80" s="114"/>
      <c r="M80" s="341">
        <f t="shared" si="16"/>
        <v>43191</v>
      </c>
      <c r="N80" s="198" t="str">
        <f t="shared" si="17"/>
        <v>×</v>
      </c>
    </row>
    <row r="81" spans="2:14" ht="17.25" customHeight="1" x14ac:dyDescent="0.15">
      <c r="B81" s="18"/>
      <c r="C81" s="19"/>
      <c r="D81" s="156"/>
      <c r="E81" s="182"/>
      <c r="F81" s="406"/>
      <c r="G81" s="406"/>
      <c r="H81" s="335"/>
      <c r="I81" s="11">
        <v>2</v>
      </c>
      <c r="J81" s="385">
        <f t="shared" ref="J81:J95" si="18">IF(AND(M81&lt;&gt;"×",N81&lt;&gt;"×"),I81,0)</f>
        <v>0</v>
      </c>
      <c r="K81" s="114"/>
      <c r="L81" s="114"/>
      <c r="M81" s="341">
        <f t="shared" ref="M81:M95" si="19">IF(F81&lt;=開始日,開始日,IF(終了日&lt;=F81,"×",F81))</f>
        <v>43191</v>
      </c>
      <c r="N81" s="198" t="str">
        <f t="shared" ref="N81:N95" si="20">IF(終了日&lt;=G81,終了日,IF(G81&lt;=開始日,"×",G81))</f>
        <v>×</v>
      </c>
    </row>
    <row r="82" spans="2:14" ht="17.25" customHeight="1" x14ac:dyDescent="0.15">
      <c r="B82" s="24"/>
      <c r="C82" s="21"/>
      <c r="D82" s="160"/>
      <c r="E82" s="179"/>
      <c r="F82" s="406"/>
      <c r="G82" s="406"/>
      <c r="H82" s="335"/>
      <c r="I82" s="11">
        <v>2</v>
      </c>
      <c r="J82" s="385">
        <f t="shared" si="18"/>
        <v>0</v>
      </c>
      <c r="K82" s="115"/>
      <c r="L82" s="114"/>
      <c r="M82" s="341">
        <f t="shared" si="19"/>
        <v>43191</v>
      </c>
      <c r="N82" s="198" t="str">
        <f t="shared" si="20"/>
        <v>×</v>
      </c>
    </row>
    <row r="83" spans="2:14" ht="17.25" customHeight="1" x14ac:dyDescent="0.15">
      <c r="B83" s="14" t="s">
        <v>263</v>
      </c>
      <c r="C83" s="15" t="s">
        <v>6</v>
      </c>
      <c r="D83" s="43" t="s">
        <v>150</v>
      </c>
      <c r="E83" s="180"/>
      <c r="F83" s="406"/>
      <c r="G83" s="406"/>
      <c r="H83" s="335"/>
      <c r="I83" s="11">
        <v>3</v>
      </c>
      <c r="J83" s="385">
        <f t="shared" si="18"/>
        <v>0</v>
      </c>
      <c r="K83" s="113">
        <f>SUM(J83:J85)</f>
        <v>0</v>
      </c>
      <c r="L83" s="114"/>
      <c r="M83" s="341">
        <f t="shared" si="19"/>
        <v>43191</v>
      </c>
      <c r="N83" s="198" t="str">
        <f t="shared" si="20"/>
        <v>×</v>
      </c>
    </row>
    <row r="84" spans="2:14" ht="17.25" customHeight="1" x14ac:dyDescent="0.15">
      <c r="B84" s="18"/>
      <c r="C84" s="19"/>
      <c r="D84" s="156"/>
      <c r="E84" s="182"/>
      <c r="F84" s="406"/>
      <c r="G84" s="406"/>
      <c r="H84" s="335"/>
      <c r="I84" s="11">
        <v>3</v>
      </c>
      <c r="J84" s="385">
        <f t="shared" si="18"/>
        <v>0</v>
      </c>
      <c r="K84" s="114"/>
      <c r="L84" s="114"/>
      <c r="M84" s="341">
        <f t="shared" si="19"/>
        <v>43191</v>
      </c>
      <c r="N84" s="198" t="str">
        <f t="shared" si="20"/>
        <v>×</v>
      </c>
    </row>
    <row r="85" spans="2:14" ht="17.25" customHeight="1" x14ac:dyDescent="0.15">
      <c r="B85" s="18"/>
      <c r="C85" s="19"/>
      <c r="D85" s="160"/>
      <c r="E85" s="179"/>
      <c r="F85" s="406"/>
      <c r="G85" s="406"/>
      <c r="H85" s="335"/>
      <c r="I85" s="11">
        <v>3</v>
      </c>
      <c r="J85" s="385">
        <f t="shared" si="18"/>
        <v>0</v>
      </c>
      <c r="K85" s="115"/>
      <c r="L85" s="114"/>
      <c r="M85" s="341">
        <f t="shared" si="19"/>
        <v>43191</v>
      </c>
      <c r="N85" s="198" t="str">
        <f t="shared" si="20"/>
        <v>×</v>
      </c>
    </row>
    <row r="86" spans="2:14" ht="17.25" customHeight="1" x14ac:dyDescent="0.15">
      <c r="B86" s="18"/>
      <c r="C86" s="19"/>
      <c r="D86" s="43" t="s">
        <v>151</v>
      </c>
      <c r="E86" s="180"/>
      <c r="F86" s="406"/>
      <c r="G86" s="406"/>
      <c r="H86" s="335"/>
      <c r="I86" s="11">
        <v>2</v>
      </c>
      <c r="J86" s="385">
        <f t="shared" si="18"/>
        <v>0</v>
      </c>
      <c r="K86" s="113">
        <f>SUM(J86:J88)</f>
        <v>0</v>
      </c>
      <c r="L86" s="114"/>
      <c r="M86" s="341">
        <f t="shared" si="19"/>
        <v>43191</v>
      </c>
      <c r="N86" s="198" t="str">
        <f t="shared" si="20"/>
        <v>×</v>
      </c>
    </row>
    <row r="87" spans="2:14" ht="17.25" customHeight="1" x14ac:dyDescent="0.15">
      <c r="B87" s="18"/>
      <c r="C87" s="19"/>
      <c r="D87" s="156"/>
      <c r="E87" s="182"/>
      <c r="F87" s="406"/>
      <c r="G87" s="406"/>
      <c r="H87" s="335"/>
      <c r="I87" s="11">
        <v>2</v>
      </c>
      <c r="J87" s="385">
        <f t="shared" si="18"/>
        <v>0</v>
      </c>
      <c r="K87" s="114"/>
      <c r="L87" s="114"/>
      <c r="M87" s="341">
        <f t="shared" si="19"/>
        <v>43191</v>
      </c>
      <c r="N87" s="198" t="str">
        <f t="shared" si="20"/>
        <v>×</v>
      </c>
    </row>
    <row r="88" spans="2:14" ht="17.25" customHeight="1" x14ac:dyDescent="0.15">
      <c r="B88" s="24"/>
      <c r="C88" s="21"/>
      <c r="D88" s="160"/>
      <c r="E88" s="179"/>
      <c r="F88" s="406"/>
      <c r="G88" s="406"/>
      <c r="H88" s="335"/>
      <c r="I88" s="11">
        <v>2</v>
      </c>
      <c r="J88" s="385">
        <f t="shared" si="18"/>
        <v>0</v>
      </c>
      <c r="K88" s="115"/>
      <c r="L88" s="114"/>
      <c r="M88" s="341">
        <f t="shared" si="19"/>
        <v>43191</v>
      </c>
      <c r="N88" s="198" t="str">
        <f t="shared" si="20"/>
        <v>×</v>
      </c>
    </row>
    <row r="89" spans="2:14" ht="17.25" customHeight="1" x14ac:dyDescent="0.15">
      <c r="B89" s="14" t="s">
        <v>264</v>
      </c>
      <c r="C89" s="15" t="s">
        <v>6</v>
      </c>
      <c r="D89" s="43" t="s">
        <v>150</v>
      </c>
      <c r="E89" s="180"/>
      <c r="F89" s="406"/>
      <c r="G89" s="406"/>
      <c r="H89" s="335"/>
      <c r="I89" s="11">
        <v>3</v>
      </c>
      <c r="J89" s="385">
        <f t="shared" si="18"/>
        <v>0</v>
      </c>
      <c r="K89" s="113">
        <f>SUM(J89:J91)</f>
        <v>0</v>
      </c>
      <c r="L89" s="114"/>
      <c r="M89" s="341">
        <f t="shared" si="19"/>
        <v>43191</v>
      </c>
      <c r="N89" s="198" t="str">
        <f t="shared" si="20"/>
        <v>×</v>
      </c>
    </row>
    <row r="90" spans="2:14" ht="17.25" customHeight="1" x14ac:dyDescent="0.15">
      <c r="B90" s="18"/>
      <c r="C90" s="19"/>
      <c r="D90" s="156"/>
      <c r="E90" s="182"/>
      <c r="F90" s="406"/>
      <c r="G90" s="406"/>
      <c r="H90" s="335"/>
      <c r="I90" s="11">
        <v>3</v>
      </c>
      <c r="J90" s="385">
        <f t="shared" si="18"/>
        <v>0</v>
      </c>
      <c r="K90" s="114"/>
      <c r="L90" s="114"/>
      <c r="M90" s="341">
        <f t="shared" si="19"/>
        <v>43191</v>
      </c>
      <c r="N90" s="198" t="str">
        <f t="shared" si="20"/>
        <v>×</v>
      </c>
    </row>
    <row r="91" spans="2:14" ht="17.25" customHeight="1" x14ac:dyDescent="0.15">
      <c r="B91" s="18"/>
      <c r="C91" s="19"/>
      <c r="D91" s="160"/>
      <c r="E91" s="179"/>
      <c r="F91" s="406"/>
      <c r="G91" s="406"/>
      <c r="H91" s="335"/>
      <c r="I91" s="11">
        <v>3</v>
      </c>
      <c r="J91" s="385">
        <f t="shared" si="18"/>
        <v>0</v>
      </c>
      <c r="K91" s="115"/>
      <c r="L91" s="114"/>
      <c r="M91" s="341">
        <f t="shared" si="19"/>
        <v>43191</v>
      </c>
      <c r="N91" s="198" t="str">
        <f t="shared" si="20"/>
        <v>×</v>
      </c>
    </row>
    <row r="92" spans="2:14" ht="17.25" customHeight="1" x14ac:dyDescent="0.15">
      <c r="B92" s="18"/>
      <c r="C92" s="19"/>
      <c r="D92" s="43" t="s">
        <v>151</v>
      </c>
      <c r="E92" s="180"/>
      <c r="F92" s="406"/>
      <c r="G92" s="406"/>
      <c r="H92" s="335"/>
      <c r="I92" s="11">
        <v>2</v>
      </c>
      <c r="J92" s="385">
        <f t="shared" si="18"/>
        <v>0</v>
      </c>
      <c r="K92" s="113">
        <f>SUM(J92:J94)</f>
        <v>0</v>
      </c>
      <c r="L92" s="114"/>
      <c r="M92" s="341">
        <f t="shared" si="19"/>
        <v>43191</v>
      </c>
      <c r="N92" s="198" t="str">
        <f t="shared" si="20"/>
        <v>×</v>
      </c>
    </row>
    <row r="93" spans="2:14" ht="17.25" customHeight="1" x14ac:dyDescent="0.15">
      <c r="B93" s="18"/>
      <c r="C93" s="19"/>
      <c r="D93" s="156"/>
      <c r="E93" s="182"/>
      <c r="F93" s="406"/>
      <c r="G93" s="406"/>
      <c r="H93" s="335"/>
      <c r="I93" s="11">
        <v>2</v>
      </c>
      <c r="J93" s="385">
        <f t="shared" si="18"/>
        <v>0</v>
      </c>
      <c r="K93" s="114"/>
      <c r="L93" s="114"/>
      <c r="M93" s="341">
        <f t="shared" si="19"/>
        <v>43191</v>
      </c>
      <c r="N93" s="198" t="str">
        <f t="shared" si="20"/>
        <v>×</v>
      </c>
    </row>
    <row r="94" spans="2:14" ht="17.25" customHeight="1" x14ac:dyDescent="0.15">
      <c r="B94" s="24"/>
      <c r="C94" s="21"/>
      <c r="D94" s="160"/>
      <c r="E94" s="179"/>
      <c r="F94" s="406"/>
      <c r="G94" s="406"/>
      <c r="H94" s="335"/>
      <c r="I94" s="11">
        <v>2</v>
      </c>
      <c r="J94" s="385">
        <f t="shared" si="18"/>
        <v>0</v>
      </c>
      <c r="K94" s="115"/>
      <c r="L94" s="114"/>
      <c r="M94" s="341">
        <f t="shared" si="19"/>
        <v>43191</v>
      </c>
      <c r="N94" s="198" t="str">
        <f t="shared" si="20"/>
        <v>×</v>
      </c>
    </row>
    <row r="95" spans="2:14" ht="17.25" customHeight="1" x14ac:dyDescent="0.15">
      <c r="B95" s="14" t="s">
        <v>265</v>
      </c>
      <c r="C95" s="15" t="s">
        <v>6</v>
      </c>
      <c r="D95" s="43" t="s">
        <v>150</v>
      </c>
      <c r="E95" s="180"/>
      <c r="F95" s="406"/>
      <c r="G95" s="406"/>
      <c r="H95" s="335"/>
      <c r="I95" s="11">
        <v>3</v>
      </c>
      <c r="J95" s="385">
        <f t="shared" si="18"/>
        <v>0</v>
      </c>
      <c r="K95" s="113">
        <f>SUM(J95:J97)</f>
        <v>0</v>
      </c>
      <c r="L95" s="114"/>
      <c r="M95" s="341">
        <f t="shared" si="19"/>
        <v>43191</v>
      </c>
      <c r="N95" s="198" t="str">
        <f t="shared" si="20"/>
        <v>×</v>
      </c>
    </row>
    <row r="96" spans="2:14" ht="17.25" customHeight="1" x14ac:dyDescent="0.15">
      <c r="B96" s="18"/>
      <c r="C96" s="19"/>
      <c r="D96" s="156"/>
      <c r="E96" s="182"/>
      <c r="F96" s="406"/>
      <c r="G96" s="406"/>
      <c r="H96" s="335"/>
      <c r="I96" s="11">
        <v>3</v>
      </c>
      <c r="J96" s="385">
        <f t="shared" ref="J96:J115" si="21">IF(AND(M96&lt;&gt;"×",N96&lt;&gt;"×"),I96,0)</f>
        <v>0</v>
      </c>
      <c r="K96" s="114"/>
      <c r="L96" s="114"/>
      <c r="M96" s="341">
        <f t="shared" ref="M96:M115" si="22">IF(F96&lt;=開始日,開始日,IF(終了日&lt;=F96,"×",F96))</f>
        <v>43191</v>
      </c>
      <c r="N96" s="198" t="str">
        <f t="shared" ref="N96:N115" si="23">IF(終了日&lt;=G96,終了日,IF(G96&lt;=開始日,"×",G96))</f>
        <v>×</v>
      </c>
    </row>
    <row r="97" spans="2:14" ht="17.25" customHeight="1" x14ac:dyDescent="0.15">
      <c r="B97" s="18"/>
      <c r="C97" s="19"/>
      <c r="D97" s="160"/>
      <c r="E97" s="179"/>
      <c r="F97" s="406"/>
      <c r="G97" s="406"/>
      <c r="H97" s="335"/>
      <c r="I97" s="11">
        <v>3</v>
      </c>
      <c r="J97" s="385">
        <f t="shared" si="21"/>
        <v>0</v>
      </c>
      <c r="K97" s="115"/>
      <c r="L97" s="114"/>
      <c r="M97" s="341">
        <f t="shared" si="22"/>
        <v>43191</v>
      </c>
      <c r="N97" s="198" t="str">
        <f t="shared" si="23"/>
        <v>×</v>
      </c>
    </row>
    <row r="98" spans="2:14" ht="17.25" customHeight="1" x14ac:dyDescent="0.15">
      <c r="B98" s="18"/>
      <c r="C98" s="19"/>
      <c r="D98" s="43" t="s">
        <v>151</v>
      </c>
      <c r="E98" s="180"/>
      <c r="F98" s="406"/>
      <c r="G98" s="406"/>
      <c r="H98" s="335"/>
      <c r="I98" s="11">
        <v>2</v>
      </c>
      <c r="J98" s="385">
        <f t="shared" si="21"/>
        <v>0</v>
      </c>
      <c r="K98" s="113">
        <f>SUM(J98:J100)</f>
        <v>0</v>
      </c>
      <c r="L98" s="114"/>
      <c r="M98" s="341">
        <f t="shared" si="22"/>
        <v>43191</v>
      </c>
      <c r="N98" s="198" t="str">
        <f t="shared" si="23"/>
        <v>×</v>
      </c>
    </row>
    <row r="99" spans="2:14" ht="17.25" customHeight="1" x14ac:dyDescent="0.15">
      <c r="B99" s="18"/>
      <c r="C99" s="19"/>
      <c r="D99" s="156"/>
      <c r="E99" s="182"/>
      <c r="F99" s="406"/>
      <c r="G99" s="406"/>
      <c r="H99" s="335"/>
      <c r="I99" s="11">
        <v>2</v>
      </c>
      <c r="J99" s="385">
        <f t="shared" si="21"/>
        <v>0</v>
      </c>
      <c r="K99" s="114"/>
      <c r="L99" s="114"/>
      <c r="M99" s="341">
        <f t="shared" si="22"/>
        <v>43191</v>
      </c>
      <c r="N99" s="198" t="str">
        <f t="shared" si="23"/>
        <v>×</v>
      </c>
    </row>
    <row r="100" spans="2:14" ht="17.25" customHeight="1" x14ac:dyDescent="0.15">
      <c r="B100" s="24"/>
      <c r="C100" s="21"/>
      <c r="D100" s="160"/>
      <c r="E100" s="179"/>
      <c r="F100" s="406"/>
      <c r="G100" s="406"/>
      <c r="H100" s="335"/>
      <c r="I100" s="11">
        <v>2</v>
      </c>
      <c r="J100" s="385">
        <f t="shared" si="21"/>
        <v>0</v>
      </c>
      <c r="K100" s="115"/>
      <c r="L100" s="114"/>
      <c r="M100" s="341">
        <f t="shared" si="22"/>
        <v>43191</v>
      </c>
      <c r="N100" s="198" t="str">
        <f t="shared" si="23"/>
        <v>×</v>
      </c>
    </row>
    <row r="101" spans="2:14" ht="17.25" customHeight="1" x14ac:dyDescent="0.15">
      <c r="B101" s="5" t="s">
        <v>175</v>
      </c>
      <c r="C101" s="51"/>
      <c r="D101" s="51"/>
      <c r="E101" s="51"/>
      <c r="F101" s="324" t="s">
        <v>12516</v>
      </c>
      <c r="G101" s="324" t="s">
        <v>12517</v>
      </c>
      <c r="H101" s="330" t="s">
        <v>12515</v>
      </c>
      <c r="I101" s="51"/>
      <c r="J101" s="53"/>
      <c r="K101" s="53"/>
      <c r="L101" s="421"/>
      <c r="M101" s="340"/>
      <c r="N101" s="197"/>
    </row>
    <row r="102" spans="2:14" ht="17.25" customHeight="1" x14ac:dyDescent="0.15">
      <c r="B102" s="14" t="s">
        <v>266</v>
      </c>
      <c r="C102" s="15" t="s">
        <v>6</v>
      </c>
      <c r="D102" s="43" t="s">
        <v>150</v>
      </c>
      <c r="E102" s="180"/>
      <c r="F102" s="406"/>
      <c r="G102" s="406"/>
      <c r="H102" s="426"/>
      <c r="I102" s="11">
        <v>3</v>
      </c>
      <c r="J102" s="385">
        <f t="shared" si="21"/>
        <v>0</v>
      </c>
      <c r="K102" s="113">
        <f>SUM(J102:J108)</f>
        <v>0</v>
      </c>
      <c r="L102" s="114"/>
      <c r="M102" s="341">
        <f t="shared" si="22"/>
        <v>43191</v>
      </c>
      <c r="N102" s="198" t="str">
        <f t="shared" si="23"/>
        <v>×</v>
      </c>
    </row>
    <row r="103" spans="2:14" ht="17.25" customHeight="1" x14ac:dyDescent="0.15">
      <c r="B103" s="18"/>
      <c r="C103" s="19"/>
      <c r="D103" s="156"/>
      <c r="E103" s="182"/>
      <c r="F103" s="406"/>
      <c r="G103" s="406"/>
      <c r="H103" s="426"/>
      <c r="I103" s="11">
        <v>3</v>
      </c>
      <c r="J103" s="385">
        <f t="shared" si="21"/>
        <v>0</v>
      </c>
      <c r="K103" s="114"/>
      <c r="L103" s="114"/>
      <c r="M103" s="341">
        <f t="shared" si="22"/>
        <v>43191</v>
      </c>
      <c r="N103" s="198" t="str">
        <f t="shared" si="23"/>
        <v>×</v>
      </c>
    </row>
    <row r="104" spans="2:14" ht="17.25" customHeight="1" x14ac:dyDescent="0.15">
      <c r="B104" s="18"/>
      <c r="C104" s="19"/>
      <c r="D104" s="156"/>
      <c r="E104" s="182"/>
      <c r="F104" s="406"/>
      <c r="G104" s="406"/>
      <c r="H104" s="426"/>
      <c r="I104" s="11">
        <v>3</v>
      </c>
      <c r="J104" s="385">
        <f t="shared" si="21"/>
        <v>0</v>
      </c>
      <c r="K104" s="114"/>
      <c r="L104" s="114"/>
      <c r="M104" s="341">
        <f t="shared" si="22"/>
        <v>43191</v>
      </c>
      <c r="N104" s="198" t="str">
        <f t="shared" si="23"/>
        <v>×</v>
      </c>
    </row>
    <row r="105" spans="2:14" ht="17.25" customHeight="1" x14ac:dyDescent="0.15">
      <c r="B105" s="18"/>
      <c r="C105" s="19"/>
      <c r="D105" s="156"/>
      <c r="E105" s="182"/>
      <c r="F105" s="406"/>
      <c r="G105" s="406"/>
      <c r="H105" s="426"/>
      <c r="I105" s="11">
        <v>3</v>
      </c>
      <c r="J105" s="385">
        <f t="shared" si="21"/>
        <v>0</v>
      </c>
      <c r="K105" s="114"/>
      <c r="L105" s="114"/>
      <c r="M105" s="341">
        <f t="shared" si="22"/>
        <v>43191</v>
      </c>
      <c r="N105" s="198" t="str">
        <f t="shared" si="23"/>
        <v>×</v>
      </c>
    </row>
    <row r="106" spans="2:14" ht="17.25" customHeight="1" x14ac:dyDescent="0.15">
      <c r="B106" s="18"/>
      <c r="C106" s="19"/>
      <c r="D106" s="156"/>
      <c r="E106" s="182"/>
      <c r="F106" s="406"/>
      <c r="G106" s="406"/>
      <c r="H106" s="426"/>
      <c r="I106" s="11">
        <v>3</v>
      </c>
      <c r="J106" s="385">
        <f t="shared" si="21"/>
        <v>0</v>
      </c>
      <c r="K106" s="114"/>
      <c r="L106" s="114"/>
      <c r="M106" s="341">
        <f t="shared" si="22"/>
        <v>43191</v>
      </c>
      <c r="N106" s="198" t="str">
        <f t="shared" si="23"/>
        <v>×</v>
      </c>
    </row>
    <row r="107" spans="2:14" ht="17.25" customHeight="1" x14ac:dyDescent="0.15">
      <c r="B107" s="18"/>
      <c r="C107" s="19"/>
      <c r="D107" s="156"/>
      <c r="E107" s="182"/>
      <c r="F107" s="406"/>
      <c r="G107" s="406"/>
      <c r="H107" s="426"/>
      <c r="I107" s="11">
        <v>3</v>
      </c>
      <c r="J107" s="385">
        <f t="shared" si="21"/>
        <v>0</v>
      </c>
      <c r="K107" s="114"/>
      <c r="L107" s="114"/>
      <c r="M107" s="341">
        <f t="shared" si="22"/>
        <v>43191</v>
      </c>
      <c r="N107" s="198" t="str">
        <f t="shared" si="23"/>
        <v>×</v>
      </c>
    </row>
    <row r="108" spans="2:14" ht="17.25" customHeight="1" x14ac:dyDescent="0.15">
      <c r="B108" s="18"/>
      <c r="C108" s="19"/>
      <c r="D108" s="160"/>
      <c r="E108" s="179"/>
      <c r="F108" s="406"/>
      <c r="G108" s="406"/>
      <c r="H108" s="426"/>
      <c r="I108" s="11">
        <v>3</v>
      </c>
      <c r="J108" s="385">
        <f t="shared" si="21"/>
        <v>0</v>
      </c>
      <c r="K108" s="115"/>
      <c r="L108" s="114"/>
      <c r="M108" s="341">
        <f t="shared" si="22"/>
        <v>43191</v>
      </c>
      <c r="N108" s="198" t="str">
        <f t="shared" si="23"/>
        <v>×</v>
      </c>
    </row>
    <row r="109" spans="2:14" ht="17.25" customHeight="1" x14ac:dyDescent="0.15">
      <c r="B109" s="18"/>
      <c r="C109" s="19"/>
      <c r="D109" s="43" t="s">
        <v>151</v>
      </c>
      <c r="E109" s="180"/>
      <c r="F109" s="406"/>
      <c r="G109" s="406"/>
      <c r="H109" s="426"/>
      <c r="I109" s="11">
        <v>2</v>
      </c>
      <c r="J109" s="385">
        <f t="shared" si="21"/>
        <v>0</v>
      </c>
      <c r="K109" s="113">
        <f>SUM(J109:J115)</f>
        <v>0</v>
      </c>
      <c r="L109" s="114"/>
      <c r="M109" s="341">
        <f t="shared" si="22"/>
        <v>43191</v>
      </c>
      <c r="N109" s="198" t="str">
        <f t="shared" si="23"/>
        <v>×</v>
      </c>
    </row>
    <row r="110" spans="2:14" ht="17.25" customHeight="1" x14ac:dyDescent="0.15">
      <c r="B110" s="18"/>
      <c r="C110" s="19"/>
      <c r="D110" s="156"/>
      <c r="E110" s="182"/>
      <c r="F110" s="406"/>
      <c r="G110" s="406"/>
      <c r="H110" s="426"/>
      <c r="I110" s="11">
        <v>2</v>
      </c>
      <c r="J110" s="385">
        <f t="shared" si="21"/>
        <v>0</v>
      </c>
      <c r="K110" s="114"/>
      <c r="L110" s="114"/>
      <c r="M110" s="341">
        <f t="shared" si="22"/>
        <v>43191</v>
      </c>
      <c r="N110" s="198" t="str">
        <f t="shared" si="23"/>
        <v>×</v>
      </c>
    </row>
    <row r="111" spans="2:14" ht="17.25" customHeight="1" x14ac:dyDescent="0.15">
      <c r="B111" s="18"/>
      <c r="C111" s="19"/>
      <c r="D111" s="156"/>
      <c r="E111" s="182"/>
      <c r="F111" s="406"/>
      <c r="G111" s="406"/>
      <c r="H111" s="426"/>
      <c r="I111" s="11">
        <v>2</v>
      </c>
      <c r="J111" s="385">
        <f t="shared" si="21"/>
        <v>0</v>
      </c>
      <c r="K111" s="114"/>
      <c r="L111" s="114"/>
      <c r="M111" s="341">
        <f t="shared" si="22"/>
        <v>43191</v>
      </c>
      <c r="N111" s="198" t="str">
        <f t="shared" si="23"/>
        <v>×</v>
      </c>
    </row>
    <row r="112" spans="2:14" ht="17.25" customHeight="1" x14ac:dyDescent="0.15">
      <c r="B112" s="18"/>
      <c r="C112" s="19"/>
      <c r="D112" s="156"/>
      <c r="E112" s="182"/>
      <c r="F112" s="406"/>
      <c r="G112" s="406"/>
      <c r="H112" s="426"/>
      <c r="I112" s="11">
        <v>2</v>
      </c>
      <c r="J112" s="385">
        <f t="shared" si="21"/>
        <v>0</v>
      </c>
      <c r="K112" s="114"/>
      <c r="L112" s="114"/>
      <c r="M112" s="341">
        <f t="shared" si="22"/>
        <v>43191</v>
      </c>
      <c r="N112" s="198" t="str">
        <f t="shared" si="23"/>
        <v>×</v>
      </c>
    </row>
    <row r="113" spans="2:14" ht="17.25" customHeight="1" x14ac:dyDescent="0.15">
      <c r="B113" s="18"/>
      <c r="C113" s="19"/>
      <c r="D113" s="156"/>
      <c r="E113" s="182"/>
      <c r="F113" s="406"/>
      <c r="G113" s="406"/>
      <c r="H113" s="426"/>
      <c r="I113" s="11">
        <v>2</v>
      </c>
      <c r="J113" s="385">
        <f t="shared" si="21"/>
        <v>0</v>
      </c>
      <c r="K113" s="114"/>
      <c r="L113" s="114"/>
      <c r="M113" s="341">
        <f t="shared" si="22"/>
        <v>43191</v>
      </c>
      <c r="N113" s="198" t="str">
        <f t="shared" si="23"/>
        <v>×</v>
      </c>
    </row>
    <row r="114" spans="2:14" ht="17.25" customHeight="1" x14ac:dyDescent="0.15">
      <c r="B114" s="18"/>
      <c r="C114" s="19"/>
      <c r="D114" s="156"/>
      <c r="E114" s="182"/>
      <c r="F114" s="406"/>
      <c r="G114" s="406"/>
      <c r="H114" s="426"/>
      <c r="I114" s="11">
        <v>2</v>
      </c>
      <c r="J114" s="385">
        <f t="shared" si="21"/>
        <v>0</v>
      </c>
      <c r="K114" s="114"/>
      <c r="L114" s="114"/>
      <c r="M114" s="341">
        <f t="shared" si="22"/>
        <v>43191</v>
      </c>
      <c r="N114" s="198" t="str">
        <f t="shared" si="23"/>
        <v>×</v>
      </c>
    </row>
    <row r="115" spans="2:14" ht="17.25" customHeight="1" x14ac:dyDescent="0.15">
      <c r="B115" s="24"/>
      <c r="C115" s="21"/>
      <c r="D115" s="160"/>
      <c r="E115" s="179"/>
      <c r="F115" s="406"/>
      <c r="G115" s="406"/>
      <c r="H115" s="426"/>
      <c r="I115" s="11">
        <v>2</v>
      </c>
      <c r="J115" s="385">
        <f t="shared" si="21"/>
        <v>0</v>
      </c>
      <c r="K115" s="115"/>
      <c r="L115" s="115"/>
      <c r="M115" s="341">
        <f t="shared" si="22"/>
        <v>43191</v>
      </c>
      <c r="N115" s="198" t="str">
        <f t="shared" si="23"/>
        <v>×</v>
      </c>
    </row>
    <row r="116" spans="2:14" ht="17.25" customHeight="1" x14ac:dyDescent="0.15">
      <c r="B116" s="137" t="s">
        <v>157</v>
      </c>
      <c r="C116" s="138"/>
      <c r="D116" s="138"/>
      <c r="E116" s="138"/>
      <c r="F116" s="138"/>
      <c r="G116" s="138"/>
      <c r="H116" s="333"/>
      <c r="I116" s="138"/>
      <c r="J116" s="139"/>
      <c r="K116" s="139"/>
      <c r="L116" s="142"/>
      <c r="M116" s="340"/>
      <c r="N116" s="197"/>
    </row>
    <row r="117" spans="2:14" ht="17.25" customHeight="1" x14ac:dyDescent="0.15">
      <c r="B117" s="5"/>
      <c r="C117" s="51"/>
      <c r="D117" s="51"/>
      <c r="E117" s="51"/>
      <c r="F117" s="324" t="s">
        <v>12516</v>
      </c>
      <c r="G117" s="324" t="s">
        <v>12517</v>
      </c>
      <c r="H117" s="330" t="s">
        <v>227</v>
      </c>
      <c r="I117" s="51"/>
      <c r="J117" s="53"/>
      <c r="K117" s="53"/>
      <c r="L117" s="145"/>
      <c r="M117" s="340"/>
      <c r="N117" s="197"/>
    </row>
    <row r="118" spans="2:14" ht="17.25" customHeight="1" x14ac:dyDescent="0.15">
      <c r="B118" s="10" t="s">
        <v>141</v>
      </c>
      <c r="C118" s="15" t="s">
        <v>6</v>
      </c>
      <c r="D118" s="82"/>
      <c r="E118" s="101"/>
      <c r="F118" s="406"/>
      <c r="G118" s="406"/>
      <c r="H118" s="413"/>
      <c r="I118" s="98">
        <v>3</v>
      </c>
      <c r="J118" s="385">
        <f t="shared" ref="J118:J120" si="24">IF(AND(M118&lt;&gt;"×",N118&lt;&gt;"×",H118&lt;&gt;""),I118,0)</f>
        <v>0</v>
      </c>
      <c r="K118" s="113">
        <f>SUM(J118:J120)</f>
        <v>0</v>
      </c>
      <c r="L118" s="113">
        <f>SUM(K118:K120)</f>
        <v>0</v>
      </c>
      <c r="M118" s="341">
        <f t="shared" ref="M118:M120" si="25">IF(F118&lt;=開始日,開始日,IF(終了日&lt;=F118,"×",F118))</f>
        <v>43191</v>
      </c>
      <c r="N118" s="198" t="str">
        <f t="shared" ref="N118:N120" si="26">IF(終了日&lt;=G118,終了日,IF(G118&lt;=開始日,"×",G118))</f>
        <v>×</v>
      </c>
    </row>
    <row r="119" spans="2:14" ht="17.25" customHeight="1" x14ac:dyDescent="0.15">
      <c r="B119" s="12"/>
      <c r="C119" s="19"/>
      <c r="D119" s="17"/>
      <c r="E119" s="165"/>
      <c r="F119" s="406"/>
      <c r="G119" s="406"/>
      <c r="H119" s="413"/>
      <c r="I119" s="11">
        <v>3</v>
      </c>
      <c r="J119" s="385">
        <f t="shared" si="24"/>
        <v>0</v>
      </c>
      <c r="K119" s="114"/>
      <c r="L119" s="114"/>
      <c r="M119" s="341">
        <f t="shared" si="25"/>
        <v>43191</v>
      </c>
      <c r="N119" s="198" t="str">
        <f t="shared" si="26"/>
        <v>×</v>
      </c>
    </row>
    <row r="120" spans="2:14" ht="17.25" customHeight="1" x14ac:dyDescent="0.15">
      <c r="B120" s="16"/>
      <c r="C120" s="21"/>
      <c r="D120" s="88"/>
      <c r="E120" s="42"/>
      <c r="F120" s="406"/>
      <c r="G120" s="406"/>
      <c r="H120" s="413"/>
      <c r="I120" s="11">
        <v>3</v>
      </c>
      <c r="J120" s="385">
        <f t="shared" si="24"/>
        <v>0</v>
      </c>
      <c r="K120" s="115"/>
      <c r="L120" s="115"/>
      <c r="M120" s="341">
        <f t="shared" si="25"/>
        <v>43191</v>
      </c>
      <c r="N120" s="198" t="str">
        <f t="shared" si="26"/>
        <v>×</v>
      </c>
    </row>
    <row r="121" spans="2:14" ht="17.25" customHeight="1" x14ac:dyDescent="0.15">
      <c r="B121" s="137" t="s">
        <v>158</v>
      </c>
      <c r="C121" s="138"/>
      <c r="D121" s="138"/>
      <c r="E121" s="138"/>
      <c r="F121" s="138"/>
      <c r="G121" s="138"/>
      <c r="H121" s="333"/>
      <c r="I121" s="138"/>
      <c r="J121" s="112"/>
      <c r="K121" s="112"/>
      <c r="L121" s="122"/>
      <c r="M121" s="340"/>
      <c r="N121" s="197"/>
    </row>
    <row r="122" spans="2:14" ht="17.25" customHeight="1" x14ac:dyDescent="0.15">
      <c r="B122" s="5"/>
      <c r="C122" s="51"/>
      <c r="D122" s="51"/>
      <c r="E122" s="51"/>
      <c r="F122" s="324" t="s">
        <v>12516</v>
      </c>
      <c r="G122" s="324" t="s">
        <v>12517</v>
      </c>
      <c r="H122" s="71"/>
      <c r="I122" s="51"/>
      <c r="J122" s="53"/>
      <c r="K122" s="53"/>
      <c r="L122" s="145"/>
      <c r="M122" s="340"/>
      <c r="N122" s="197"/>
    </row>
    <row r="123" spans="2:14" ht="17.25" customHeight="1" x14ac:dyDescent="0.15">
      <c r="B123" s="10" t="s">
        <v>142</v>
      </c>
      <c r="C123" s="15" t="s">
        <v>6</v>
      </c>
      <c r="D123" s="82"/>
      <c r="E123" s="101"/>
      <c r="F123" s="406"/>
      <c r="G123" s="406"/>
      <c r="H123" s="335"/>
      <c r="I123" s="98">
        <v>3</v>
      </c>
      <c r="J123" s="385">
        <f t="shared" ref="J123:J131" si="27">IF(AND(M123&lt;&gt;"×",N123&lt;&gt;"×"),I123,0)</f>
        <v>0</v>
      </c>
      <c r="K123" s="113">
        <f>SUM(J123:J125)</f>
        <v>0</v>
      </c>
      <c r="L123" s="162">
        <f>SUM(K123:K131)</f>
        <v>0</v>
      </c>
      <c r="M123" s="341">
        <f t="shared" ref="M123:M131" si="28">IF(F123&lt;=開始日,開始日,IF(終了日&lt;=F123,"×",F123))</f>
        <v>43191</v>
      </c>
      <c r="N123" s="198" t="str">
        <f t="shared" ref="N123:N131" si="29">IF(終了日&lt;=G123,終了日,IF(G123&lt;=開始日,"×",G123))</f>
        <v>×</v>
      </c>
    </row>
    <row r="124" spans="2:14" ht="17.25" customHeight="1" x14ac:dyDescent="0.15">
      <c r="B124" s="12"/>
      <c r="C124" s="19"/>
      <c r="D124" s="17"/>
      <c r="E124" s="165"/>
      <c r="F124" s="406"/>
      <c r="G124" s="406"/>
      <c r="H124" s="335"/>
      <c r="I124" s="11">
        <v>3</v>
      </c>
      <c r="J124" s="385">
        <f t="shared" si="27"/>
        <v>0</v>
      </c>
      <c r="K124" s="114"/>
      <c r="L124" s="114"/>
      <c r="M124" s="341">
        <f t="shared" si="28"/>
        <v>43191</v>
      </c>
      <c r="N124" s="198" t="str">
        <f t="shared" si="29"/>
        <v>×</v>
      </c>
    </row>
    <row r="125" spans="2:14" ht="17.25" customHeight="1" x14ac:dyDescent="0.15">
      <c r="B125" s="16"/>
      <c r="C125" s="21"/>
      <c r="D125" s="88"/>
      <c r="E125" s="42"/>
      <c r="F125" s="406"/>
      <c r="G125" s="406"/>
      <c r="H125" s="335"/>
      <c r="I125" s="11">
        <v>3</v>
      </c>
      <c r="J125" s="385">
        <f t="shared" si="27"/>
        <v>0</v>
      </c>
      <c r="K125" s="115"/>
      <c r="L125" s="114"/>
      <c r="M125" s="341">
        <f t="shared" si="28"/>
        <v>43191</v>
      </c>
      <c r="N125" s="198" t="str">
        <f t="shared" si="29"/>
        <v>×</v>
      </c>
    </row>
    <row r="126" spans="2:14" ht="17.25" customHeight="1" x14ac:dyDescent="0.15">
      <c r="B126" s="10" t="s">
        <v>143</v>
      </c>
      <c r="C126" s="15" t="s">
        <v>6</v>
      </c>
      <c r="D126" s="82"/>
      <c r="E126" s="101"/>
      <c r="F126" s="406"/>
      <c r="G126" s="406"/>
      <c r="H126" s="335"/>
      <c r="I126" s="11">
        <v>3</v>
      </c>
      <c r="J126" s="385">
        <f t="shared" si="27"/>
        <v>0</v>
      </c>
      <c r="K126" s="113">
        <f>SUM(J126:J128)</f>
        <v>0</v>
      </c>
      <c r="L126" s="114"/>
      <c r="M126" s="341">
        <f t="shared" si="28"/>
        <v>43191</v>
      </c>
      <c r="N126" s="198" t="str">
        <f t="shared" si="29"/>
        <v>×</v>
      </c>
    </row>
    <row r="127" spans="2:14" ht="17.25" customHeight="1" x14ac:dyDescent="0.15">
      <c r="B127" s="12"/>
      <c r="C127" s="19"/>
      <c r="D127" s="17"/>
      <c r="E127" s="165"/>
      <c r="F127" s="406"/>
      <c r="G127" s="406"/>
      <c r="H127" s="335"/>
      <c r="I127" s="11">
        <v>3</v>
      </c>
      <c r="J127" s="385">
        <f t="shared" si="27"/>
        <v>0</v>
      </c>
      <c r="K127" s="114"/>
      <c r="L127" s="114"/>
      <c r="M127" s="341">
        <f t="shared" si="28"/>
        <v>43191</v>
      </c>
      <c r="N127" s="198" t="str">
        <f t="shared" si="29"/>
        <v>×</v>
      </c>
    </row>
    <row r="128" spans="2:14" ht="17.25" customHeight="1" x14ac:dyDescent="0.15">
      <c r="B128" s="16"/>
      <c r="C128" s="21"/>
      <c r="D128" s="88"/>
      <c r="E128" s="42"/>
      <c r="F128" s="406"/>
      <c r="G128" s="406"/>
      <c r="H128" s="335"/>
      <c r="I128" s="11">
        <v>3</v>
      </c>
      <c r="J128" s="385">
        <f t="shared" si="27"/>
        <v>0</v>
      </c>
      <c r="K128" s="115"/>
      <c r="L128" s="114"/>
      <c r="M128" s="341">
        <f t="shared" si="28"/>
        <v>43191</v>
      </c>
      <c r="N128" s="198" t="str">
        <f t="shared" si="29"/>
        <v>×</v>
      </c>
    </row>
    <row r="129" spans="2:14" ht="17.25" customHeight="1" x14ac:dyDescent="0.15">
      <c r="B129" s="10" t="s">
        <v>144</v>
      </c>
      <c r="C129" s="15" t="s">
        <v>6</v>
      </c>
      <c r="D129" s="82"/>
      <c r="E129" s="101"/>
      <c r="F129" s="406"/>
      <c r="G129" s="406"/>
      <c r="H129" s="335"/>
      <c r="I129" s="11">
        <v>1</v>
      </c>
      <c r="J129" s="385">
        <f t="shared" si="27"/>
        <v>0</v>
      </c>
      <c r="K129" s="113">
        <f>SUM(J129:J131)</f>
        <v>0</v>
      </c>
      <c r="L129" s="114"/>
      <c r="M129" s="341">
        <f t="shared" si="28"/>
        <v>43191</v>
      </c>
      <c r="N129" s="198" t="str">
        <f t="shared" si="29"/>
        <v>×</v>
      </c>
    </row>
    <row r="130" spans="2:14" ht="17.25" customHeight="1" x14ac:dyDescent="0.15">
      <c r="B130" s="12"/>
      <c r="C130" s="19"/>
      <c r="D130" s="17"/>
      <c r="E130" s="165"/>
      <c r="F130" s="406"/>
      <c r="G130" s="406"/>
      <c r="H130" s="335"/>
      <c r="I130" s="11">
        <v>1</v>
      </c>
      <c r="J130" s="385">
        <f t="shared" si="27"/>
        <v>0</v>
      </c>
      <c r="K130" s="114"/>
      <c r="L130" s="114"/>
      <c r="M130" s="341">
        <f t="shared" si="28"/>
        <v>43191</v>
      </c>
      <c r="N130" s="198" t="str">
        <f t="shared" si="29"/>
        <v>×</v>
      </c>
    </row>
    <row r="131" spans="2:14" ht="17.25" customHeight="1" x14ac:dyDescent="0.15">
      <c r="B131" s="16"/>
      <c r="C131" s="21"/>
      <c r="D131" s="88"/>
      <c r="E131" s="42"/>
      <c r="F131" s="406"/>
      <c r="G131" s="406"/>
      <c r="H131" s="335"/>
      <c r="I131" s="11">
        <v>1</v>
      </c>
      <c r="J131" s="385">
        <f t="shared" si="27"/>
        <v>0</v>
      </c>
      <c r="K131" s="115"/>
      <c r="L131" s="115"/>
      <c r="M131" s="341">
        <f t="shared" si="28"/>
        <v>43191</v>
      </c>
      <c r="N131" s="198" t="str">
        <f t="shared" si="29"/>
        <v>×</v>
      </c>
    </row>
    <row r="132" spans="2:14" ht="17.25" customHeight="1" x14ac:dyDescent="0.15">
      <c r="B132" s="137" t="s">
        <v>145</v>
      </c>
      <c r="C132" s="138"/>
      <c r="D132" s="138"/>
      <c r="E132" s="138"/>
      <c r="F132" s="138"/>
      <c r="G132" s="138"/>
      <c r="H132" s="333"/>
      <c r="I132" s="138"/>
      <c r="J132" s="139"/>
      <c r="K132" s="139"/>
      <c r="L132" s="142"/>
      <c r="M132" s="340"/>
      <c r="N132" s="197"/>
    </row>
    <row r="133" spans="2:14" ht="17.25" customHeight="1" x14ac:dyDescent="0.15">
      <c r="B133" s="5"/>
      <c r="C133" s="51"/>
      <c r="D133" s="51"/>
      <c r="E133" s="51"/>
      <c r="F133" s="324" t="s">
        <v>12516</v>
      </c>
      <c r="G133" s="324" t="s">
        <v>12517</v>
      </c>
      <c r="H133" s="330" t="s">
        <v>228</v>
      </c>
      <c r="I133" s="51"/>
      <c r="J133" s="53"/>
      <c r="K133" s="53"/>
      <c r="L133" s="145"/>
      <c r="M133" s="340"/>
      <c r="N133" s="197"/>
    </row>
    <row r="134" spans="2:14" ht="17.25" customHeight="1" x14ac:dyDescent="0.15">
      <c r="B134" s="10" t="s">
        <v>146</v>
      </c>
      <c r="C134" s="15" t="s">
        <v>6</v>
      </c>
      <c r="D134" s="82"/>
      <c r="E134" s="101"/>
      <c r="F134" s="406"/>
      <c r="G134" s="406"/>
      <c r="H134" s="413"/>
      <c r="I134" s="98">
        <v>5</v>
      </c>
      <c r="J134" s="385">
        <f t="shared" ref="J134:J139" si="30">IF(AND(M134&lt;&gt;"×",N134&lt;&gt;"×",H134&lt;&gt;""),I134,0)</f>
        <v>0</v>
      </c>
      <c r="K134" s="113">
        <f>SUM(J134:J136)</f>
        <v>0</v>
      </c>
      <c r="L134" s="162">
        <f>SUM(K134:K139)</f>
        <v>0</v>
      </c>
      <c r="M134" s="341">
        <f t="shared" ref="M134:M139" si="31">IF(F134&lt;=開始日,開始日,IF(終了日&lt;=F134,"×",F134))</f>
        <v>43191</v>
      </c>
      <c r="N134" s="198" t="str">
        <f t="shared" ref="N134:N139" si="32">IF(終了日&lt;=G134,終了日,IF(G134&lt;=開始日,"×",G134))</f>
        <v>×</v>
      </c>
    </row>
    <row r="135" spans="2:14" ht="17.25" customHeight="1" x14ac:dyDescent="0.15">
      <c r="B135" s="12"/>
      <c r="C135" s="19"/>
      <c r="D135" s="17"/>
      <c r="E135" s="165"/>
      <c r="F135" s="406"/>
      <c r="G135" s="406"/>
      <c r="H135" s="413"/>
      <c r="I135" s="11">
        <v>5</v>
      </c>
      <c r="J135" s="385">
        <f t="shared" si="30"/>
        <v>0</v>
      </c>
      <c r="K135" s="114"/>
      <c r="L135" s="114"/>
      <c r="M135" s="341">
        <f t="shared" si="31"/>
        <v>43191</v>
      </c>
      <c r="N135" s="198" t="str">
        <f t="shared" si="32"/>
        <v>×</v>
      </c>
    </row>
    <row r="136" spans="2:14" ht="17.25" customHeight="1" x14ac:dyDescent="0.15">
      <c r="B136" s="16"/>
      <c r="C136" s="21"/>
      <c r="D136" s="88"/>
      <c r="E136" s="42"/>
      <c r="F136" s="406"/>
      <c r="G136" s="406"/>
      <c r="H136" s="413"/>
      <c r="I136" s="11">
        <v>5</v>
      </c>
      <c r="J136" s="385">
        <f t="shared" si="30"/>
        <v>0</v>
      </c>
      <c r="K136" s="115"/>
      <c r="L136" s="114"/>
      <c r="M136" s="341">
        <f t="shared" si="31"/>
        <v>43191</v>
      </c>
      <c r="N136" s="198" t="str">
        <f t="shared" si="32"/>
        <v>×</v>
      </c>
    </row>
    <row r="137" spans="2:14" ht="17.25" customHeight="1" x14ac:dyDescent="0.15">
      <c r="B137" s="10" t="s">
        <v>147</v>
      </c>
      <c r="C137" s="15" t="s">
        <v>6</v>
      </c>
      <c r="D137" s="82"/>
      <c r="E137" s="101"/>
      <c r="F137" s="406"/>
      <c r="G137" s="406"/>
      <c r="H137" s="413"/>
      <c r="I137" s="11">
        <v>3</v>
      </c>
      <c r="J137" s="385">
        <f t="shared" si="30"/>
        <v>0</v>
      </c>
      <c r="K137" s="113">
        <f>SUM(J137:J139)</f>
        <v>0</v>
      </c>
      <c r="L137" s="114"/>
      <c r="M137" s="341">
        <f t="shared" si="31"/>
        <v>43191</v>
      </c>
      <c r="N137" s="198" t="str">
        <f t="shared" si="32"/>
        <v>×</v>
      </c>
    </row>
    <row r="138" spans="2:14" ht="17.25" customHeight="1" x14ac:dyDescent="0.15">
      <c r="B138" s="12"/>
      <c r="C138" s="19"/>
      <c r="D138" s="17"/>
      <c r="E138" s="165"/>
      <c r="F138" s="406"/>
      <c r="G138" s="406"/>
      <c r="H138" s="413"/>
      <c r="I138" s="11">
        <v>3</v>
      </c>
      <c r="J138" s="385">
        <f t="shared" si="30"/>
        <v>0</v>
      </c>
      <c r="K138" s="114"/>
      <c r="L138" s="114"/>
      <c r="M138" s="341">
        <f t="shared" si="31"/>
        <v>43191</v>
      </c>
      <c r="N138" s="198" t="str">
        <f t="shared" si="32"/>
        <v>×</v>
      </c>
    </row>
    <row r="139" spans="2:14" ht="17.25" customHeight="1" x14ac:dyDescent="0.15">
      <c r="B139" s="16"/>
      <c r="C139" s="21"/>
      <c r="D139" s="88"/>
      <c r="E139" s="42"/>
      <c r="F139" s="406"/>
      <c r="G139" s="406"/>
      <c r="H139" s="413"/>
      <c r="I139" s="11">
        <v>3</v>
      </c>
      <c r="J139" s="385">
        <f t="shared" si="30"/>
        <v>0</v>
      </c>
      <c r="K139" s="115"/>
      <c r="L139" s="115"/>
      <c r="M139" s="341">
        <f t="shared" si="31"/>
        <v>43191</v>
      </c>
      <c r="N139" s="198" t="str">
        <f t="shared" si="32"/>
        <v>×</v>
      </c>
    </row>
    <row r="140" spans="2:14" ht="17.25" customHeight="1" x14ac:dyDescent="0.15">
      <c r="B140" s="137" t="s">
        <v>148</v>
      </c>
      <c r="C140" s="138"/>
      <c r="D140" s="138"/>
      <c r="E140" s="138"/>
      <c r="F140" s="138"/>
      <c r="G140" s="138"/>
      <c r="H140" s="333"/>
      <c r="I140" s="138"/>
      <c r="J140" s="139"/>
      <c r="K140" s="139"/>
      <c r="L140" s="142"/>
      <c r="M140" s="340"/>
      <c r="N140" s="203"/>
    </row>
    <row r="141" spans="2:14" ht="17.25" customHeight="1" x14ac:dyDescent="0.15">
      <c r="B141" s="5" t="s">
        <v>250</v>
      </c>
      <c r="C141" s="51"/>
      <c r="D141" s="51"/>
      <c r="E141" s="51"/>
      <c r="F141" s="324" t="s">
        <v>251</v>
      </c>
      <c r="G141" s="324" t="s">
        <v>229</v>
      </c>
      <c r="H141" s="71"/>
      <c r="I141" s="51"/>
      <c r="J141" s="53"/>
      <c r="K141" s="53"/>
      <c r="L141" s="145"/>
      <c r="M141" s="340"/>
      <c r="N141" s="203"/>
    </row>
    <row r="142" spans="2:14" ht="17.25" customHeight="1" x14ac:dyDescent="0.15">
      <c r="B142" s="10" t="s">
        <v>122</v>
      </c>
      <c r="C142" s="15" t="s">
        <v>6</v>
      </c>
      <c r="D142" s="43" t="s">
        <v>120</v>
      </c>
      <c r="E142" s="180"/>
      <c r="F142" s="402"/>
      <c r="G142" s="402"/>
      <c r="H142" s="335"/>
      <c r="I142" s="98">
        <v>5</v>
      </c>
      <c r="J142" s="391">
        <f t="shared" ref="J142:J160" si="33">IF(AND(M142&lt;&gt;"×",G142&lt;&gt;""),I142,0)</f>
        <v>0</v>
      </c>
      <c r="K142" s="113">
        <f>SUM(J142:J144)</f>
        <v>0</v>
      </c>
      <c r="L142" s="162">
        <f>SUM(K142:K160)</f>
        <v>0</v>
      </c>
      <c r="M142" s="340" t="str">
        <f t="shared" ref="M142:M160" si="34">IF(AND(開始年&lt;=F142,F142&lt;=終了年),"","×")</f>
        <v>×</v>
      </c>
      <c r="N142" s="203"/>
    </row>
    <row r="143" spans="2:14" ht="17.25" customHeight="1" x14ac:dyDescent="0.15">
      <c r="B143" s="12"/>
      <c r="C143" s="19"/>
      <c r="D143" s="156"/>
      <c r="E143" s="182"/>
      <c r="F143" s="400"/>
      <c r="G143" s="400"/>
      <c r="H143" s="335"/>
      <c r="I143" s="11">
        <v>5</v>
      </c>
      <c r="J143" s="385">
        <f t="shared" si="33"/>
        <v>0</v>
      </c>
      <c r="K143" s="114"/>
      <c r="L143" s="114"/>
      <c r="M143" s="340" t="str">
        <f t="shared" si="34"/>
        <v>×</v>
      </c>
      <c r="N143" s="203"/>
    </row>
    <row r="144" spans="2:14" ht="17.25" customHeight="1" x14ac:dyDescent="0.15">
      <c r="B144" s="12"/>
      <c r="C144" s="19"/>
      <c r="D144" s="160"/>
      <c r="E144" s="179"/>
      <c r="F144" s="400"/>
      <c r="G144" s="400"/>
      <c r="H144" s="335"/>
      <c r="I144" s="11">
        <v>5</v>
      </c>
      <c r="J144" s="385">
        <f t="shared" si="33"/>
        <v>0</v>
      </c>
      <c r="K144" s="115"/>
      <c r="L144" s="114"/>
      <c r="M144" s="340" t="str">
        <f t="shared" si="34"/>
        <v>×</v>
      </c>
      <c r="N144" s="203"/>
    </row>
    <row r="145" spans="2:14" ht="17.25" customHeight="1" x14ac:dyDescent="0.15">
      <c r="B145" s="12"/>
      <c r="C145" s="19"/>
      <c r="D145" s="43" t="s">
        <v>121</v>
      </c>
      <c r="E145" s="180"/>
      <c r="F145" s="400"/>
      <c r="G145" s="400"/>
      <c r="H145" s="335"/>
      <c r="I145" s="11">
        <v>3</v>
      </c>
      <c r="J145" s="385">
        <f t="shared" si="33"/>
        <v>0</v>
      </c>
      <c r="K145" s="113">
        <f>SUM(J145:J147)</f>
        <v>0</v>
      </c>
      <c r="L145" s="114"/>
      <c r="M145" s="340" t="str">
        <f t="shared" si="34"/>
        <v>×</v>
      </c>
      <c r="N145" s="203"/>
    </row>
    <row r="146" spans="2:14" ht="17.25" customHeight="1" x14ac:dyDescent="0.15">
      <c r="B146" s="12"/>
      <c r="C146" s="19"/>
      <c r="D146" s="156"/>
      <c r="E146" s="182"/>
      <c r="F146" s="400"/>
      <c r="G146" s="400"/>
      <c r="H146" s="335"/>
      <c r="I146" s="11">
        <v>3</v>
      </c>
      <c r="J146" s="385">
        <f t="shared" si="33"/>
        <v>0</v>
      </c>
      <c r="K146" s="114"/>
      <c r="L146" s="114"/>
      <c r="M146" s="340" t="str">
        <f t="shared" si="34"/>
        <v>×</v>
      </c>
      <c r="N146" s="203"/>
    </row>
    <row r="147" spans="2:14" ht="17.25" customHeight="1" x14ac:dyDescent="0.15">
      <c r="B147" s="16"/>
      <c r="C147" s="21"/>
      <c r="D147" s="160"/>
      <c r="E147" s="179"/>
      <c r="F147" s="400"/>
      <c r="G147" s="400"/>
      <c r="H147" s="335"/>
      <c r="I147" s="11">
        <v>3</v>
      </c>
      <c r="J147" s="385">
        <f t="shared" si="33"/>
        <v>0</v>
      </c>
      <c r="K147" s="115"/>
      <c r="L147" s="114"/>
      <c r="M147" s="340" t="str">
        <f t="shared" si="34"/>
        <v>×</v>
      </c>
      <c r="N147" s="203"/>
    </row>
    <row r="148" spans="2:14" ht="17.25" customHeight="1" x14ac:dyDescent="0.15">
      <c r="B148" s="10" t="s">
        <v>123</v>
      </c>
      <c r="C148" s="15" t="s">
        <v>6</v>
      </c>
      <c r="D148" s="82"/>
      <c r="E148" s="101"/>
      <c r="F148" s="400"/>
      <c r="G148" s="400"/>
      <c r="H148" s="335"/>
      <c r="I148" s="11">
        <v>1</v>
      </c>
      <c r="J148" s="385">
        <f t="shared" si="33"/>
        <v>0</v>
      </c>
      <c r="K148" s="113">
        <f>SUM(J148:J150)</f>
        <v>0</v>
      </c>
      <c r="L148" s="114"/>
      <c r="M148" s="340" t="str">
        <f t="shared" si="34"/>
        <v>×</v>
      </c>
      <c r="N148" s="203"/>
    </row>
    <row r="149" spans="2:14" ht="17.25" customHeight="1" x14ac:dyDescent="0.15">
      <c r="B149" s="12"/>
      <c r="C149" s="19"/>
      <c r="D149" s="17"/>
      <c r="E149" s="165"/>
      <c r="F149" s="400"/>
      <c r="G149" s="400"/>
      <c r="H149" s="335"/>
      <c r="I149" s="11">
        <v>1</v>
      </c>
      <c r="J149" s="385">
        <f t="shared" si="33"/>
        <v>0</v>
      </c>
      <c r="K149" s="114"/>
      <c r="L149" s="114"/>
      <c r="M149" s="340" t="str">
        <f t="shared" si="34"/>
        <v>×</v>
      </c>
      <c r="N149" s="203"/>
    </row>
    <row r="150" spans="2:14" ht="17.25" customHeight="1" x14ac:dyDescent="0.15">
      <c r="B150" s="16"/>
      <c r="C150" s="21"/>
      <c r="D150" s="88"/>
      <c r="E150" s="42"/>
      <c r="F150" s="400"/>
      <c r="G150" s="400"/>
      <c r="H150" s="335"/>
      <c r="I150" s="11">
        <v>1</v>
      </c>
      <c r="J150" s="385">
        <f t="shared" si="33"/>
        <v>0</v>
      </c>
      <c r="K150" s="115"/>
      <c r="L150" s="114"/>
      <c r="M150" s="340" t="str">
        <f t="shared" si="34"/>
        <v>×</v>
      </c>
      <c r="N150" s="203"/>
    </row>
    <row r="151" spans="2:14" ht="17.25" customHeight="1" x14ac:dyDescent="0.15">
      <c r="B151" s="10" t="s">
        <v>124</v>
      </c>
      <c r="C151" s="15" t="s">
        <v>6</v>
      </c>
      <c r="D151" s="82"/>
      <c r="E151" s="101"/>
      <c r="F151" s="400"/>
      <c r="G151" s="400"/>
      <c r="H151" s="335"/>
      <c r="I151" s="11">
        <v>1</v>
      </c>
      <c r="J151" s="385">
        <f t="shared" si="33"/>
        <v>0</v>
      </c>
      <c r="K151" s="113">
        <f>SUM(J151:J153)</f>
        <v>0</v>
      </c>
      <c r="L151" s="114"/>
      <c r="M151" s="340" t="str">
        <f t="shared" si="34"/>
        <v>×</v>
      </c>
      <c r="N151" s="203"/>
    </row>
    <row r="152" spans="2:14" ht="17.25" customHeight="1" x14ac:dyDescent="0.15">
      <c r="B152" s="12"/>
      <c r="C152" s="19"/>
      <c r="D152" s="17"/>
      <c r="E152" s="165"/>
      <c r="F152" s="400"/>
      <c r="G152" s="400"/>
      <c r="H152" s="335"/>
      <c r="I152" s="11">
        <v>1</v>
      </c>
      <c r="J152" s="385">
        <f t="shared" si="33"/>
        <v>0</v>
      </c>
      <c r="K152" s="114"/>
      <c r="L152" s="114"/>
      <c r="M152" s="340" t="str">
        <f t="shared" si="34"/>
        <v>×</v>
      </c>
      <c r="N152" s="203"/>
    </row>
    <row r="153" spans="2:14" ht="17.25" customHeight="1" x14ac:dyDescent="0.15">
      <c r="B153" s="16"/>
      <c r="C153" s="21"/>
      <c r="D153" s="88"/>
      <c r="E153" s="42"/>
      <c r="F153" s="400"/>
      <c r="G153" s="400"/>
      <c r="H153" s="335"/>
      <c r="I153" s="11">
        <v>1</v>
      </c>
      <c r="J153" s="385">
        <f t="shared" si="33"/>
        <v>0</v>
      </c>
      <c r="K153" s="115"/>
      <c r="L153" s="114"/>
      <c r="M153" s="340" t="str">
        <f t="shared" si="34"/>
        <v>×</v>
      </c>
      <c r="N153" s="203"/>
    </row>
    <row r="154" spans="2:14" ht="17.25" customHeight="1" x14ac:dyDescent="0.15">
      <c r="B154" s="10" t="s">
        <v>5</v>
      </c>
      <c r="C154" s="15" t="s">
        <v>6</v>
      </c>
      <c r="D154" s="82"/>
      <c r="E154" s="101"/>
      <c r="F154" s="400"/>
      <c r="G154" s="400"/>
      <c r="H154" s="335"/>
      <c r="I154" s="11">
        <v>1</v>
      </c>
      <c r="J154" s="385">
        <f t="shared" si="33"/>
        <v>0</v>
      </c>
      <c r="K154" s="113">
        <f>SUM(J154:J160)</f>
        <v>0</v>
      </c>
      <c r="L154" s="114"/>
      <c r="M154" s="340" t="str">
        <f t="shared" si="34"/>
        <v>×</v>
      </c>
      <c r="N154" s="203"/>
    </row>
    <row r="155" spans="2:14" ht="17.25" customHeight="1" x14ac:dyDescent="0.15">
      <c r="B155" s="12"/>
      <c r="C155" s="19"/>
      <c r="D155" s="17"/>
      <c r="E155" s="165"/>
      <c r="F155" s="400"/>
      <c r="G155" s="400"/>
      <c r="H155" s="335"/>
      <c r="I155" s="11">
        <v>1</v>
      </c>
      <c r="J155" s="385">
        <f t="shared" si="33"/>
        <v>0</v>
      </c>
      <c r="K155" s="114"/>
      <c r="L155" s="114"/>
      <c r="M155" s="340" t="str">
        <f t="shared" si="34"/>
        <v>×</v>
      </c>
      <c r="N155" s="203"/>
    </row>
    <row r="156" spans="2:14" ht="17.25" customHeight="1" x14ac:dyDescent="0.15">
      <c r="B156" s="12"/>
      <c r="C156" s="19"/>
      <c r="D156" s="17"/>
      <c r="E156" s="165"/>
      <c r="F156" s="400"/>
      <c r="G156" s="400"/>
      <c r="H156" s="335"/>
      <c r="I156" s="11">
        <v>1</v>
      </c>
      <c r="J156" s="385">
        <f t="shared" si="33"/>
        <v>0</v>
      </c>
      <c r="K156" s="114"/>
      <c r="L156" s="114"/>
      <c r="M156" s="340" t="str">
        <f t="shared" si="34"/>
        <v>×</v>
      </c>
      <c r="N156" s="203"/>
    </row>
    <row r="157" spans="2:14" ht="17.25" customHeight="1" x14ac:dyDescent="0.15">
      <c r="B157" s="12"/>
      <c r="C157" s="19"/>
      <c r="D157" s="17"/>
      <c r="E157" s="165"/>
      <c r="F157" s="400"/>
      <c r="G157" s="400"/>
      <c r="H157" s="335"/>
      <c r="I157" s="11">
        <v>1</v>
      </c>
      <c r="J157" s="385">
        <f t="shared" si="33"/>
        <v>0</v>
      </c>
      <c r="K157" s="114"/>
      <c r="L157" s="114"/>
      <c r="M157" s="340" t="str">
        <f t="shared" si="34"/>
        <v>×</v>
      </c>
      <c r="N157" s="203"/>
    </row>
    <row r="158" spans="2:14" ht="17.25" customHeight="1" x14ac:dyDescent="0.15">
      <c r="B158" s="12"/>
      <c r="C158" s="19"/>
      <c r="D158" s="17"/>
      <c r="E158" s="165"/>
      <c r="F158" s="400"/>
      <c r="G158" s="400"/>
      <c r="H158" s="335"/>
      <c r="I158" s="11">
        <v>1</v>
      </c>
      <c r="J158" s="385">
        <f t="shared" si="33"/>
        <v>0</v>
      </c>
      <c r="K158" s="114"/>
      <c r="L158" s="114"/>
      <c r="M158" s="340" t="str">
        <f t="shared" si="34"/>
        <v>×</v>
      </c>
      <c r="N158" s="203"/>
    </row>
    <row r="159" spans="2:14" ht="17.25" customHeight="1" x14ac:dyDescent="0.15">
      <c r="B159" s="12"/>
      <c r="C159" s="19"/>
      <c r="D159" s="17"/>
      <c r="E159" s="165"/>
      <c r="F159" s="400"/>
      <c r="G159" s="400"/>
      <c r="H159" s="335"/>
      <c r="I159" s="11">
        <v>1</v>
      </c>
      <c r="J159" s="385">
        <f t="shared" si="33"/>
        <v>0</v>
      </c>
      <c r="K159" s="114"/>
      <c r="L159" s="114"/>
      <c r="M159" s="340" t="str">
        <f t="shared" si="34"/>
        <v>×</v>
      </c>
      <c r="N159" s="203"/>
    </row>
    <row r="160" spans="2:14" ht="17.25" customHeight="1" x14ac:dyDescent="0.15">
      <c r="B160" s="16"/>
      <c r="C160" s="21"/>
      <c r="D160" s="88"/>
      <c r="E160" s="42"/>
      <c r="F160" s="400"/>
      <c r="G160" s="400"/>
      <c r="H160" s="335"/>
      <c r="I160" s="11">
        <v>1</v>
      </c>
      <c r="J160" s="385">
        <f t="shared" si="33"/>
        <v>0</v>
      </c>
      <c r="K160" s="115"/>
      <c r="L160" s="115"/>
      <c r="M160" s="340" t="str">
        <f t="shared" si="34"/>
        <v>×</v>
      </c>
      <c r="N160" s="203"/>
    </row>
    <row r="161" spans="2:14" ht="17.25" customHeight="1" x14ac:dyDescent="0.15">
      <c r="B161" s="137" t="s">
        <v>267</v>
      </c>
      <c r="C161" s="138"/>
      <c r="D161" s="138"/>
      <c r="E161" s="138"/>
      <c r="F161" s="138"/>
      <c r="G161" s="138"/>
      <c r="H161" s="333"/>
      <c r="I161" s="138"/>
      <c r="J161" s="139"/>
      <c r="K161" s="139"/>
      <c r="L161" s="142"/>
      <c r="M161" s="340"/>
      <c r="N161" s="197"/>
    </row>
    <row r="162" spans="2:14" ht="17.25" customHeight="1" x14ac:dyDescent="0.15">
      <c r="B162" s="5"/>
      <c r="C162" s="51"/>
      <c r="D162" s="51"/>
      <c r="E162" s="51"/>
      <c r="F162" s="324" t="s">
        <v>12516</v>
      </c>
      <c r="G162" s="324" t="s">
        <v>12517</v>
      </c>
      <c r="H162" s="330" t="s">
        <v>230</v>
      </c>
      <c r="I162" s="51"/>
      <c r="J162" s="53"/>
      <c r="K162" s="53"/>
      <c r="L162" s="145"/>
      <c r="M162" s="340"/>
      <c r="N162" s="197"/>
    </row>
    <row r="163" spans="2:14" ht="17.25" customHeight="1" x14ac:dyDescent="0.15">
      <c r="B163" s="10" t="s">
        <v>126</v>
      </c>
      <c r="C163" s="15" t="s">
        <v>127</v>
      </c>
      <c r="D163" s="43" t="s">
        <v>120</v>
      </c>
      <c r="E163" s="180"/>
      <c r="F163" s="406"/>
      <c r="G163" s="406"/>
      <c r="H163" s="413"/>
      <c r="I163" s="98">
        <v>3</v>
      </c>
      <c r="J163" s="385">
        <f t="shared" ref="J163:J197" si="35">IF(AND(M163&lt;&gt;"×",N163&lt;&gt;"×",H163&lt;&gt;""),I163,0)</f>
        <v>0</v>
      </c>
      <c r="K163" s="113">
        <f>SUM(J163:J169)</f>
        <v>0</v>
      </c>
      <c r="L163" s="162">
        <f>SUM(K163:K176)</f>
        <v>0</v>
      </c>
      <c r="M163" s="341">
        <f t="shared" ref="M163:M197" si="36">IF(F163&lt;=開始日,開始日,IF(終了日&lt;=F163,"×",F163))</f>
        <v>43191</v>
      </c>
      <c r="N163" s="198" t="str">
        <f t="shared" ref="N163:N197" si="37">IF(終了日&lt;=G163,終了日,IF(G163&lt;=開始日,"×",G163))</f>
        <v>×</v>
      </c>
    </row>
    <row r="164" spans="2:14" ht="17.25" customHeight="1" x14ac:dyDescent="0.15">
      <c r="B164" s="12"/>
      <c r="C164" s="19"/>
      <c r="D164" s="156"/>
      <c r="E164" s="182"/>
      <c r="F164" s="406"/>
      <c r="G164" s="406"/>
      <c r="H164" s="413"/>
      <c r="I164" s="11">
        <v>3</v>
      </c>
      <c r="J164" s="385">
        <f t="shared" si="35"/>
        <v>0</v>
      </c>
      <c r="K164" s="114"/>
      <c r="L164" s="114"/>
      <c r="M164" s="341">
        <f t="shared" si="36"/>
        <v>43191</v>
      </c>
      <c r="N164" s="198" t="str">
        <f t="shared" si="37"/>
        <v>×</v>
      </c>
    </row>
    <row r="165" spans="2:14" ht="17.25" customHeight="1" x14ac:dyDescent="0.15">
      <c r="B165" s="12"/>
      <c r="C165" s="19"/>
      <c r="D165" s="156"/>
      <c r="E165" s="182"/>
      <c r="F165" s="406"/>
      <c r="G165" s="406"/>
      <c r="H165" s="413"/>
      <c r="I165" s="11">
        <v>3</v>
      </c>
      <c r="J165" s="385">
        <f t="shared" si="35"/>
        <v>0</v>
      </c>
      <c r="K165" s="114"/>
      <c r="L165" s="114"/>
      <c r="M165" s="341">
        <f t="shared" si="36"/>
        <v>43191</v>
      </c>
      <c r="N165" s="198" t="str">
        <f t="shared" si="37"/>
        <v>×</v>
      </c>
    </row>
    <row r="166" spans="2:14" ht="17.25" customHeight="1" x14ac:dyDescent="0.15">
      <c r="B166" s="12"/>
      <c r="C166" s="19"/>
      <c r="D166" s="156"/>
      <c r="E166" s="182"/>
      <c r="F166" s="406"/>
      <c r="G166" s="406"/>
      <c r="H166" s="413"/>
      <c r="I166" s="11">
        <v>3</v>
      </c>
      <c r="J166" s="385">
        <f t="shared" si="35"/>
        <v>0</v>
      </c>
      <c r="K166" s="114"/>
      <c r="L166" s="114"/>
      <c r="M166" s="341">
        <f t="shared" si="36"/>
        <v>43191</v>
      </c>
      <c r="N166" s="198" t="str">
        <f t="shared" si="37"/>
        <v>×</v>
      </c>
    </row>
    <row r="167" spans="2:14" ht="17.25" customHeight="1" x14ac:dyDescent="0.15">
      <c r="B167" s="12"/>
      <c r="C167" s="19"/>
      <c r="D167" s="156"/>
      <c r="E167" s="182"/>
      <c r="F167" s="406"/>
      <c r="G167" s="406"/>
      <c r="H167" s="413"/>
      <c r="I167" s="11">
        <v>3</v>
      </c>
      <c r="J167" s="385">
        <f t="shared" si="35"/>
        <v>0</v>
      </c>
      <c r="K167" s="114"/>
      <c r="L167" s="114"/>
      <c r="M167" s="341">
        <f t="shared" si="36"/>
        <v>43191</v>
      </c>
      <c r="N167" s="198" t="str">
        <f t="shared" si="37"/>
        <v>×</v>
      </c>
    </row>
    <row r="168" spans="2:14" ht="17.25" customHeight="1" x14ac:dyDescent="0.15">
      <c r="B168" s="12"/>
      <c r="C168" s="19"/>
      <c r="D168" s="156"/>
      <c r="E168" s="182"/>
      <c r="F168" s="406"/>
      <c r="G168" s="406"/>
      <c r="H168" s="413"/>
      <c r="I168" s="11">
        <v>3</v>
      </c>
      <c r="J168" s="385">
        <f t="shared" si="35"/>
        <v>0</v>
      </c>
      <c r="K168" s="114"/>
      <c r="L168" s="114"/>
      <c r="M168" s="341">
        <f t="shared" si="36"/>
        <v>43191</v>
      </c>
      <c r="N168" s="198" t="str">
        <f t="shared" si="37"/>
        <v>×</v>
      </c>
    </row>
    <row r="169" spans="2:14" ht="17.25" customHeight="1" x14ac:dyDescent="0.15">
      <c r="B169" s="12"/>
      <c r="C169" s="19"/>
      <c r="D169" s="160"/>
      <c r="E169" s="179"/>
      <c r="F169" s="406"/>
      <c r="G169" s="406"/>
      <c r="H169" s="413"/>
      <c r="I169" s="11">
        <v>3</v>
      </c>
      <c r="J169" s="385">
        <f t="shared" si="35"/>
        <v>0</v>
      </c>
      <c r="K169" s="115"/>
      <c r="L169" s="114"/>
      <c r="M169" s="341">
        <f t="shared" si="36"/>
        <v>43191</v>
      </c>
      <c r="N169" s="198" t="str">
        <f t="shared" si="37"/>
        <v>×</v>
      </c>
    </row>
    <row r="170" spans="2:14" ht="17.25" customHeight="1" x14ac:dyDescent="0.15">
      <c r="B170" s="12"/>
      <c r="C170" s="19"/>
      <c r="D170" s="43" t="s">
        <v>125</v>
      </c>
      <c r="E170" s="180"/>
      <c r="F170" s="406"/>
      <c r="G170" s="406"/>
      <c r="H170" s="413"/>
      <c r="I170" s="11">
        <v>2</v>
      </c>
      <c r="J170" s="385">
        <f t="shared" si="35"/>
        <v>0</v>
      </c>
      <c r="K170" s="113">
        <f>SUM(J170:J176)</f>
        <v>0</v>
      </c>
      <c r="L170" s="114"/>
      <c r="M170" s="341">
        <f t="shared" si="36"/>
        <v>43191</v>
      </c>
      <c r="N170" s="198" t="str">
        <f t="shared" si="37"/>
        <v>×</v>
      </c>
    </row>
    <row r="171" spans="2:14" ht="17.25" customHeight="1" x14ac:dyDescent="0.15">
      <c r="B171" s="12"/>
      <c r="C171" s="19"/>
      <c r="D171" s="156"/>
      <c r="E171" s="182"/>
      <c r="F171" s="406"/>
      <c r="G171" s="406"/>
      <c r="H171" s="413"/>
      <c r="I171" s="11">
        <v>2</v>
      </c>
      <c r="J171" s="385">
        <f t="shared" si="35"/>
        <v>0</v>
      </c>
      <c r="K171" s="114"/>
      <c r="L171" s="114"/>
      <c r="M171" s="341">
        <f t="shared" si="36"/>
        <v>43191</v>
      </c>
      <c r="N171" s="198" t="str">
        <f t="shared" si="37"/>
        <v>×</v>
      </c>
    </row>
    <row r="172" spans="2:14" ht="17.25" customHeight="1" x14ac:dyDescent="0.15">
      <c r="B172" s="12"/>
      <c r="C172" s="19"/>
      <c r="D172" s="156"/>
      <c r="E172" s="182"/>
      <c r="F172" s="406"/>
      <c r="G172" s="406"/>
      <c r="H172" s="413"/>
      <c r="I172" s="11">
        <v>2</v>
      </c>
      <c r="J172" s="385">
        <f t="shared" si="35"/>
        <v>0</v>
      </c>
      <c r="K172" s="114"/>
      <c r="L172" s="114"/>
      <c r="M172" s="341">
        <f t="shared" si="36"/>
        <v>43191</v>
      </c>
      <c r="N172" s="198" t="str">
        <f t="shared" si="37"/>
        <v>×</v>
      </c>
    </row>
    <row r="173" spans="2:14" ht="17.25" customHeight="1" x14ac:dyDescent="0.15">
      <c r="B173" s="12"/>
      <c r="C173" s="19"/>
      <c r="D173" s="156"/>
      <c r="E173" s="182"/>
      <c r="F173" s="406"/>
      <c r="G173" s="406"/>
      <c r="H173" s="413"/>
      <c r="I173" s="11">
        <v>2</v>
      </c>
      <c r="J173" s="385">
        <f t="shared" si="35"/>
        <v>0</v>
      </c>
      <c r="K173" s="114"/>
      <c r="L173" s="114"/>
      <c r="M173" s="341">
        <f t="shared" si="36"/>
        <v>43191</v>
      </c>
      <c r="N173" s="198" t="str">
        <f t="shared" si="37"/>
        <v>×</v>
      </c>
    </row>
    <row r="174" spans="2:14" ht="17.25" customHeight="1" x14ac:dyDescent="0.15">
      <c r="B174" s="12"/>
      <c r="C174" s="19"/>
      <c r="D174" s="156"/>
      <c r="E174" s="182"/>
      <c r="F174" s="406"/>
      <c r="G174" s="406"/>
      <c r="H174" s="413"/>
      <c r="I174" s="11">
        <v>2</v>
      </c>
      <c r="J174" s="385">
        <f t="shared" si="35"/>
        <v>0</v>
      </c>
      <c r="K174" s="114"/>
      <c r="L174" s="114"/>
      <c r="M174" s="341">
        <f t="shared" si="36"/>
        <v>43191</v>
      </c>
      <c r="N174" s="198" t="str">
        <f t="shared" si="37"/>
        <v>×</v>
      </c>
    </row>
    <row r="175" spans="2:14" ht="17.25" customHeight="1" x14ac:dyDescent="0.15">
      <c r="B175" s="12"/>
      <c r="C175" s="19"/>
      <c r="D175" s="156"/>
      <c r="E175" s="182"/>
      <c r="F175" s="406"/>
      <c r="G175" s="406"/>
      <c r="H175" s="413"/>
      <c r="I175" s="11">
        <v>2</v>
      </c>
      <c r="J175" s="385">
        <f t="shared" si="35"/>
        <v>0</v>
      </c>
      <c r="K175" s="114"/>
      <c r="L175" s="114"/>
      <c r="M175" s="341">
        <f t="shared" si="36"/>
        <v>43191</v>
      </c>
      <c r="N175" s="198" t="str">
        <f t="shared" si="37"/>
        <v>×</v>
      </c>
    </row>
    <row r="176" spans="2:14" ht="17.25" customHeight="1" x14ac:dyDescent="0.15">
      <c r="B176" s="16"/>
      <c r="C176" s="21"/>
      <c r="D176" s="160"/>
      <c r="E176" s="179"/>
      <c r="F176" s="406"/>
      <c r="G176" s="406"/>
      <c r="H176" s="413"/>
      <c r="I176" s="11">
        <v>2</v>
      </c>
      <c r="J176" s="385">
        <f t="shared" si="35"/>
        <v>0</v>
      </c>
      <c r="K176" s="115"/>
      <c r="L176" s="114"/>
      <c r="M176" s="341">
        <f t="shared" si="36"/>
        <v>43191</v>
      </c>
      <c r="N176" s="198" t="str">
        <f t="shared" si="37"/>
        <v>×</v>
      </c>
    </row>
    <row r="177" spans="2:14" ht="17.25" customHeight="1" x14ac:dyDescent="0.15">
      <c r="B177" s="10" t="s">
        <v>128</v>
      </c>
      <c r="C177" s="15" t="s">
        <v>127</v>
      </c>
      <c r="D177" s="43" t="s">
        <v>120</v>
      </c>
      <c r="E177" s="180"/>
      <c r="F177" s="406"/>
      <c r="G177" s="406"/>
      <c r="H177" s="413"/>
      <c r="I177" s="11">
        <v>3</v>
      </c>
      <c r="J177" s="385">
        <f t="shared" si="35"/>
        <v>0</v>
      </c>
      <c r="K177" s="113">
        <f>SUM(J177:J183)</f>
        <v>0</v>
      </c>
      <c r="L177" s="113">
        <f>SUM(K177:K190)</f>
        <v>0</v>
      </c>
      <c r="M177" s="341">
        <f t="shared" si="36"/>
        <v>43191</v>
      </c>
      <c r="N177" s="198" t="str">
        <f t="shared" si="37"/>
        <v>×</v>
      </c>
    </row>
    <row r="178" spans="2:14" ht="17.25" customHeight="1" x14ac:dyDescent="0.15">
      <c r="B178" s="12"/>
      <c r="C178" s="19"/>
      <c r="D178" s="156"/>
      <c r="E178" s="182"/>
      <c r="F178" s="406"/>
      <c r="G178" s="406"/>
      <c r="H178" s="413"/>
      <c r="I178" s="11">
        <v>3</v>
      </c>
      <c r="J178" s="385">
        <f t="shared" si="35"/>
        <v>0</v>
      </c>
      <c r="K178" s="114"/>
      <c r="L178" s="114"/>
      <c r="M178" s="341">
        <f t="shared" si="36"/>
        <v>43191</v>
      </c>
      <c r="N178" s="198" t="str">
        <f t="shared" si="37"/>
        <v>×</v>
      </c>
    </row>
    <row r="179" spans="2:14" ht="17.25" customHeight="1" x14ac:dyDescent="0.15">
      <c r="B179" s="12"/>
      <c r="C179" s="19"/>
      <c r="D179" s="156"/>
      <c r="E179" s="182"/>
      <c r="F179" s="406"/>
      <c r="G179" s="406"/>
      <c r="H179" s="413"/>
      <c r="I179" s="11">
        <v>3</v>
      </c>
      <c r="J179" s="385">
        <f t="shared" si="35"/>
        <v>0</v>
      </c>
      <c r="K179" s="114"/>
      <c r="L179" s="114"/>
      <c r="M179" s="341">
        <f t="shared" si="36"/>
        <v>43191</v>
      </c>
      <c r="N179" s="198" t="str">
        <f t="shared" si="37"/>
        <v>×</v>
      </c>
    </row>
    <row r="180" spans="2:14" ht="17.25" customHeight="1" x14ac:dyDescent="0.15">
      <c r="B180" s="12"/>
      <c r="C180" s="19"/>
      <c r="D180" s="156"/>
      <c r="E180" s="182"/>
      <c r="F180" s="406"/>
      <c r="G180" s="406"/>
      <c r="H180" s="413"/>
      <c r="I180" s="11">
        <v>3</v>
      </c>
      <c r="J180" s="385">
        <f t="shared" si="35"/>
        <v>0</v>
      </c>
      <c r="K180" s="114"/>
      <c r="L180" s="114"/>
      <c r="M180" s="341">
        <f t="shared" si="36"/>
        <v>43191</v>
      </c>
      <c r="N180" s="198" t="str">
        <f t="shared" si="37"/>
        <v>×</v>
      </c>
    </row>
    <row r="181" spans="2:14" ht="17.25" customHeight="1" x14ac:dyDescent="0.15">
      <c r="B181" s="12"/>
      <c r="C181" s="19"/>
      <c r="D181" s="156"/>
      <c r="E181" s="182"/>
      <c r="F181" s="406"/>
      <c r="G181" s="406"/>
      <c r="H181" s="413"/>
      <c r="I181" s="11">
        <v>3</v>
      </c>
      <c r="J181" s="385">
        <f t="shared" si="35"/>
        <v>0</v>
      </c>
      <c r="K181" s="114"/>
      <c r="L181" s="114"/>
      <c r="M181" s="341">
        <f t="shared" si="36"/>
        <v>43191</v>
      </c>
      <c r="N181" s="198" t="str">
        <f t="shared" si="37"/>
        <v>×</v>
      </c>
    </row>
    <row r="182" spans="2:14" ht="17.25" customHeight="1" x14ac:dyDescent="0.15">
      <c r="B182" s="12"/>
      <c r="C182" s="19"/>
      <c r="D182" s="156"/>
      <c r="E182" s="182"/>
      <c r="F182" s="406"/>
      <c r="G182" s="406"/>
      <c r="H182" s="413"/>
      <c r="I182" s="11">
        <v>3</v>
      </c>
      <c r="J182" s="385">
        <f t="shared" si="35"/>
        <v>0</v>
      </c>
      <c r="K182" s="114"/>
      <c r="L182" s="114"/>
      <c r="M182" s="341">
        <f t="shared" si="36"/>
        <v>43191</v>
      </c>
      <c r="N182" s="198" t="str">
        <f t="shared" si="37"/>
        <v>×</v>
      </c>
    </row>
    <row r="183" spans="2:14" ht="17.25" customHeight="1" x14ac:dyDescent="0.15">
      <c r="B183" s="12"/>
      <c r="C183" s="19"/>
      <c r="D183" s="160"/>
      <c r="E183" s="179"/>
      <c r="F183" s="406"/>
      <c r="G183" s="406"/>
      <c r="H183" s="413"/>
      <c r="I183" s="11">
        <v>3</v>
      </c>
      <c r="J183" s="385">
        <f t="shared" si="35"/>
        <v>0</v>
      </c>
      <c r="K183" s="115"/>
      <c r="L183" s="114"/>
      <c r="M183" s="341">
        <f t="shared" si="36"/>
        <v>43191</v>
      </c>
      <c r="N183" s="198" t="str">
        <f t="shared" si="37"/>
        <v>×</v>
      </c>
    </row>
    <row r="184" spans="2:14" ht="17.25" customHeight="1" x14ac:dyDescent="0.15">
      <c r="B184" s="12"/>
      <c r="C184" s="19"/>
      <c r="D184" s="43" t="s">
        <v>125</v>
      </c>
      <c r="E184" s="180"/>
      <c r="F184" s="406"/>
      <c r="G184" s="406"/>
      <c r="H184" s="413"/>
      <c r="I184" s="11">
        <v>2</v>
      </c>
      <c r="J184" s="385">
        <f t="shared" si="35"/>
        <v>0</v>
      </c>
      <c r="K184" s="113">
        <f>SUM(J184:J190)</f>
        <v>0</v>
      </c>
      <c r="L184" s="114"/>
      <c r="M184" s="341">
        <f t="shared" si="36"/>
        <v>43191</v>
      </c>
      <c r="N184" s="198" t="str">
        <f t="shared" si="37"/>
        <v>×</v>
      </c>
    </row>
    <row r="185" spans="2:14" ht="17.25" customHeight="1" x14ac:dyDescent="0.15">
      <c r="B185" s="12"/>
      <c r="C185" s="19"/>
      <c r="D185" s="156"/>
      <c r="E185" s="182"/>
      <c r="F185" s="406"/>
      <c r="G185" s="406"/>
      <c r="H185" s="413"/>
      <c r="I185" s="11">
        <v>2</v>
      </c>
      <c r="J185" s="385">
        <f t="shared" si="35"/>
        <v>0</v>
      </c>
      <c r="K185" s="114"/>
      <c r="L185" s="114"/>
      <c r="M185" s="341">
        <f t="shared" si="36"/>
        <v>43191</v>
      </c>
      <c r="N185" s="198" t="str">
        <f t="shared" si="37"/>
        <v>×</v>
      </c>
    </row>
    <row r="186" spans="2:14" ht="17.25" customHeight="1" x14ac:dyDescent="0.15">
      <c r="B186" s="12"/>
      <c r="C186" s="19"/>
      <c r="D186" s="156"/>
      <c r="E186" s="182"/>
      <c r="F186" s="406"/>
      <c r="G186" s="406"/>
      <c r="H186" s="413"/>
      <c r="I186" s="11">
        <v>2</v>
      </c>
      <c r="J186" s="385">
        <f t="shared" si="35"/>
        <v>0</v>
      </c>
      <c r="K186" s="114"/>
      <c r="L186" s="114"/>
      <c r="M186" s="341">
        <f t="shared" si="36"/>
        <v>43191</v>
      </c>
      <c r="N186" s="198" t="str">
        <f t="shared" si="37"/>
        <v>×</v>
      </c>
    </row>
    <row r="187" spans="2:14" ht="17.25" customHeight="1" x14ac:dyDescent="0.15">
      <c r="B187" s="12"/>
      <c r="C187" s="19"/>
      <c r="D187" s="156"/>
      <c r="E187" s="182"/>
      <c r="F187" s="406"/>
      <c r="G187" s="406"/>
      <c r="H187" s="413"/>
      <c r="I187" s="11">
        <v>2</v>
      </c>
      <c r="J187" s="385">
        <f t="shared" si="35"/>
        <v>0</v>
      </c>
      <c r="K187" s="114"/>
      <c r="L187" s="114"/>
      <c r="M187" s="341">
        <f t="shared" si="36"/>
        <v>43191</v>
      </c>
      <c r="N187" s="198" t="str">
        <f t="shared" si="37"/>
        <v>×</v>
      </c>
    </row>
    <row r="188" spans="2:14" ht="17.25" customHeight="1" x14ac:dyDescent="0.15">
      <c r="B188" s="12"/>
      <c r="C188" s="19"/>
      <c r="D188" s="156"/>
      <c r="E188" s="182"/>
      <c r="F188" s="406"/>
      <c r="G188" s="406"/>
      <c r="H188" s="413"/>
      <c r="I188" s="11">
        <v>2</v>
      </c>
      <c r="J188" s="385">
        <f t="shared" si="35"/>
        <v>0</v>
      </c>
      <c r="K188" s="114"/>
      <c r="L188" s="114"/>
      <c r="M188" s="341">
        <f t="shared" si="36"/>
        <v>43191</v>
      </c>
      <c r="N188" s="198" t="str">
        <f t="shared" si="37"/>
        <v>×</v>
      </c>
    </row>
    <row r="189" spans="2:14" ht="17.25" customHeight="1" x14ac:dyDescent="0.15">
      <c r="B189" s="12"/>
      <c r="C189" s="19"/>
      <c r="D189" s="156"/>
      <c r="E189" s="182"/>
      <c r="F189" s="406"/>
      <c r="G189" s="406"/>
      <c r="H189" s="413"/>
      <c r="I189" s="11">
        <v>2</v>
      </c>
      <c r="J189" s="385">
        <f t="shared" si="35"/>
        <v>0</v>
      </c>
      <c r="K189" s="114"/>
      <c r="L189" s="114"/>
      <c r="M189" s="341">
        <f t="shared" si="36"/>
        <v>43191</v>
      </c>
      <c r="N189" s="198" t="str">
        <f t="shared" si="37"/>
        <v>×</v>
      </c>
    </row>
    <row r="190" spans="2:14" ht="17.25" customHeight="1" x14ac:dyDescent="0.15">
      <c r="B190" s="16"/>
      <c r="C190" s="21"/>
      <c r="D190" s="160"/>
      <c r="E190" s="179"/>
      <c r="F190" s="406"/>
      <c r="G190" s="406"/>
      <c r="H190" s="413"/>
      <c r="I190" s="11">
        <v>2</v>
      </c>
      <c r="J190" s="385">
        <f t="shared" si="35"/>
        <v>0</v>
      </c>
      <c r="K190" s="115"/>
      <c r="L190" s="115"/>
      <c r="M190" s="341">
        <f t="shared" si="36"/>
        <v>43191</v>
      </c>
      <c r="N190" s="198" t="str">
        <f t="shared" si="37"/>
        <v>×</v>
      </c>
    </row>
    <row r="191" spans="2:14" ht="17.25" customHeight="1" x14ac:dyDescent="0.15">
      <c r="B191" s="10" t="s">
        <v>23</v>
      </c>
      <c r="C191" s="15" t="s">
        <v>6</v>
      </c>
      <c r="D191" s="82"/>
      <c r="E191" s="101"/>
      <c r="F191" s="406"/>
      <c r="G191" s="406"/>
      <c r="H191" s="413"/>
      <c r="I191" s="11">
        <v>3</v>
      </c>
      <c r="J191" s="385">
        <f t="shared" si="35"/>
        <v>0</v>
      </c>
      <c r="K191" s="113">
        <f>SUM(J191:J197)</f>
        <v>0</v>
      </c>
      <c r="L191" s="113">
        <f>SUM(K191:K197)</f>
        <v>0</v>
      </c>
      <c r="M191" s="341">
        <f t="shared" si="36"/>
        <v>43191</v>
      </c>
      <c r="N191" s="198" t="str">
        <f t="shared" si="37"/>
        <v>×</v>
      </c>
    </row>
    <row r="192" spans="2:14" ht="17.25" customHeight="1" x14ac:dyDescent="0.15">
      <c r="B192" s="12"/>
      <c r="C192" s="19"/>
      <c r="D192" s="17"/>
      <c r="E192" s="165"/>
      <c r="F192" s="406"/>
      <c r="G192" s="406"/>
      <c r="H192" s="413"/>
      <c r="I192" s="11">
        <v>3</v>
      </c>
      <c r="J192" s="385">
        <f t="shared" si="35"/>
        <v>0</v>
      </c>
      <c r="K192" s="114"/>
      <c r="L192" s="114"/>
      <c r="M192" s="341">
        <f t="shared" si="36"/>
        <v>43191</v>
      </c>
      <c r="N192" s="198" t="str">
        <f t="shared" si="37"/>
        <v>×</v>
      </c>
    </row>
    <row r="193" spans="2:14" ht="17.25" customHeight="1" x14ac:dyDescent="0.15">
      <c r="B193" s="12"/>
      <c r="C193" s="19"/>
      <c r="D193" s="17"/>
      <c r="E193" s="165"/>
      <c r="F193" s="406"/>
      <c r="G193" s="406"/>
      <c r="H193" s="413"/>
      <c r="I193" s="11">
        <v>3</v>
      </c>
      <c r="J193" s="385">
        <f t="shared" si="35"/>
        <v>0</v>
      </c>
      <c r="K193" s="114"/>
      <c r="L193" s="114"/>
      <c r="M193" s="341">
        <f t="shared" si="36"/>
        <v>43191</v>
      </c>
      <c r="N193" s="198" t="str">
        <f t="shared" si="37"/>
        <v>×</v>
      </c>
    </row>
    <row r="194" spans="2:14" ht="17.25" customHeight="1" x14ac:dyDescent="0.15">
      <c r="B194" s="12"/>
      <c r="C194" s="19"/>
      <c r="D194" s="17"/>
      <c r="E194" s="165"/>
      <c r="F194" s="406"/>
      <c r="G194" s="406"/>
      <c r="H194" s="413"/>
      <c r="I194" s="11">
        <v>3</v>
      </c>
      <c r="J194" s="385">
        <f t="shared" si="35"/>
        <v>0</v>
      </c>
      <c r="K194" s="114"/>
      <c r="L194" s="114"/>
      <c r="M194" s="341">
        <f t="shared" si="36"/>
        <v>43191</v>
      </c>
      <c r="N194" s="198" t="str">
        <f t="shared" si="37"/>
        <v>×</v>
      </c>
    </row>
    <row r="195" spans="2:14" ht="17.25" customHeight="1" x14ac:dyDescent="0.15">
      <c r="B195" s="12"/>
      <c r="C195" s="19"/>
      <c r="D195" s="17"/>
      <c r="E195" s="165"/>
      <c r="F195" s="406"/>
      <c r="G195" s="406"/>
      <c r="H195" s="413"/>
      <c r="I195" s="11">
        <v>3</v>
      </c>
      <c r="J195" s="385">
        <f t="shared" si="35"/>
        <v>0</v>
      </c>
      <c r="K195" s="114"/>
      <c r="L195" s="114"/>
      <c r="M195" s="341">
        <f t="shared" si="36"/>
        <v>43191</v>
      </c>
      <c r="N195" s="198" t="str">
        <f t="shared" si="37"/>
        <v>×</v>
      </c>
    </row>
    <row r="196" spans="2:14" ht="17.25" customHeight="1" x14ac:dyDescent="0.15">
      <c r="B196" s="12"/>
      <c r="C196" s="19"/>
      <c r="D196" s="17"/>
      <c r="E196" s="165"/>
      <c r="F196" s="406"/>
      <c r="G196" s="406"/>
      <c r="H196" s="413"/>
      <c r="I196" s="11">
        <v>3</v>
      </c>
      <c r="J196" s="385">
        <f t="shared" si="35"/>
        <v>0</v>
      </c>
      <c r="K196" s="114"/>
      <c r="L196" s="114"/>
      <c r="M196" s="341">
        <f t="shared" si="36"/>
        <v>43191</v>
      </c>
      <c r="N196" s="198" t="str">
        <f t="shared" si="37"/>
        <v>×</v>
      </c>
    </row>
    <row r="197" spans="2:14" ht="17.25" customHeight="1" x14ac:dyDescent="0.15">
      <c r="B197" s="20"/>
      <c r="C197" s="59"/>
      <c r="D197" s="90"/>
      <c r="E197" s="91"/>
      <c r="F197" s="406"/>
      <c r="G197" s="406"/>
      <c r="H197" s="413"/>
      <c r="I197" s="63">
        <v>3</v>
      </c>
      <c r="J197" s="385">
        <f t="shared" si="35"/>
        <v>0</v>
      </c>
      <c r="K197" s="115"/>
      <c r="L197" s="115"/>
      <c r="M197" s="341">
        <f t="shared" si="36"/>
        <v>43191</v>
      </c>
      <c r="N197" s="198" t="str">
        <f t="shared" si="37"/>
        <v>×</v>
      </c>
    </row>
    <row r="198" spans="2:14" ht="17.25" customHeight="1" x14ac:dyDescent="0.15">
      <c r="B198" s="5"/>
      <c r="C198" s="51"/>
      <c r="D198" s="51"/>
      <c r="E198" s="51"/>
      <c r="F198" s="324" t="s">
        <v>12516</v>
      </c>
      <c r="G198" s="324" t="s">
        <v>12517</v>
      </c>
      <c r="H198" s="330" t="s">
        <v>231</v>
      </c>
      <c r="I198" s="51"/>
      <c r="J198" s="53"/>
      <c r="K198" s="53"/>
      <c r="L198" s="145"/>
      <c r="M198" s="340"/>
      <c r="N198" s="197"/>
    </row>
    <row r="199" spans="2:14" ht="17.25" customHeight="1" x14ac:dyDescent="0.15">
      <c r="B199" s="191" t="s">
        <v>149</v>
      </c>
      <c r="C199" s="32" t="s">
        <v>7</v>
      </c>
      <c r="D199" s="163"/>
      <c r="E199" s="164"/>
      <c r="F199" s="406"/>
      <c r="G199" s="406"/>
      <c r="H199" s="413"/>
      <c r="I199" s="98">
        <v>3</v>
      </c>
      <c r="J199" s="385">
        <f t="shared" ref="J199:J205" si="38">IF(AND(M199&lt;&gt;"×",N199&lt;&gt;"×",H199&lt;&gt;""),I199,0)</f>
        <v>0</v>
      </c>
      <c r="K199" s="113">
        <f>SUM(J199:J205)</f>
        <v>0</v>
      </c>
      <c r="L199" s="113">
        <f>SUM(K199:K205)</f>
        <v>0</v>
      </c>
      <c r="M199" s="341">
        <f t="shared" ref="M199:M205" si="39">IF(F199&lt;=開始日,開始日,IF(終了日&lt;=F199,"×",F199))</f>
        <v>43191</v>
      </c>
      <c r="N199" s="198" t="str">
        <f t="shared" ref="N199:N205" si="40">IF(終了日&lt;=G199,終了日,IF(G199&lt;=開始日,"×",G199))</f>
        <v>×</v>
      </c>
    </row>
    <row r="200" spans="2:14" ht="17.25" customHeight="1" x14ac:dyDescent="0.15">
      <c r="B200" s="171"/>
      <c r="C200" s="19"/>
      <c r="D200" s="17"/>
      <c r="E200" s="165"/>
      <c r="F200" s="406"/>
      <c r="G200" s="406"/>
      <c r="H200" s="413"/>
      <c r="I200" s="11">
        <v>3</v>
      </c>
      <c r="J200" s="385">
        <f t="shared" si="38"/>
        <v>0</v>
      </c>
      <c r="K200" s="114"/>
      <c r="L200" s="114"/>
      <c r="M200" s="341">
        <f t="shared" si="39"/>
        <v>43191</v>
      </c>
      <c r="N200" s="198" t="str">
        <f t="shared" si="40"/>
        <v>×</v>
      </c>
    </row>
    <row r="201" spans="2:14" ht="17.25" customHeight="1" x14ac:dyDescent="0.15">
      <c r="B201" s="171"/>
      <c r="C201" s="19"/>
      <c r="D201" s="17"/>
      <c r="E201" s="165"/>
      <c r="F201" s="406"/>
      <c r="G201" s="406"/>
      <c r="H201" s="413"/>
      <c r="I201" s="11">
        <v>3</v>
      </c>
      <c r="J201" s="385">
        <f t="shared" si="38"/>
        <v>0</v>
      </c>
      <c r="K201" s="114"/>
      <c r="L201" s="114"/>
      <c r="M201" s="341">
        <f t="shared" si="39"/>
        <v>43191</v>
      </c>
      <c r="N201" s="198" t="str">
        <f t="shared" si="40"/>
        <v>×</v>
      </c>
    </row>
    <row r="202" spans="2:14" ht="17.25" customHeight="1" x14ac:dyDescent="0.15">
      <c r="B202" s="171"/>
      <c r="C202" s="19"/>
      <c r="D202" s="17"/>
      <c r="E202" s="165"/>
      <c r="F202" s="406"/>
      <c r="G202" s="406"/>
      <c r="H202" s="413"/>
      <c r="I202" s="11">
        <v>3</v>
      </c>
      <c r="J202" s="385">
        <f t="shared" si="38"/>
        <v>0</v>
      </c>
      <c r="K202" s="114"/>
      <c r="L202" s="114"/>
      <c r="M202" s="341">
        <f t="shared" si="39"/>
        <v>43191</v>
      </c>
      <c r="N202" s="198" t="str">
        <f t="shared" si="40"/>
        <v>×</v>
      </c>
    </row>
    <row r="203" spans="2:14" ht="17.25" customHeight="1" x14ac:dyDescent="0.15">
      <c r="B203" s="171"/>
      <c r="C203" s="19"/>
      <c r="D203" s="17"/>
      <c r="E203" s="165"/>
      <c r="F203" s="406"/>
      <c r="G203" s="406"/>
      <c r="H203" s="413"/>
      <c r="I203" s="11">
        <v>3</v>
      </c>
      <c r="J203" s="385">
        <f t="shared" si="38"/>
        <v>0</v>
      </c>
      <c r="K203" s="114"/>
      <c r="L203" s="114"/>
      <c r="M203" s="341">
        <f t="shared" si="39"/>
        <v>43191</v>
      </c>
      <c r="N203" s="198" t="str">
        <f t="shared" si="40"/>
        <v>×</v>
      </c>
    </row>
    <row r="204" spans="2:14" ht="17.25" customHeight="1" x14ac:dyDescent="0.15">
      <c r="B204" s="171"/>
      <c r="C204" s="19"/>
      <c r="D204" s="17"/>
      <c r="E204" s="165"/>
      <c r="F204" s="406"/>
      <c r="G204" s="406"/>
      <c r="H204" s="413"/>
      <c r="I204" s="11">
        <v>3</v>
      </c>
      <c r="J204" s="385">
        <f t="shared" si="38"/>
        <v>0</v>
      </c>
      <c r="K204" s="114"/>
      <c r="L204" s="114"/>
      <c r="M204" s="341">
        <f t="shared" si="39"/>
        <v>43191</v>
      </c>
      <c r="N204" s="198" t="str">
        <f t="shared" si="40"/>
        <v>×</v>
      </c>
    </row>
    <row r="205" spans="2:14" ht="17.25" customHeight="1" x14ac:dyDescent="0.15">
      <c r="B205" s="13"/>
      <c r="C205" s="59"/>
      <c r="D205" s="90"/>
      <c r="E205" s="91"/>
      <c r="F205" s="406"/>
      <c r="G205" s="406"/>
      <c r="H205" s="413"/>
      <c r="I205" s="63">
        <v>3</v>
      </c>
      <c r="J205" s="385">
        <f t="shared" si="38"/>
        <v>0</v>
      </c>
      <c r="K205" s="115"/>
      <c r="L205" s="115"/>
      <c r="M205" s="341">
        <f t="shared" si="39"/>
        <v>43191</v>
      </c>
      <c r="N205" s="198" t="str">
        <f t="shared" si="40"/>
        <v>×</v>
      </c>
    </row>
    <row r="206" spans="2:14" ht="17.25" customHeight="1" x14ac:dyDescent="0.15">
      <c r="B206" s="5" t="s">
        <v>252</v>
      </c>
      <c r="C206" s="51"/>
      <c r="D206" s="51"/>
      <c r="E206" s="51"/>
      <c r="F206" s="324" t="s">
        <v>12516</v>
      </c>
      <c r="G206" s="324" t="s">
        <v>12517</v>
      </c>
      <c r="H206" s="330" t="s">
        <v>221</v>
      </c>
      <c r="I206" s="51"/>
      <c r="J206" s="53"/>
      <c r="K206" s="53"/>
      <c r="L206" s="145"/>
      <c r="M206" s="340"/>
      <c r="N206" s="197"/>
    </row>
    <row r="207" spans="2:14" s="3" customFormat="1" ht="17.25" customHeight="1" x14ac:dyDescent="0.15">
      <c r="B207" s="192" t="s">
        <v>184</v>
      </c>
      <c r="C207" s="32" t="s">
        <v>7</v>
      </c>
      <c r="D207" s="154" t="s">
        <v>19</v>
      </c>
      <c r="E207" s="181"/>
      <c r="F207" s="406"/>
      <c r="G207" s="406"/>
      <c r="H207" s="413"/>
      <c r="I207" s="98">
        <v>5</v>
      </c>
      <c r="J207" s="385">
        <f t="shared" ref="J207:J220" si="41">IF(AND(M207&lt;&gt;"×",N207&lt;&gt;"×",H207&lt;&gt;""),I207,0)</f>
        <v>0</v>
      </c>
      <c r="K207" s="113">
        <f>SUM(J207:J213)</f>
        <v>0</v>
      </c>
      <c r="L207" s="113">
        <f>SUM(K207:K220)</f>
        <v>0</v>
      </c>
      <c r="M207" s="341">
        <f t="shared" ref="M207:M220" si="42">IF(F207&lt;=開始日,開始日,IF(終了日&lt;=F207,"×",F207))</f>
        <v>43191</v>
      </c>
      <c r="N207" s="198" t="str">
        <f t="shared" ref="N207:N220" si="43">IF(終了日&lt;=G207,終了日,IF(G207&lt;=開始日,"×",G207))</f>
        <v>×</v>
      </c>
    </row>
    <row r="208" spans="2:14" s="3" customFormat="1" ht="17.25" customHeight="1" x14ac:dyDescent="0.15">
      <c r="B208" s="193"/>
      <c r="C208" s="19"/>
      <c r="D208" s="156"/>
      <c r="E208" s="182"/>
      <c r="F208" s="406"/>
      <c r="G208" s="406"/>
      <c r="H208" s="413"/>
      <c r="I208" s="11">
        <v>5</v>
      </c>
      <c r="J208" s="385">
        <f t="shared" si="41"/>
        <v>0</v>
      </c>
      <c r="K208" s="114"/>
      <c r="L208" s="114"/>
      <c r="M208" s="341">
        <f t="shared" si="42"/>
        <v>43191</v>
      </c>
      <c r="N208" s="198" t="str">
        <f t="shared" si="43"/>
        <v>×</v>
      </c>
    </row>
    <row r="209" spans="2:14" s="3" customFormat="1" ht="17.25" customHeight="1" x14ac:dyDescent="0.15">
      <c r="B209" s="193"/>
      <c r="C209" s="19"/>
      <c r="D209" s="156"/>
      <c r="E209" s="182"/>
      <c r="F209" s="406"/>
      <c r="G209" s="406"/>
      <c r="H209" s="413"/>
      <c r="I209" s="11">
        <v>5</v>
      </c>
      <c r="J209" s="385">
        <f t="shared" si="41"/>
        <v>0</v>
      </c>
      <c r="K209" s="114"/>
      <c r="L209" s="114"/>
      <c r="M209" s="341">
        <f t="shared" si="42"/>
        <v>43191</v>
      </c>
      <c r="N209" s="198" t="str">
        <f t="shared" si="43"/>
        <v>×</v>
      </c>
    </row>
    <row r="210" spans="2:14" s="3" customFormat="1" ht="17.25" customHeight="1" x14ac:dyDescent="0.15">
      <c r="B210" s="193"/>
      <c r="C210" s="19"/>
      <c r="D210" s="156"/>
      <c r="E210" s="182"/>
      <c r="F210" s="406"/>
      <c r="G210" s="406"/>
      <c r="H210" s="413"/>
      <c r="I210" s="11">
        <v>5</v>
      </c>
      <c r="J210" s="385">
        <f t="shared" si="41"/>
        <v>0</v>
      </c>
      <c r="K210" s="114"/>
      <c r="L210" s="114"/>
      <c r="M210" s="341">
        <f t="shared" si="42"/>
        <v>43191</v>
      </c>
      <c r="N210" s="198" t="str">
        <f t="shared" si="43"/>
        <v>×</v>
      </c>
    </row>
    <row r="211" spans="2:14" s="3" customFormat="1" ht="17.25" customHeight="1" x14ac:dyDescent="0.15">
      <c r="B211" s="193"/>
      <c r="C211" s="19"/>
      <c r="D211" s="156"/>
      <c r="E211" s="182"/>
      <c r="F211" s="406"/>
      <c r="G211" s="406"/>
      <c r="H211" s="413"/>
      <c r="I211" s="11">
        <v>5</v>
      </c>
      <c r="J211" s="385">
        <f t="shared" si="41"/>
        <v>0</v>
      </c>
      <c r="K211" s="114"/>
      <c r="L211" s="114"/>
      <c r="M211" s="341">
        <f t="shared" si="42"/>
        <v>43191</v>
      </c>
      <c r="N211" s="198" t="str">
        <f t="shared" si="43"/>
        <v>×</v>
      </c>
    </row>
    <row r="212" spans="2:14" s="3" customFormat="1" ht="17.25" customHeight="1" x14ac:dyDescent="0.15">
      <c r="B212" s="193"/>
      <c r="C212" s="19"/>
      <c r="D212" s="156"/>
      <c r="E212" s="182"/>
      <c r="F212" s="406"/>
      <c r="G212" s="406"/>
      <c r="H212" s="413"/>
      <c r="I212" s="11">
        <v>5</v>
      </c>
      <c r="J212" s="385">
        <f t="shared" si="41"/>
        <v>0</v>
      </c>
      <c r="K212" s="114"/>
      <c r="L212" s="114"/>
      <c r="M212" s="341">
        <f t="shared" si="42"/>
        <v>43191</v>
      </c>
      <c r="N212" s="198" t="str">
        <f t="shared" si="43"/>
        <v>×</v>
      </c>
    </row>
    <row r="213" spans="2:14" s="3" customFormat="1" ht="17.25" customHeight="1" x14ac:dyDescent="0.15">
      <c r="B213" s="193"/>
      <c r="C213" s="19"/>
      <c r="D213" s="160"/>
      <c r="E213" s="179"/>
      <c r="F213" s="406"/>
      <c r="G213" s="406"/>
      <c r="H213" s="413"/>
      <c r="I213" s="11">
        <v>5</v>
      </c>
      <c r="J213" s="385">
        <f t="shared" si="41"/>
        <v>0</v>
      </c>
      <c r="K213" s="115"/>
      <c r="L213" s="114"/>
      <c r="M213" s="341">
        <f t="shared" si="42"/>
        <v>43191</v>
      </c>
      <c r="N213" s="198" t="str">
        <f t="shared" si="43"/>
        <v>×</v>
      </c>
    </row>
    <row r="214" spans="2:14" s="3" customFormat="1" ht="17.25" customHeight="1" x14ac:dyDescent="0.15">
      <c r="B214" s="193"/>
      <c r="C214" s="19"/>
      <c r="D214" s="43" t="s">
        <v>26</v>
      </c>
      <c r="E214" s="180"/>
      <c r="F214" s="406"/>
      <c r="G214" s="406"/>
      <c r="H214" s="413"/>
      <c r="I214" s="11">
        <v>1</v>
      </c>
      <c r="J214" s="385">
        <f t="shared" si="41"/>
        <v>0</v>
      </c>
      <c r="K214" s="113">
        <f>SUM(J214:J220)</f>
        <v>0</v>
      </c>
      <c r="L214" s="114"/>
      <c r="M214" s="341">
        <f t="shared" si="42"/>
        <v>43191</v>
      </c>
      <c r="N214" s="198" t="str">
        <f t="shared" si="43"/>
        <v>×</v>
      </c>
    </row>
    <row r="215" spans="2:14" s="3" customFormat="1" ht="17.25" customHeight="1" x14ac:dyDescent="0.15">
      <c r="B215" s="193"/>
      <c r="C215" s="19"/>
      <c r="D215" s="156"/>
      <c r="E215" s="182"/>
      <c r="F215" s="406"/>
      <c r="G215" s="406"/>
      <c r="H215" s="413"/>
      <c r="I215" s="11">
        <v>1</v>
      </c>
      <c r="J215" s="385">
        <f t="shared" si="41"/>
        <v>0</v>
      </c>
      <c r="K215" s="114"/>
      <c r="L215" s="114"/>
      <c r="M215" s="341">
        <f t="shared" si="42"/>
        <v>43191</v>
      </c>
      <c r="N215" s="198" t="str">
        <f t="shared" si="43"/>
        <v>×</v>
      </c>
    </row>
    <row r="216" spans="2:14" s="3" customFormat="1" ht="17.25" customHeight="1" x14ac:dyDescent="0.15">
      <c r="B216" s="193"/>
      <c r="C216" s="19"/>
      <c r="D216" s="156"/>
      <c r="E216" s="182"/>
      <c r="F216" s="406"/>
      <c r="G216" s="406"/>
      <c r="H216" s="413"/>
      <c r="I216" s="11">
        <v>1</v>
      </c>
      <c r="J216" s="385">
        <f t="shared" si="41"/>
        <v>0</v>
      </c>
      <c r="K216" s="114"/>
      <c r="L216" s="114"/>
      <c r="M216" s="341">
        <f t="shared" si="42"/>
        <v>43191</v>
      </c>
      <c r="N216" s="198" t="str">
        <f t="shared" si="43"/>
        <v>×</v>
      </c>
    </row>
    <row r="217" spans="2:14" s="3" customFormat="1" ht="17.25" customHeight="1" x14ac:dyDescent="0.15">
      <c r="B217" s="193"/>
      <c r="C217" s="19"/>
      <c r="D217" s="156"/>
      <c r="E217" s="182"/>
      <c r="F217" s="406"/>
      <c r="G217" s="406"/>
      <c r="H217" s="413"/>
      <c r="I217" s="11">
        <v>1</v>
      </c>
      <c r="J217" s="385">
        <f t="shared" si="41"/>
        <v>0</v>
      </c>
      <c r="K217" s="114"/>
      <c r="L217" s="114"/>
      <c r="M217" s="341">
        <f t="shared" si="42"/>
        <v>43191</v>
      </c>
      <c r="N217" s="198" t="str">
        <f t="shared" si="43"/>
        <v>×</v>
      </c>
    </row>
    <row r="218" spans="2:14" s="3" customFormat="1" ht="17.25" customHeight="1" x14ac:dyDescent="0.15">
      <c r="B218" s="193"/>
      <c r="C218" s="19"/>
      <c r="D218" s="156"/>
      <c r="E218" s="182"/>
      <c r="F218" s="406"/>
      <c r="G218" s="406"/>
      <c r="H218" s="413"/>
      <c r="I218" s="11">
        <v>1</v>
      </c>
      <c r="J218" s="385">
        <f t="shared" si="41"/>
        <v>0</v>
      </c>
      <c r="K218" s="114"/>
      <c r="L218" s="114"/>
      <c r="M218" s="341">
        <f t="shared" si="42"/>
        <v>43191</v>
      </c>
      <c r="N218" s="198" t="str">
        <f t="shared" si="43"/>
        <v>×</v>
      </c>
    </row>
    <row r="219" spans="2:14" s="3" customFormat="1" ht="17.25" customHeight="1" x14ac:dyDescent="0.15">
      <c r="B219" s="193"/>
      <c r="C219" s="19"/>
      <c r="D219" s="156"/>
      <c r="E219" s="182"/>
      <c r="F219" s="406"/>
      <c r="G219" s="406"/>
      <c r="H219" s="413"/>
      <c r="I219" s="11">
        <v>1</v>
      </c>
      <c r="J219" s="385">
        <f t="shared" si="41"/>
        <v>0</v>
      </c>
      <c r="K219" s="114"/>
      <c r="L219" s="114"/>
      <c r="M219" s="341">
        <f t="shared" si="42"/>
        <v>43191</v>
      </c>
      <c r="N219" s="198" t="str">
        <f t="shared" si="43"/>
        <v>×</v>
      </c>
    </row>
    <row r="220" spans="2:14" s="3" customFormat="1" ht="17.25" customHeight="1" x14ac:dyDescent="0.15">
      <c r="B220" s="194"/>
      <c r="C220" s="59"/>
      <c r="D220" s="158"/>
      <c r="E220" s="184"/>
      <c r="F220" s="406"/>
      <c r="G220" s="406"/>
      <c r="H220" s="413"/>
      <c r="I220" s="63">
        <v>1</v>
      </c>
      <c r="J220" s="385">
        <f t="shared" si="41"/>
        <v>0</v>
      </c>
      <c r="K220" s="115"/>
      <c r="L220" s="115"/>
      <c r="M220" s="341">
        <f t="shared" si="42"/>
        <v>43191</v>
      </c>
      <c r="N220" s="198" t="str">
        <f t="shared" si="43"/>
        <v>×</v>
      </c>
    </row>
    <row r="221" spans="2:14" ht="17.25" customHeight="1" x14ac:dyDescent="0.15">
      <c r="B221" s="5"/>
      <c r="C221" s="51"/>
      <c r="D221" s="51"/>
      <c r="E221" s="51"/>
      <c r="F221" s="324" t="s">
        <v>12516</v>
      </c>
      <c r="G221" s="324" t="s">
        <v>12517</v>
      </c>
      <c r="H221" s="330" t="s">
        <v>210</v>
      </c>
      <c r="I221" s="51"/>
      <c r="J221" s="53"/>
      <c r="K221" s="53"/>
      <c r="L221" s="145"/>
      <c r="M221" s="340"/>
      <c r="N221" s="197"/>
    </row>
    <row r="222" spans="2:14" ht="17.25" customHeight="1" x14ac:dyDescent="0.15">
      <c r="B222" s="171" t="s">
        <v>176</v>
      </c>
      <c r="C222" s="19" t="s">
        <v>7</v>
      </c>
      <c r="D222" s="163"/>
      <c r="E222" s="164"/>
      <c r="F222" s="406"/>
      <c r="G222" s="406"/>
      <c r="H222" s="414"/>
      <c r="I222" s="98">
        <v>1</v>
      </c>
      <c r="J222" s="385">
        <f t="shared" ref="J222:J228" si="44">IF(AND(M222&lt;&gt;"×",N222&lt;&gt;"×",H222&lt;&gt;""),I222,0)</f>
        <v>0</v>
      </c>
      <c r="K222" s="113">
        <f>SUM(J222:J228)</f>
        <v>0</v>
      </c>
      <c r="L222" s="113">
        <f>SUM(K222:K228)</f>
        <v>0</v>
      </c>
      <c r="M222" s="341">
        <f t="shared" ref="M222:M228" si="45">IF(F222&lt;=開始日,開始日,IF(終了日&lt;=F222,"×",F222))</f>
        <v>43191</v>
      </c>
      <c r="N222" s="198" t="str">
        <f t="shared" ref="N222:N228" si="46">IF(終了日&lt;=G222,終了日,IF(G222&lt;=開始日,"×",G222))</f>
        <v>×</v>
      </c>
    </row>
    <row r="223" spans="2:14" ht="17.25" customHeight="1" x14ac:dyDescent="0.15">
      <c r="B223" s="171"/>
      <c r="C223" s="19"/>
      <c r="D223" s="17"/>
      <c r="E223" s="165"/>
      <c r="F223" s="406"/>
      <c r="G223" s="406"/>
      <c r="H223" s="413"/>
      <c r="I223" s="11">
        <v>1</v>
      </c>
      <c r="J223" s="385">
        <f t="shared" si="44"/>
        <v>0</v>
      </c>
      <c r="K223" s="114"/>
      <c r="L223" s="114"/>
      <c r="M223" s="341">
        <f t="shared" si="45"/>
        <v>43191</v>
      </c>
      <c r="N223" s="198" t="str">
        <f t="shared" si="46"/>
        <v>×</v>
      </c>
    </row>
    <row r="224" spans="2:14" ht="17.25" customHeight="1" x14ac:dyDescent="0.15">
      <c r="B224" s="171"/>
      <c r="C224" s="19"/>
      <c r="D224" s="17"/>
      <c r="E224" s="165"/>
      <c r="F224" s="406"/>
      <c r="G224" s="406"/>
      <c r="H224" s="413"/>
      <c r="I224" s="11">
        <v>1</v>
      </c>
      <c r="J224" s="385">
        <f t="shared" si="44"/>
        <v>0</v>
      </c>
      <c r="K224" s="114"/>
      <c r="L224" s="114"/>
      <c r="M224" s="341">
        <f t="shared" si="45"/>
        <v>43191</v>
      </c>
      <c r="N224" s="198" t="str">
        <f t="shared" si="46"/>
        <v>×</v>
      </c>
    </row>
    <row r="225" spans="2:14" ht="17.25" customHeight="1" x14ac:dyDescent="0.15">
      <c r="B225" s="171"/>
      <c r="C225" s="19"/>
      <c r="D225" s="17"/>
      <c r="E225" s="165"/>
      <c r="F225" s="406"/>
      <c r="G225" s="406"/>
      <c r="H225" s="413"/>
      <c r="I225" s="11">
        <v>1</v>
      </c>
      <c r="J225" s="385">
        <f t="shared" si="44"/>
        <v>0</v>
      </c>
      <c r="K225" s="114"/>
      <c r="L225" s="114"/>
      <c r="M225" s="341">
        <f t="shared" si="45"/>
        <v>43191</v>
      </c>
      <c r="N225" s="198" t="str">
        <f t="shared" si="46"/>
        <v>×</v>
      </c>
    </row>
    <row r="226" spans="2:14" ht="17.25" customHeight="1" x14ac:dyDescent="0.15">
      <c r="B226" s="171"/>
      <c r="C226" s="19"/>
      <c r="D226" s="17"/>
      <c r="E226" s="165"/>
      <c r="F226" s="406"/>
      <c r="G226" s="406"/>
      <c r="H226" s="413"/>
      <c r="I226" s="11">
        <v>1</v>
      </c>
      <c r="J226" s="385">
        <f t="shared" si="44"/>
        <v>0</v>
      </c>
      <c r="K226" s="114"/>
      <c r="L226" s="114"/>
      <c r="M226" s="341">
        <f t="shared" si="45"/>
        <v>43191</v>
      </c>
      <c r="N226" s="198" t="str">
        <f t="shared" si="46"/>
        <v>×</v>
      </c>
    </row>
    <row r="227" spans="2:14" ht="17.25" customHeight="1" x14ac:dyDescent="0.15">
      <c r="B227" s="171"/>
      <c r="C227" s="19"/>
      <c r="D227" s="17"/>
      <c r="E227" s="165"/>
      <c r="F227" s="406"/>
      <c r="G227" s="406"/>
      <c r="H227" s="413"/>
      <c r="I227" s="11">
        <v>1</v>
      </c>
      <c r="J227" s="385">
        <f t="shared" si="44"/>
        <v>0</v>
      </c>
      <c r="K227" s="114"/>
      <c r="L227" s="114"/>
      <c r="M227" s="341">
        <f t="shared" si="45"/>
        <v>43191</v>
      </c>
      <c r="N227" s="198" t="str">
        <f t="shared" si="46"/>
        <v>×</v>
      </c>
    </row>
    <row r="228" spans="2:14" ht="17.25" customHeight="1" x14ac:dyDescent="0.15">
      <c r="B228" s="13"/>
      <c r="C228" s="59"/>
      <c r="D228" s="90"/>
      <c r="E228" s="91"/>
      <c r="F228" s="406"/>
      <c r="G228" s="406"/>
      <c r="H228" s="415"/>
      <c r="I228" s="63">
        <v>1</v>
      </c>
      <c r="J228" s="386">
        <f t="shared" si="44"/>
        <v>0</v>
      </c>
      <c r="K228" s="115"/>
      <c r="L228" s="115"/>
      <c r="M228" s="341">
        <f t="shared" si="45"/>
        <v>43191</v>
      </c>
      <c r="N228" s="198" t="str">
        <f t="shared" si="46"/>
        <v>×</v>
      </c>
    </row>
    <row r="229" spans="2:14" ht="67.5" customHeight="1" x14ac:dyDescent="0.15">
      <c r="B229" s="449" t="s">
        <v>259</v>
      </c>
      <c r="C229" s="450"/>
      <c r="D229" s="450"/>
      <c r="E229" s="450"/>
      <c r="F229" s="450"/>
      <c r="G229" s="450"/>
      <c r="H229" s="450"/>
      <c r="I229" s="353"/>
      <c r="J229" s="353"/>
      <c r="K229" s="353"/>
      <c r="L229" s="353"/>
      <c r="M229" s="353"/>
      <c r="N229" s="353"/>
    </row>
    <row r="230" spans="2:14" s="3" customFormat="1" ht="17.25" customHeight="1" x14ac:dyDescent="0.15">
      <c r="B230" s="3" t="s">
        <v>161</v>
      </c>
      <c r="C230" s="66"/>
      <c r="D230" s="66"/>
      <c r="E230" s="66"/>
      <c r="F230" s="66"/>
      <c r="G230" s="66"/>
      <c r="H230" s="66"/>
      <c r="I230" s="66"/>
      <c r="J230" s="67"/>
      <c r="K230" s="67"/>
      <c r="L230" s="67"/>
    </row>
  </sheetData>
  <mergeCells count="1">
    <mergeCell ref="B229:H229"/>
  </mergeCells>
  <phoneticPr fontId="1"/>
  <pageMargins left="0.39370078740157483" right="0.39370078740157483" top="0.59055118110236227" bottom="0.39370078740157483" header="0.31496062992125984" footer="0.19685039370078741"/>
  <pageSetup paperSize="9" scale="86" fitToHeight="0" orientation="landscape" r:id="rId1"/>
  <headerFooter scaleWithDoc="0">
    <oddFooter>&amp;R&amp;"MS UI Gothic,標準"&amp;10&amp;A [&amp;P/&amp;N]</oddFooter>
  </headerFooter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zoomScale="80" zoomScaleNormal="80" zoomScaleSheetLayoutView="80" zoomScalePageLayoutView="80" workbookViewId="0">
      <pane ySplit="3" topLeftCell="A4" activePane="bottomLeft" state="frozen"/>
      <selection activeCell="H24" sqref="H24"/>
      <selection pane="bottomLeft" activeCell="H24" sqref="H24"/>
    </sheetView>
  </sheetViews>
  <sheetFormatPr defaultRowHeight="12" x14ac:dyDescent="0.15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 x14ac:dyDescent="0.15"/>
    <row r="2" spans="2:9" x14ac:dyDescent="0.15">
      <c r="B2" s="207" t="s">
        <v>162</v>
      </c>
      <c r="C2" s="208"/>
      <c r="D2" s="208"/>
      <c r="E2" s="208"/>
      <c r="F2" s="208"/>
      <c r="G2" s="208"/>
      <c r="H2" s="209"/>
      <c r="I2" s="209"/>
    </row>
    <row r="3" spans="2:9" ht="14.25" x14ac:dyDescent="0.15">
      <c r="B3" s="451" t="s">
        <v>290</v>
      </c>
      <c r="C3" s="452"/>
      <c r="D3" s="452"/>
      <c r="E3" s="453"/>
      <c r="F3" s="210" t="s">
        <v>291</v>
      </c>
      <c r="G3" s="211" t="s">
        <v>292</v>
      </c>
      <c r="H3" s="212" t="s">
        <v>293</v>
      </c>
      <c r="I3" s="212" t="s">
        <v>247</v>
      </c>
    </row>
    <row r="4" spans="2:9" x14ac:dyDescent="0.15">
      <c r="B4" s="213" t="s">
        <v>160</v>
      </c>
      <c r="C4" s="214"/>
      <c r="D4" s="215" t="s">
        <v>294</v>
      </c>
      <c r="E4" s="214"/>
      <c r="F4" s="216" t="s">
        <v>234</v>
      </c>
      <c r="G4" s="217"/>
      <c r="H4" s="218">
        <f>'１．教育業績'!M5</f>
        <v>0</v>
      </c>
      <c r="I4" s="219">
        <f>SUM(H4:H5)</f>
        <v>0</v>
      </c>
    </row>
    <row r="5" spans="2:9" x14ac:dyDescent="0.15">
      <c r="B5" s="220"/>
      <c r="C5" s="221"/>
      <c r="D5" s="222"/>
      <c r="E5" s="223"/>
      <c r="F5" s="224" t="s">
        <v>235</v>
      </c>
      <c r="G5" s="225"/>
      <c r="H5" s="226">
        <f>'１．教育業績'!M12</f>
        <v>0</v>
      </c>
      <c r="I5" s="227"/>
    </row>
    <row r="6" spans="2:9" x14ac:dyDescent="0.15">
      <c r="B6" s="220"/>
      <c r="C6" s="221"/>
      <c r="D6" s="215" t="s">
        <v>2</v>
      </c>
      <c r="E6" s="214"/>
      <c r="F6" s="216" t="s">
        <v>238</v>
      </c>
      <c r="G6" s="217"/>
      <c r="H6" s="218">
        <f>'１．教育業績'!M20</f>
        <v>0</v>
      </c>
      <c r="I6" s="219">
        <f>SUM(H6:H7)</f>
        <v>0</v>
      </c>
    </row>
    <row r="7" spans="2:9" x14ac:dyDescent="0.15">
      <c r="B7" s="220"/>
      <c r="C7" s="221"/>
      <c r="D7" s="222"/>
      <c r="E7" s="223"/>
      <c r="F7" s="224" t="s">
        <v>237</v>
      </c>
      <c r="G7" s="225"/>
      <c r="H7" s="226">
        <f>'１．教育業績'!M27</f>
        <v>0</v>
      </c>
      <c r="I7" s="227"/>
    </row>
    <row r="8" spans="2:9" x14ac:dyDescent="0.15">
      <c r="B8" s="220"/>
      <c r="C8" s="221"/>
      <c r="D8" s="215" t="s">
        <v>3</v>
      </c>
      <c r="E8" s="214"/>
      <c r="F8" s="216" t="s">
        <v>19</v>
      </c>
      <c r="G8" s="217"/>
      <c r="H8" s="218">
        <f>'１．教育業績'!M35</f>
        <v>0</v>
      </c>
      <c r="I8" s="219">
        <f>SUM(H8:H9)</f>
        <v>0</v>
      </c>
    </row>
    <row r="9" spans="2:9" x14ac:dyDescent="0.15">
      <c r="B9" s="220"/>
      <c r="C9" s="221"/>
      <c r="D9" s="222"/>
      <c r="E9" s="223"/>
      <c r="F9" s="224" t="s">
        <v>24</v>
      </c>
      <c r="G9" s="225"/>
      <c r="H9" s="226">
        <f>'１．教育業績'!M38</f>
        <v>0</v>
      </c>
      <c r="I9" s="227"/>
    </row>
    <row r="10" spans="2:9" x14ac:dyDescent="0.15">
      <c r="B10" s="213" t="s">
        <v>20</v>
      </c>
      <c r="C10" s="214"/>
      <c r="D10" s="215" t="s">
        <v>21</v>
      </c>
      <c r="E10" s="228"/>
      <c r="F10" s="228"/>
      <c r="G10" s="228"/>
      <c r="H10" s="226">
        <f>'１．教育業績'!M43</f>
        <v>0</v>
      </c>
      <c r="I10" s="226">
        <f>H10</f>
        <v>0</v>
      </c>
    </row>
    <row r="11" spans="2:9" x14ac:dyDescent="0.15">
      <c r="B11" s="222"/>
      <c r="C11" s="223"/>
      <c r="D11" s="229" t="s">
        <v>22</v>
      </c>
      <c r="E11" s="230"/>
      <c r="F11" s="230"/>
      <c r="G11" s="230"/>
      <c r="H11" s="226">
        <f>'１．教育業績'!M46</f>
        <v>0</v>
      </c>
      <c r="I11" s="226">
        <f>H11</f>
        <v>0</v>
      </c>
    </row>
    <row r="12" spans="2:9" x14ac:dyDescent="0.15">
      <c r="B12" s="231" t="s">
        <v>8</v>
      </c>
      <c r="C12" s="221"/>
      <c r="D12" s="215" t="s">
        <v>9</v>
      </c>
      <c r="E12" s="214"/>
      <c r="F12" s="232" t="s">
        <v>238</v>
      </c>
      <c r="G12" s="217"/>
      <c r="H12" s="218">
        <f>'１．教育業績'!M51</f>
        <v>0</v>
      </c>
      <c r="I12" s="219">
        <f>SUM(H12:H13)</f>
        <v>0</v>
      </c>
    </row>
    <row r="13" spans="2:9" x14ac:dyDescent="0.15">
      <c r="B13" s="220"/>
      <c r="C13" s="221"/>
      <c r="D13" s="222"/>
      <c r="E13" s="223"/>
      <c r="F13" s="233" t="s">
        <v>237</v>
      </c>
      <c r="G13" s="225"/>
      <c r="H13" s="226">
        <f>'１．教育業績'!M58</f>
        <v>0</v>
      </c>
      <c r="I13" s="227"/>
    </row>
    <row r="14" spans="2:9" x14ac:dyDescent="0.15">
      <c r="B14" s="220"/>
      <c r="C14" s="221"/>
      <c r="D14" s="215" t="s">
        <v>10</v>
      </c>
      <c r="E14" s="214"/>
      <c r="F14" s="232" t="s">
        <v>239</v>
      </c>
      <c r="G14" s="217"/>
      <c r="H14" s="218">
        <f>'１．教育業績'!M65</f>
        <v>0</v>
      </c>
      <c r="I14" s="219">
        <f>SUM(H14:H16)</f>
        <v>0</v>
      </c>
    </row>
    <row r="15" spans="2:9" x14ac:dyDescent="0.15">
      <c r="B15" s="220"/>
      <c r="C15" s="221"/>
      <c r="D15" s="220"/>
      <c r="E15" s="221"/>
      <c r="F15" s="234" t="s">
        <v>240</v>
      </c>
      <c r="G15" s="235"/>
      <c r="H15" s="236">
        <f>'１．教育業績'!M72</f>
        <v>0</v>
      </c>
      <c r="I15" s="237"/>
    </row>
    <row r="16" spans="2:9" x14ac:dyDescent="0.15">
      <c r="B16" s="220"/>
      <c r="C16" s="221"/>
      <c r="D16" s="222"/>
      <c r="E16" s="223"/>
      <c r="F16" s="233" t="s">
        <v>241</v>
      </c>
      <c r="G16" s="225"/>
      <c r="H16" s="226">
        <f>'１．教育業績'!M79</f>
        <v>0</v>
      </c>
      <c r="I16" s="227"/>
    </row>
    <row r="17" spans="2:9" x14ac:dyDescent="0.15">
      <c r="B17" s="220"/>
      <c r="C17" s="221"/>
      <c r="D17" s="238" t="s">
        <v>11</v>
      </c>
      <c r="E17" s="239"/>
      <c r="F17" s="239"/>
      <c r="G17" s="239"/>
      <c r="H17" s="226">
        <f>'１．教育業績'!M87</f>
        <v>0</v>
      </c>
      <c r="I17" s="226">
        <f>H17</f>
        <v>0</v>
      </c>
    </row>
    <row r="18" spans="2:9" x14ac:dyDescent="0.15">
      <c r="B18" s="213" t="s">
        <v>12</v>
      </c>
      <c r="C18" s="214"/>
      <c r="D18" s="215" t="s">
        <v>13</v>
      </c>
      <c r="E18" s="214"/>
      <c r="F18" s="216" t="s">
        <v>159</v>
      </c>
      <c r="G18" s="217"/>
      <c r="H18" s="218">
        <f>'１．教育業績'!M96</f>
        <v>0</v>
      </c>
      <c r="I18" s="219">
        <f>SUM(H18:H19)</f>
        <v>0</v>
      </c>
    </row>
    <row r="19" spans="2:9" x14ac:dyDescent="0.15">
      <c r="B19" s="220"/>
      <c r="C19" s="221"/>
      <c r="D19" s="222"/>
      <c r="E19" s="223"/>
      <c r="F19" s="224" t="s">
        <v>25</v>
      </c>
      <c r="G19" s="225"/>
      <c r="H19" s="226">
        <f>'１．教育業績'!M99</f>
        <v>0</v>
      </c>
      <c r="I19" s="227"/>
    </row>
    <row r="20" spans="2:9" x14ac:dyDescent="0.15">
      <c r="B20" s="220"/>
      <c r="C20" s="221"/>
      <c r="D20" s="229" t="s">
        <v>14</v>
      </c>
      <c r="E20" s="230"/>
      <c r="F20" s="230"/>
      <c r="G20" s="230"/>
      <c r="H20" s="226">
        <f>'１．教育業績'!M102</f>
        <v>0</v>
      </c>
      <c r="I20" s="226">
        <f>H20</f>
        <v>0</v>
      </c>
    </row>
    <row r="21" spans="2:9" x14ac:dyDescent="0.15">
      <c r="B21" s="220"/>
      <c r="C21" s="221"/>
      <c r="D21" s="229" t="s">
        <v>15</v>
      </c>
      <c r="E21" s="230"/>
      <c r="F21" s="230"/>
      <c r="G21" s="230"/>
      <c r="H21" s="226">
        <f>'１．教育業績'!M105</f>
        <v>0</v>
      </c>
      <c r="I21" s="226">
        <f t="shared" ref="I21:I23" si="0">H21</f>
        <v>0</v>
      </c>
    </row>
    <row r="22" spans="2:9" x14ac:dyDescent="0.15">
      <c r="B22" s="220"/>
      <c r="C22" s="221"/>
      <c r="D22" s="229" t="s">
        <v>172</v>
      </c>
      <c r="E22" s="230"/>
      <c r="F22" s="230"/>
      <c r="G22" s="230"/>
      <c r="H22" s="226">
        <f>'１．教育業績'!M108</f>
        <v>0</v>
      </c>
      <c r="I22" s="226">
        <f t="shared" si="0"/>
        <v>0</v>
      </c>
    </row>
    <row r="23" spans="2:9" x14ac:dyDescent="0.15">
      <c r="B23" s="222"/>
      <c r="C23" s="223"/>
      <c r="D23" s="229" t="s">
        <v>173</v>
      </c>
      <c r="E23" s="230"/>
      <c r="F23" s="230"/>
      <c r="G23" s="230"/>
      <c r="H23" s="226">
        <f>'１．教育業績'!M115</f>
        <v>0</v>
      </c>
      <c r="I23" s="226">
        <f t="shared" si="0"/>
        <v>0</v>
      </c>
    </row>
    <row r="25" spans="2:9" x14ac:dyDescent="0.15">
      <c r="H25" s="212" t="s">
        <v>232</v>
      </c>
      <c r="I25" s="240">
        <f>SUM(I4:I23)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88" fitToHeight="0" orientation="portrait" useFirstPageNumber="1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H4" sqref="H4"/>
    </sheetView>
  </sheetViews>
  <sheetFormatPr defaultRowHeight="12" x14ac:dyDescent="0.15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 x14ac:dyDescent="0.15">
      <c r="C1" s="208"/>
      <c r="D1" s="208"/>
      <c r="E1" s="208"/>
      <c r="F1" s="208"/>
      <c r="G1" s="208"/>
    </row>
    <row r="2" spans="2:9" x14ac:dyDescent="0.15">
      <c r="B2" s="207" t="s">
        <v>163</v>
      </c>
      <c r="C2" s="208"/>
      <c r="D2" s="208"/>
      <c r="E2" s="208"/>
      <c r="F2" s="208"/>
      <c r="G2" s="208"/>
      <c r="H2" s="209"/>
      <c r="I2" s="209"/>
    </row>
    <row r="3" spans="2:9" ht="14.25" x14ac:dyDescent="0.15">
      <c r="B3" s="451" t="s">
        <v>290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 ht="12" customHeight="1" x14ac:dyDescent="0.15">
      <c r="B4" s="213" t="s">
        <v>27</v>
      </c>
      <c r="C4" s="241" t="s">
        <v>295</v>
      </c>
      <c r="D4" s="215" t="s">
        <v>30</v>
      </c>
      <c r="E4" s="214"/>
      <c r="F4" s="216" t="s">
        <v>28</v>
      </c>
      <c r="G4" s="217"/>
      <c r="H4" s="218">
        <f>'２－１．研究業績（理系）'!P6</f>
        <v>0</v>
      </c>
      <c r="I4" s="219">
        <f>SUM(H4:H15)</f>
        <v>0</v>
      </c>
    </row>
    <row r="5" spans="2:9" ht="12" customHeight="1" x14ac:dyDescent="0.15">
      <c r="B5" s="220"/>
      <c r="C5" s="242"/>
      <c r="D5" s="220"/>
      <c r="E5" s="221"/>
      <c r="F5" s="243" t="s">
        <v>183</v>
      </c>
      <c r="G5" s="235"/>
      <c r="H5" s="236">
        <f>'２－１．研究業績（理系）'!P13</f>
        <v>0</v>
      </c>
      <c r="I5" s="237"/>
    </row>
    <row r="6" spans="2:9" ht="12" customHeight="1" x14ac:dyDescent="0.15">
      <c r="B6" s="220"/>
      <c r="C6" s="242"/>
      <c r="D6" s="222"/>
      <c r="E6" s="223"/>
      <c r="F6" s="224" t="s">
        <v>29</v>
      </c>
      <c r="G6" s="225"/>
      <c r="H6" s="226">
        <f>'２－１．研究業績（理系）'!P20</f>
        <v>0</v>
      </c>
      <c r="I6" s="237"/>
    </row>
    <row r="7" spans="2:9" ht="12" customHeight="1" x14ac:dyDescent="0.15">
      <c r="B7" s="220"/>
      <c r="C7" s="242"/>
      <c r="D7" s="215" t="s">
        <v>32</v>
      </c>
      <c r="E7" s="214"/>
      <c r="F7" s="216" t="s">
        <v>28</v>
      </c>
      <c r="G7" s="217"/>
      <c r="H7" s="218">
        <f>'２－１．研究業績（理系）'!P28</f>
        <v>0</v>
      </c>
      <c r="I7" s="237"/>
    </row>
    <row r="8" spans="2:9" ht="12" customHeight="1" x14ac:dyDescent="0.15">
      <c r="B8" s="220"/>
      <c r="C8" s="242"/>
      <c r="D8" s="220"/>
      <c r="E8" s="221"/>
      <c r="F8" s="243" t="s">
        <v>296</v>
      </c>
      <c r="G8" s="235"/>
      <c r="H8" s="236">
        <f>'２－１．研究業績（理系）'!P35</f>
        <v>0</v>
      </c>
      <c r="I8" s="237"/>
    </row>
    <row r="9" spans="2:9" ht="12" customHeight="1" x14ac:dyDescent="0.15">
      <c r="B9" s="220"/>
      <c r="C9" s="242"/>
      <c r="D9" s="222"/>
      <c r="E9" s="223"/>
      <c r="F9" s="224" t="s">
        <v>29</v>
      </c>
      <c r="G9" s="225"/>
      <c r="H9" s="226">
        <f>'２－１．研究業績（理系）'!P42</f>
        <v>0</v>
      </c>
      <c r="I9" s="237"/>
    </row>
    <row r="10" spans="2:9" ht="12" customHeight="1" x14ac:dyDescent="0.15">
      <c r="B10" s="220"/>
      <c r="C10" s="242"/>
      <c r="D10" s="215" t="s">
        <v>33</v>
      </c>
      <c r="E10" s="228"/>
      <c r="F10" s="216" t="s">
        <v>28</v>
      </c>
      <c r="G10" s="217"/>
      <c r="H10" s="218">
        <f>'２－１．研究業績（理系）'!P50</f>
        <v>0</v>
      </c>
      <c r="I10" s="237"/>
    </row>
    <row r="11" spans="2:9" ht="12" customHeight="1" x14ac:dyDescent="0.15">
      <c r="B11" s="220"/>
      <c r="C11" s="242"/>
      <c r="D11" s="220"/>
      <c r="E11" s="239"/>
      <c r="F11" s="243" t="s">
        <v>296</v>
      </c>
      <c r="G11" s="235"/>
      <c r="H11" s="236">
        <f>'２－１．研究業績（理系）'!P57</f>
        <v>0</v>
      </c>
      <c r="I11" s="237"/>
    </row>
    <row r="12" spans="2:9" ht="12" customHeight="1" x14ac:dyDescent="0.15">
      <c r="B12" s="220"/>
      <c r="C12" s="242"/>
      <c r="D12" s="222"/>
      <c r="E12" s="244"/>
      <c r="F12" s="224" t="s">
        <v>29</v>
      </c>
      <c r="G12" s="225"/>
      <c r="H12" s="226">
        <f>'２－１．研究業績（理系）'!P64</f>
        <v>0</v>
      </c>
      <c r="I12" s="237"/>
    </row>
    <row r="13" spans="2:9" ht="12" customHeight="1" x14ac:dyDescent="0.15">
      <c r="B13" s="220"/>
      <c r="C13" s="242"/>
      <c r="D13" s="215" t="s">
        <v>34</v>
      </c>
      <c r="E13" s="214"/>
      <c r="F13" s="216" t="s">
        <v>28</v>
      </c>
      <c r="G13" s="217"/>
      <c r="H13" s="218">
        <f>'２－１．研究業績（理系）'!P72</f>
        <v>0</v>
      </c>
      <c r="I13" s="237"/>
    </row>
    <row r="14" spans="2:9" ht="12" customHeight="1" x14ac:dyDescent="0.15">
      <c r="B14" s="220"/>
      <c r="C14" s="242"/>
      <c r="D14" s="220"/>
      <c r="E14" s="221"/>
      <c r="F14" s="243" t="s">
        <v>296</v>
      </c>
      <c r="G14" s="235"/>
      <c r="H14" s="236">
        <f>'２－１．研究業績（理系）'!P79</f>
        <v>0</v>
      </c>
      <c r="I14" s="237"/>
    </row>
    <row r="15" spans="2:9" ht="12" customHeight="1" x14ac:dyDescent="0.15">
      <c r="B15" s="220"/>
      <c r="C15" s="245"/>
      <c r="D15" s="222"/>
      <c r="E15" s="223"/>
      <c r="F15" s="224" t="s">
        <v>29</v>
      </c>
      <c r="G15" s="225"/>
      <c r="H15" s="226">
        <f>'２－１．研究業績（理系）'!P86</f>
        <v>0</v>
      </c>
      <c r="I15" s="227"/>
    </row>
    <row r="16" spans="2:9" ht="12" customHeight="1" x14ac:dyDescent="0.15">
      <c r="B16" s="220"/>
      <c r="C16" s="241" t="s">
        <v>297</v>
      </c>
      <c r="D16" s="215" t="s">
        <v>38</v>
      </c>
      <c r="E16" s="214"/>
      <c r="F16" s="246" t="s">
        <v>35</v>
      </c>
      <c r="G16" s="217"/>
      <c r="H16" s="247">
        <f>'２－１．研究業績（理系）'!P95</f>
        <v>0</v>
      </c>
      <c r="I16" s="219">
        <f>SUM(H16:H18)</f>
        <v>0</v>
      </c>
    </row>
    <row r="17" spans="2:9" ht="12" customHeight="1" x14ac:dyDescent="0.15">
      <c r="B17" s="220"/>
      <c r="C17" s="242"/>
      <c r="D17" s="220"/>
      <c r="E17" s="221"/>
      <c r="F17" s="235" t="s">
        <v>36</v>
      </c>
      <c r="G17" s="235"/>
      <c r="H17" s="236">
        <f>'２－１．研究業績（理系）'!P102</f>
        <v>0</v>
      </c>
      <c r="I17" s="237"/>
    </row>
    <row r="18" spans="2:9" ht="12" customHeight="1" x14ac:dyDescent="0.15">
      <c r="B18" s="220"/>
      <c r="C18" s="242"/>
      <c r="D18" s="222"/>
      <c r="E18" s="223"/>
      <c r="F18" s="248" t="s">
        <v>37</v>
      </c>
      <c r="G18" s="248"/>
      <c r="H18" s="249">
        <f>'２－１．研究業績（理系）'!P109</f>
        <v>0</v>
      </c>
      <c r="I18" s="227"/>
    </row>
    <row r="19" spans="2:9" ht="12" customHeight="1" x14ac:dyDescent="0.15">
      <c r="B19" s="220"/>
      <c r="C19" s="242"/>
      <c r="D19" s="215" t="s">
        <v>39</v>
      </c>
      <c r="E19" s="214"/>
      <c r="F19" s="216" t="s">
        <v>35</v>
      </c>
      <c r="G19" s="217"/>
      <c r="H19" s="218">
        <f>'２－１．研究業績（理系）'!P117</f>
        <v>0</v>
      </c>
      <c r="I19" s="219">
        <f>SUM(H19:H21)</f>
        <v>0</v>
      </c>
    </row>
    <row r="20" spans="2:9" ht="12" customHeight="1" x14ac:dyDescent="0.15">
      <c r="B20" s="220"/>
      <c r="C20" s="242"/>
      <c r="D20" s="220"/>
      <c r="E20" s="221"/>
      <c r="F20" s="243" t="s">
        <v>36</v>
      </c>
      <c r="G20" s="235"/>
      <c r="H20" s="236">
        <f>'２－１．研究業績（理系）'!P124</f>
        <v>0</v>
      </c>
      <c r="I20" s="237"/>
    </row>
    <row r="21" spans="2:9" ht="12" customHeight="1" x14ac:dyDescent="0.15">
      <c r="B21" s="220"/>
      <c r="C21" s="242"/>
      <c r="D21" s="222"/>
      <c r="E21" s="223"/>
      <c r="F21" s="224" t="s">
        <v>37</v>
      </c>
      <c r="G21" s="225"/>
      <c r="H21" s="226">
        <f>'２－１．研究業績（理系）'!P131</f>
        <v>0</v>
      </c>
      <c r="I21" s="227"/>
    </row>
    <row r="22" spans="2:9" ht="12" customHeight="1" x14ac:dyDescent="0.15">
      <c r="B22" s="220"/>
      <c r="C22" s="242"/>
      <c r="D22" s="250" t="s">
        <v>40</v>
      </c>
      <c r="E22" s="250" t="s">
        <v>69</v>
      </c>
      <c r="F22" s="251" t="s">
        <v>28</v>
      </c>
      <c r="G22" s="251"/>
      <c r="H22" s="252">
        <f>'２－１．研究業績（理系）'!P140</f>
        <v>0</v>
      </c>
      <c r="I22" s="253">
        <f>SUM(H22:H33)</f>
        <v>0</v>
      </c>
    </row>
    <row r="23" spans="2:9" ht="12" customHeight="1" x14ac:dyDescent="0.15">
      <c r="B23" s="220"/>
      <c r="C23" s="242"/>
      <c r="D23" s="242"/>
      <c r="E23" s="242"/>
      <c r="F23" s="254" t="s">
        <v>183</v>
      </c>
      <c r="G23" s="254"/>
      <c r="H23" s="255">
        <f>'２－１．研究業績（理系）'!P147</f>
        <v>0</v>
      </c>
      <c r="I23" s="256"/>
    </row>
    <row r="24" spans="2:9" x14ac:dyDescent="0.15">
      <c r="B24" s="220"/>
      <c r="C24" s="242"/>
      <c r="D24" s="242"/>
      <c r="E24" s="257"/>
      <c r="F24" s="258" t="s">
        <v>29</v>
      </c>
      <c r="G24" s="258"/>
      <c r="H24" s="259">
        <f>'２－１．研究業績（理系）'!P154</f>
        <v>0</v>
      </c>
      <c r="I24" s="237"/>
    </row>
    <row r="25" spans="2:9" x14ac:dyDescent="0.15">
      <c r="B25" s="220"/>
      <c r="C25" s="242"/>
      <c r="D25" s="242"/>
      <c r="E25" s="250" t="s">
        <v>70</v>
      </c>
      <c r="F25" s="260" t="s">
        <v>28</v>
      </c>
      <c r="G25" s="261"/>
      <c r="H25" s="262">
        <f>'２－１．研究業績（理系）'!P162</f>
        <v>0</v>
      </c>
      <c r="I25" s="256"/>
    </row>
    <row r="26" spans="2:9" x14ac:dyDescent="0.15">
      <c r="B26" s="220"/>
      <c r="C26" s="242"/>
      <c r="D26" s="242"/>
      <c r="E26" s="242"/>
      <c r="F26" s="263" t="s">
        <v>183</v>
      </c>
      <c r="G26" s="254"/>
      <c r="H26" s="255">
        <f>'２－１．研究業績（理系）'!P169</f>
        <v>0</v>
      </c>
      <c r="I26" s="256"/>
    </row>
    <row r="27" spans="2:9" x14ac:dyDescent="0.15">
      <c r="B27" s="220"/>
      <c r="C27" s="242"/>
      <c r="D27" s="242"/>
      <c r="E27" s="257"/>
      <c r="F27" s="264" t="s">
        <v>29</v>
      </c>
      <c r="G27" s="265"/>
      <c r="H27" s="266">
        <f>'２－１．研究業績（理系）'!P176</f>
        <v>0</v>
      </c>
      <c r="I27" s="237"/>
    </row>
    <row r="28" spans="2:9" x14ac:dyDescent="0.15">
      <c r="B28" s="220"/>
      <c r="C28" s="242"/>
      <c r="D28" s="242"/>
      <c r="E28" s="250" t="s">
        <v>71</v>
      </c>
      <c r="F28" s="251" t="s">
        <v>28</v>
      </c>
      <c r="G28" s="251"/>
      <c r="H28" s="252">
        <f>'２－１．研究業績（理系）'!P184</f>
        <v>0</v>
      </c>
      <c r="I28" s="256"/>
    </row>
    <row r="29" spans="2:9" x14ac:dyDescent="0.15">
      <c r="B29" s="220"/>
      <c r="C29" s="242"/>
      <c r="D29" s="242"/>
      <c r="E29" s="242"/>
      <c r="F29" s="254" t="s">
        <v>183</v>
      </c>
      <c r="G29" s="254"/>
      <c r="H29" s="255">
        <f>'２－１．研究業績（理系）'!P191</f>
        <v>0</v>
      </c>
      <c r="I29" s="256"/>
    </row>
    <row r="30" spans="2:9" x14ac:dyDescent="0.15">
      <c r="B30" s="220"/>
      <c r="C30" s="242"/>
      <c r="D30" s="242"/>
      <c r="E30" s="257"/>
      <c r="F30" s="258" t="s">
        <v>29</v>
      </c>
      <c r="G30" s="258"/>
      <c r="H30" s="259">
        <f>'２－１．研究業績（理系）'!P198</f>
        <v>0</v>
      </c>
      <c r="I30" s="237"/>
    </row>
    <row r="31" spans="2:9" x14ac:dyDescent="0.15">
      <c r="B31" s="220"/>
      <c r="C31" s="242"/>
      <c r="D31" s="242"/>
      <c r="E31" s="250" t="s">
        <v>72</v>
      </c>
      <c r="F31" s="260" t="s">
        <v>28</v>
      </c>
      <c r="G31" s="261"/>
      <c r="H31" s="262">
        <f>'２－１．研究業績（理系）'!P206</f>
        <v>0</v>
      </c>
      <c r="I31" s="256"/>
    </row>
    <row r="32" spans="2:9" x14ac:dyDescent="0.15">
      <c r="B32" s="220"/>
      <c r="C32" s="242"/>
      <c r="D32" s="242"/>
      <c r="E32" s="242"/>
      <c r="F32" s="263" t="s">
        <v>183</v>
      </c>
      <c r="G32" s="254"/>
      <c r="H32" s="255">
        <f>'２－１．研究業績（理系）'!P213</f>
        <v>0</v>
      </c>
      <c r="I32" s="256"/>
    </row>
    <row r="33" spans="2:9" x14ac:dyDescent="0.15">
      <c r="B33" s="220"/>
      <c r="C33" s="245"/>
      <c r="D33" s="245"/>
      <c r="E33" s="257"/>
      <c r="F33" s="264" t="s">
        <v>29</v>
      </c>
      <c r="G33" s="265"/>
      <c r="H33" s="266">
        <f>'２－１．研究業績（理系）'!P220</f>
        <v>0</v>
      </c>
      <c r="I33" s="227"/>
    </row>
    <row r="34" spans="2:9" x14ac:dyDescent="0.15">
      <c r="B34" s="220"/>
      <c r="C34" s="241" t="s">
        <v>298</v>
      </c>
      <c r="D34" s="215" t="s">
        <v>41</v>
      </c>
      <c r="E34" s="214"/>
      <c r="F34" s="216" t="s">
        <v>35</v>
      </c>
      <c r="G34" s="217"/>
      <c r="H34" s="218">
        <f>'２－１．研究業績（理系）'!P229</f>
        <v>0</v>
      </c>
      <c r="I34" s="219">
        <f>SUM(H34:H36)</f>
        <v>0</v>
      </c>
    </row>
    <row r="35" spans="2:9" x14ac:dyDescent="0.15">
      <c r="B35" s="220"/>
      <c r="C35" s="242"/>
      <c r="D35" s="220"/>
      <c r="E35" s="221"/>
      <c r="F35" s="243" t="s">
        <v>36</v>
      </c>
      <c r="G35" s="235"/>
      <c r="H35" s="236">
        <f>'２－１．研究業績（理系）'!P236</f>
        <v>0</v>
      </c>
      <c r="I35" s="237"/>
    </row>
    <row r="36" spans="2:9" x14ac:dyDescent="0.15">
      <c r="B36" s="220"/>
      <c r="C36" s="242"/>
      <c r="D36" s="222"/>
      <c r="E36" s="223"/>
      <c r="F36" s="224" t="s">
        <v>37</v>
      </c>
      <c r="G36" s="225"/>
      <c r="H36" s="226">
        <f>'２－１．研究業績（理系）'!P243</f>
        <v>0</v>
      </c>
      <c r="I36" s="227"/>
    </row>
    <row r="37" spans="2:9" x14ac:dyDescent="0.15">
      <c r="B37" s="220"/>
      <c r="C37" s="242"/>
      <c r="D37" s="215" t="s">
        <v>42</v>
      </c>
      <c r="E37" s="214"/>
      <c r="F37" s="246" t="s">
        <v>35</v>
      </c>
      <c r="G37" s="246"/>
      <c r="H37" s="218">
        <f>'２－１．研究業績（理系）'!P251</f>
        <v>0</v>
      </c>
      <c r="I37" s="219">
        <f>SUM(H37:H38)</f>
        <v>0</v>
      </c>
    </row>
    <row r="38" spans="2:9" x14ac:dyDescent="0.15">
      <c r="B38" s="222"/>
      <c r="C38" s="245"/>
      <c r="D38" s="222"/>
      <c r="E38" s="223"/>
      <c r="F38" s="225" t="s">
        <v>37</v>
      </c>
      <c r="G38" s="225"/>
      <c r="H38" s="226">
        <f>'２－１．研究業績（理系）'!P258</f>
        <v>0</v>
      </c>
      <c r="I38" s="227"/>
    </row>
    <row r="39" spans="2:9" x14ac:dyDescent="0.15">
      <c r="B39" s="213" t="s">
        <v>43</v>
      </c>
      <c r="C39" s="214"/>
      <c r="D39" s="229" t="s">
        <v>44</v>
      </c>
      <c r="E39" s="230"/>
      <c r="F39" s="230"/>
      <c r="G39" s="230"/>
      <c r="H39" s="267">
        <f>'２－１．研究業績（理系）'!P267</f>
        <v>0</v>
      </c>
      <c r="I39" s="219">
        <f>SUM(H39:H42)</f>
        <v>0</v>
      </c>
    </row>
    <row r="40" spans="2:9" x14ac:dyDescent="0.15">
      <c r="B40" s="220"/>
      <c r="C40" s="221"/>
      <c r="D40" s="229" t="s">
        <v>73</v>
      </c>
      <c r="E40" s="230"/>
      <c r="F40" s="230"/>
      <c r="G40" s="230"/>
      <c r="H40" s="267">
        <f>'２－１．研究業績（理系）'!P274</f>
        <v>0</v>
      </c>
      <c r="I40" s="237"/>
    </row>
    <row r="41" spans="2:9" x14ac:dyDescent="0.15">
      <c r="B41" s="220"/>
      <c r="C41" s="221"/>
      <c r="D41" s="229" t="s">
        <v>74</v>
      </c>
      <c r="E41" s="230"/>
      <c r="F41" s="230"/>
      <c r="G41" s="230"/>
      <c r="H41" s="267">
        <f>'２－１．研究業績（理系）'!P281</f>
        <v>0</v>
      </c>
      <c r="I41" s="237"/>
    </row>
    <row r="42" spans="2:9" x14ac:dyDescent="0.15">
      <c r="B42" s="222"/>
      <c r="C42" s="223"/>
      <c r="D42" s="229" t="s">
        <v>75</v>
      </c>
      <c r="E42" s="230"/>
      <c r="F42" s="230"/>
      <c r="G42" s="230"/>
      <c r="H42" s="267">
        <f>'２－１．研究業績（理系）'!P288</f>
        <v>0</v>
      </c>
      <c r="I42" s="227"/>
    </row>
    <row r="43" spans="2:9" x14ac:dyDescent="0.15">
      <c r="B43" s="213" t="s">
        <v>46</v>
      </c>
      <c r="C43" s="214"/>
      <c r="D43" s="215" t="s">
        <v>49</v>
      </c>
      <c r="E43" s="214"/>
      <c r="F43" s="216" t="s">
        <v>47</v>
      </c>
      <c r="G43" s="217"/>
      <c r="H43" s="218">
        <f>'２－１．研究業績（理系）'!P297</f>
        <v>0</v>
      </c>
      <c r="I43" s="219">
        <f>SUM(H43:H46)</f>
        <v>0</v>
      </c>
    </row>
    <row r="44" spans="2:9" x14ac:dyDescent="0.15">
      <c r="B44" s="220"/>
      <c r="C44" s="221"/>
      <c r="D44" s="222"/>
      <c r="E44" s="223"/>
      <c r="F44" s="224" t="s">
        <v>48</v>
      </c>
      <c r="G44" s="225"/>
      <c r="H44" s="226">
        <f>'２－１．研究業績（理系）'!P304</f>
        <v>0</v>
      </c>
      <c r="I44" s="237"/>
    </row>
    <row r="45" spans="2:9" x14ac:dyDescent="0.15">
      <c r="B45" s="220"/>
      <c r="C45" s="221"/>
      <c r="D45" s="215" t="s">
        <v>42</v>
      </c>
      <c r="E45" s="214"/>
      <c r="F45" s="216" t="s">
        <v>47</v>
      </c>
      <c r="G45" s="217"/>
      <c r="H45" s="218">
        <f>'２－１．研究業績（理系）'!P311</f>
        <v>0</v>
      </c>
      <c r="I45" s="237"/>
    </row>
    <row r="46" spans="2:9" x14ac:dyDescent="0.15">
      <c r="B46" s="222"/>
      <c r="C46" s="223"/>
      <c r="D46" s="222"/>
      <c r="E46" s="223"/>
      <c r="F46" s="224" t="s">
        <v>48</v>
      </c>
      <c r="G46" s="225"/>
      <c r="H46" s="226">
        <f>'２－１．研究業績（理系）'!P318</f>
        <v>0</v>
      </c>
      <c r="I46" s="227"/>
    </row>
    <row r="47" spans="2:9" x14ac:dyDescent="0.15">
      <c r="B47" s="213" t="s">
        <v>51</v>
      </c>
      <c r="C47" s="214"/>
      <c r="D47" s="215" t="s">
        <v>52</v>
      </c>
      <c r="E47" s="214"/>
      <c r="F47" s="268" t="s">
        <v>76</v>
      </c>
      <c r="G47" s="269" t="s">
        <v>79</v>
      </c>
      <c r="H47" s="218">
        <f>'２－１．研究業績（理系）'!P327</f>
        <v>0</v>
      </c>
      <c r="I47" s="219">
        <f>SUM(H47:H58)</f>
        <v>0</v>
      </c>
    </row>
    <row r="48" spans="2:9" x14ac:dyDescent="0.15">
      <c r="B48" s="220"/>
      <c r="C48" s="221"/>
      <c r="D48" s="220"/>
      <c r="E48" s="221"/>
      <c r="F48" s="238"/>
      <c r="G48" s="270" t="s">
        <v>80</v>
      </c>
      <c r="H48" s="236">
        <f>'２－１．研究業績（理系）'!P334</f>
        <v>0</v>
      </c>
      <c r="I48" s="237"/>
    </row>
    <row r="49" spans="2:9" x14ac:dyDescent="0.15">
      <c r="B49" s="220"/>
      <c r="C49" s="221"/>
      <c r="D49" s="220"/>
      <c r="E49" s="221"/>
      <c r="F49" s="238"/>
      <c r="G49" s="270" t="s">
        <v>81</v>
      </c>
      <c r="H49" s="236">
        <f>'２－１．研究業績（理系）'!P341</f>
        <v>0</v>
      </c>
      <c r="I49" s="237"/>
    </row>
    <row r="50" spans="2:9" x14ac:dyDescent="0.15">
      <c r="B50" s="220"/>
      <c r="C50" s="221"/>
      <c r="D50" s="220"/>
      <c r="E50" s="221"/>
      <c r="F50" s="271"/>
      <c r="G50" s="270" t="s">
        <v>82</v>
      </c>
      <c r="H50" s="236">
        <f>'２－１．研究業績（理系）'!P348</f>
        <v>0</v>
      </c>
      <c r="I50" s="237"/>
    </row>
    <row r="51" spans="2:9" x14ac:dyDescent="0.15">
      <c r="B51" s="220"/>
      <c r="C51" s="221"/>
      <c r="D51" s="220"/>
      <c r="E51" s="221"/>
      <c r="F51" s="272" t="s">
        <v>77</v>
      </c>
      <c r="G51" s="270" t="s">
        <v>79</v>
      </c>
      <c r="H51" s="236">
        <f>'２－１．研究業績（理系）'!P356</f>
        <v>0</v>
      </c>
      <c r="I51" s="237"/>
    </row>
    <row r="52" spans="2:9" x14ac:dyDescent="0.15">
      <c r="B52" s="220"/>
      <c r="C52" s="221"/>
      <c r="D52" s="220"/>
      <c r="E52" s="221"/>
      <c r="F52" s="238"/>
      <c r="G52" s="270" t="s">
        <v>80</v>
      </c>
      <c r="H52" s="236">
        <f>'２－１．研究業績（理系）'!P363</f>
        <v>0</v>
      </c>
      <c r="I52" s="237"/>
    </row>
    <row r="53" spans="2:9" x14ac:dyDescent="0.15">
      <c r="B53" s="220"/>
      <c r="C53" s="221"/>
      <c r="D53" s="220"/>
      <c r="E53" s="221"/>
      <c r="F53" s="238"/>
      <c r="G53" s="270" t="s">
        <v>81</v>
      </c>
      <c r="H53" s="236">
        <f>'２－１．研究業績（理系）'!P370</f>
        <v>0</v>
      </c>
      <c r="I53" s="237"/>
    </row>
    <row r="54" spans="2:9" x14ac:dyDescent="0.15">
      <c r="B54" s="220"/>
      <c r="C54" s="221"/>
      <c r="D54" s="220"/>
      <c r="E54" s="221"/>
      <c r="F54" s="271"/>
      <c r="G54" s="270" t="s">
        <v>82</v>
      </c>
      <c r="H54" s="236">
        <f>'２－１．研究業績（理系）'!P377</f>
        <v>0</v>
      </c>
      <c r="I54" s="237"/>
    </row>
    <row r="55" spans="2:9" x14ac:dyDescent="0.15">
      <c r="B55" s="220"/>
      <c r="C55" s="221"/>
      <c r="D55" s="220"/>
      <c r="E55" s="221"/>
      <c r="F55" s="272" t="s">
        <v>78</v>
      </c>
      <c r="G55" s="270" t="s">
        <v>79</v>
      </c>
      <c r="H55" s="236">
        <f>'２－１．研究業績（理系）'!P385</f>
        <v>0</v>
      </c>
      <c r="I55" s="237"/>
    </row>
    <row r="56" spans="2:9" x14ac:dyDescent="0.15">
      <c r="B56" s="220"/>
      <c r="C56" s="221"/>
      <c r="D56" s="220"/>
      <c r="E56" s="221"/>
      <c r="F56" s="238"/>
      <c r="G56" s="270" t="s">
        <v>80</v>
      </c>
      <c r="H56" s="236">
        <f>'２－１．研究業績（理系）'!P392</f>
        <v>0</v>
      </c>
      <c r="I56" s="237"/>
    </row>
    <row r="57" spans="2:9" x14ac:dyDescent="0.15">
      <c r="B57" s="220"/>
      <c r="C57" s="221"/>
      <c r="D57" s="220"/>
      <c r="E57" s="221"/>
      <c r="F57" s="238"/>
      <c r="G57" s="270" t="s">
        <v>81</v>
      </c>
      <c r="H57" s="236">
        <f>'２－１．研究業績（理系）'!P399</f>
        <v>0</v>
      </c>
      <c r="I57" s="237"/>
    </row>
    <row r="58" spans="2:9" x14ac:dyDescent="0.15">
      <c r="B58" s="220"/>
      <c r="C58" s="221"/>
      <c r="D58" s="222"/>
      <c r="E58" s="223"/>
      <c r="F58" s="273"/>
      <c r="G58" s="274" t="s">
        <v>82</v>
      </c>
      <c r="H58" s="226">
        <f>'２－１．研究業績（理系）'!P406</f>
        <v>0</v>
      </c>
      <c r="I58" s="227"/>
    </row>
    <row r="59" spans="2:9" x14ac:dyDescent="0.15">
      <c r="B59" s="220"/>
      <c r="C59" s="221"/>
      <c r="D59" s="229" t="s">
        <v>54</v>
      </c>
      <c r="E59" s="230"/>
      <c r="F59" s="230"/>
      <c r="G59" s="230"/>
      <c r="H59" s="267">
        <f>'２－１．研究業績（理系）'!P414</f>
        <v>0</v>
      </c>
      <c r="I59" s="219">
        <f>SUM(H59:H60)</f>
        <v>0</v>
      </c>
    </row>
    <row r="60" spans="2:9" x14ac:dyDescent="0.15">
      <c r="B60" s="220"/>
      <c r="C60" s="221"/>
      <c r="D60" s="229" t="s">
        <v>55</v>
      </c>
      <c r="E60" s="230"/>
      <c r="F60" s="230"/>
      <c r="G60" s="230"/>
      <c r="H60" s="267">
        <f>'２－１．研究業績（理系）'!P421</f>
        <v>0</v>
      </c>
      <c r="I60" s="227"/>
    </row>
    <row r="61" spans="2:9" x14ac:dyDescent="0.15">
      <c r="B61" s="220"/>
      <c r="C61" s="221"/>
      <c r="D61" s="215" t="s">
        <v>56</v>
      </c>
      <c r="E61" s="214"/>
      <c r="F61" s="216" t="s">
        <v>76</v>
      </c>
      <c r="G61" s="217"/>
      <c r="H61" s="247">
        <f>'２－１．研究業績（理系）'!P428</f>
        <v>0</v>
      </c>
      <c r="I61" s="219">
        <f>SUM(H61:H63)</f>
        <v>0</v>
      </c>
    </row>
    <row r="62" spans="2:9" x14ac:dyDescent="0.15">
      <c r="B62" s="220"/>
      <c r="C62" s="221"/>
      <c r="D62" s="220"/>
      <c r="E62" s="221"/>
      <c r="F62" s="243" t="s">
        <v>77</v>
      </c>
      <c r="G62" s="235"/>
      <c r="H62" s="236">
        <f>'２－１．研究業績（理系）'!P435</f>
        <v>0</v>
      </c>
      <c r="I62" s="237"/>
    </row>
    <row r="63" spans="2:9" x14ac:dyDescent="0.15">
      <c r="B63" s="222"/>
      <c r="C63" s="223"/>
      <c r="D63" s="220"/>
      <c r="E63" s="221"/>
      <c r="F63" s="275" t="s">
        <v>78</v>
      </c>
      <c r="G63" s="248"/>
      <c r="H63" s="249">
        <f>'２－１．研究業績（理系）'!P442</f>
        <v>0</v>
      </c>
      <c r="I63" s="227"/>
    </row>
    <row r="64" spans="2:9" x14ac:dyDescent="0.15">
      <c r="B64" s="213" t="s">
        <v>59</v>
      </c>
      <c r="C64" s="214"/>
      <c r="D64" s="215" t="s">
        <v>63</v>
      </c>
      <c r="E64" s="214"/>
      <c r="F64" s="217" t="s">
        <v>60</v>
      </c>
      <c r="G64" s="217"/>
      <c r="H64" s="218">
        <f>'２－１．研究業績（理系）'!P451</f>
        <v>0</v>
      </c>
      <c r="I64" s="219">
        <f>SUM(H64:H66)</f>
        <v>0</v>
      </c>
    </row>
    <row r="65" spans="2:9" x14ac:dyDescent="0.15">
      <c r="B65" s="220"/>
      <c r="C65" s="221"/>
      <c r="D65" s="220"/>
      <c r="E65" s="221"/>
      <c r="F65" s="235" t="s">
        <v>61</v>
      </c>
      <c r="G65" s="235"/>
      <c r="H65" s="236">
        <f>'２－１．研究業績（理系）'!P458</f>
        <v>0</v>
      </c>
      <c r="I65" s="237"/>
    </row>
    <row r="66" spans="2:9" x14ac:dyDescent="0.15">
      <c r="B66" s="220"/>
      <c r="C66" s="221"/>
      <c r="D66" s="222"/>
      <c r="E66" s="223"/>
      <c r="F66" s="248" t="s">
        <v>62</v>
      </c>
      <c r="G66" s="248"/>
      <c r="H66" s="226">
        <f>'２－１．研究業績（理系）'!P465</f>
        <v>0</v>
      </c>
      <c r="I66" s="227"/>
    </row>
    <row r="67" spans="2:9" x14ac:dyDescent="0.15">
      <c r="B67" s="220"/>
      <c r="C67" s="221"/>
      <c r="D67" s="215" t="s">
        <v>42</v>
      </c>
      <c r="E67" s="214"/>
      <c r="F67" s="216" t="s">
        <v>60</v>
      </c>
      <c r="G67" s="217"/>
      <c r="H67" s="218">
        <f>'２－１．研究業績（理系）'!P472</f>
        <v>0</v>
      </c>
      <c r="I67" s="219">
        <f>SUM(H67:H69)</f>
        <v>0</v>
      </c>
    </row>
    <row r="68" spans="2:9" x14ac:dyDescent="0.15">
      <c r="B68" s="220"/>
      <c r="C68" s="221"/>
      <c r="D68" s="220"/>
      <c r="E68" s="221"/>
      <c r="F68" s="235" t="s">
        <v>61</v>
      </c>
      <c r="G68" s="235"/>
      <c r="H68" s="236">
        <f>'２－１．研究業績（理系）'!P479</f>
        <v>0</v>
      </c>
      <c r="I68" s="237"/>
    </row>
    <row r="69" spans="2:9" x14ac:dyDescent="0.15">
      <c r="B69" s="222"/>
      <c r="C69" s="223"/>
      <c r="D69" s="222"/>
      <c r="E69" s="223"/>
      <c r="F69" s="225" t="s">
        <v>62</v>
      </c>
      <c r="G69" s="225"/>
      <c r="H69" s="226">
        <f>'２－１．研究業績（理系）'!P486</f>
        <v>0</v>
      </c>
      <c r="I69" s="227"/>
    </row>
    <row r="70" spans="2:9" x14ac:dyDescent="0.15">
      <c r="B70" s="276" t="s">
        <v>64</v>
      </c>
      <c r="C70" s="230"/>
      <c r="D70" s="230"/>
      <c r="E70" s="230"/>
      <c r="F70" s="230"/>
      <c r="G70" s="230"/>
      <c r="H70" s="267">
        <f>'２－１．研究業績（理系）'!P494</f>
        <v>0</v>
      </c>
      <c r="I70" s="267">
        <f>H70</f>
        <v>0</v>
      </c>
    </row>
    <row r="71" spans="2:9" x14ac:dyDescent="0.15">
      <c r="B71" s="276" t="s">
        <v>65</v>
      </c>
      <c r="C71" s="230"/>
      <c r="D71" s="230"/>
      <c r="E71" s="230"/>
      <c r="F71" s="230"/>
      <c r="G71" s="230"/>
      <c r="H71" s="227">
        <f>'２－１．研究業績（理系）'!P501</f>
        <v>0</v>
      </c>
      <c r="I71" s="267">
        <f>H71</f>
        <v>0</v>
      </c>
    </row>
    <row r="73" spans="2:9" x14ac:dyDescent="0.15">
      <c r="H73" s="210" t="s">
        <v>232</v>
      </c>
      <c r="I73" s="240">
        <f>SUM(I4:I71)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88" fitToHeight="0" orientation="portrait" useFirstPageNumber="1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6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" x14ac:dyDescent="0.15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77"/>
    <col min="10" max="16384" width="9" style="205"/>
  </cols>
  <sheetData>
    <row r="1" spans="2:9" ht="7.5" customHeight="1" x14ac:dyDescent="0.15"/>
    <row r="2" spans="2:9" x14ac:dyDescent="0.15">
      <c r="B2" s="207" t="s">
        <v>182</v>
      </c>
      <c r="C2" s="208"/>
      <c r="D2" s="208"/>
      <c r="E2" s="208"/>
      <c r="F2" s="208"/>
      <c r="G2" s="208"/>
      <c r="H2" s="278"/>
      <c r="I2" s="278"/>
    </row>
    <row r="3" spans="2:9" ht="14.25" x14ac:dyDescent="0.15">
      <c r="B3" s="451" t="s">
        <v>290</v>
      </c>
      <c r="C3" s="452"/>
      <c r="D3" s="452"/>
      <c r="E3" s="453"/>
      <c r="F3" s="210" t="s">
        <v>291</v>
      </c>
      <c r="G3" s="210" t="s">
        <v>292</v>
      </c>
      <c r="H3" s="279" t="s">
        <v>293</v>
      </c>
      <c r="I3" s="279" t="s">
        <v>247</v>
      </c>
    </row>
    <row r="4" spans="2:9" x14ac:dyDescent="0.15">
      <c r="B4" s="213" t="s">
        <v>27</v>
      </c>
      <c r="C4" s="241" t="s">
        <v>295</v>
      </c>
      <c r="D4" s="215" t="s">
        <v>30</v>
      </c>
      <c r="E4" s="214"/>
      <c r="F4" s="216" t="s">
        <v>35</v>
      </c>
      <c r="G4" s="217"/>
      <c r="H4" s="280">
        <f>'２－２．研究業績（人文・社会科学・体育系）'!P6</f>
        <v>0</v>
      </c>
      <c r="I4" s="281">
        <f>SUM(H4:H15)</f>
        <v>0</v>
      </c>
    </row>
    <row r="5" spans="2:9" x14ac:dyDescent="0.15">
      <c r="B5" s="220"/>
      <c r="C5" s="242"/>
      <c r="D5" s="220"/>
      <c r="E5" s="221"/>
      <c r="F5" s="243" t="s">
        <v>299</v>
      </c>
      <c r="G5" s="235"/>
      <c r="H5" s="282">
        <f>'２－２．研究業績（人文・社会科学・体育系）'!P13</f>
        <v>0</v>
      </c>
      <c r="I5" s="283"/>
    </row>
    <row r="6" spans="2:9" x14ac:dyDescent="0.15">
      <c r="B6" s="220"/>
      <c r="C6" s="242"/>
      <c r="D6" s="222"/>
      <c r="E6" s="223"/>
      <c r="F6" s="224" t="s">
        <v>300</v>
      </c>
      <c r="G6" s="225"/>
      <c r="H6" s="284">
        <f>'２－２．研究業績（人文・社会科学・体育系）'!P20</f>
        <v>0</v>
      </c>
      <c r="I6" s="283"/>
    </row>
    <row r="7" spans="2:9" x14ac:dyDescent="0.15">
      <c r="B7" s="220"/>
      <c r="C7" s="242"/>
      <c r="D7" s="215" t="s">
        <v>32</v>
      </c>
      <c r="E7" s="214"/>
      <c r="F7" s="216" t="s">
        <v>35</v>
      </c>
      <c r="G7" s="217"/>
      <c r="H7" s="280">
        <f>'２－２．研究業績（人文・社会科学・体育系）'!P28</f>
        <v>0</v>
      </c>
      <c r="I7" s="283"/>
    </row>
    <row r="8" spans="2:9" x14ac:dyDescent="0.15">
      <c r="B8" s="220"/>
      <c r="C8" s="242"/>
      <c r="D8" s="220"/>
      <c r="E8" s="221"/>
      <c r="F8" s="243" t="s">
        <v>299</v>
      </c>
      <c r="G8" s="235"/>
      <c r="H8" s="282">
        <f>'２－２．研究業績（人文・社会科学・体育系）'!P35</f>
        <v>0</v>
      </c>
      <c r="I8" s="283"/>
    </row>
    <row r="9" spans="2:9" x14ac:dyDescent="0.15">
      <c r="B9" s="220"/>
      <c r="C9" s="242"/>
      <c r="D9" s="222"/>
      <c r="E9" s="223"/>
      <c r="F9" s="224" t="s">
        <v>300</v>
      </c>
      <c r="G9" s="225"/>
      <c r="H9" s="284">
        <f>'２－２．研究業績（人文・社会科学・体育系）'!P42</f>
        <v>0</v>
      </c>
      <c r="I9" s="283"/>
    </row>
    <row r="10" spans="2:9" x14ac:dyDescent="0.15">
      <c r="B10" s="220"/>
      <c r="C10" s="242"/>
      <c r="D10" s="215" t="s">
        <v>33</v>
      </c>
      <c r="E10" s="214"/>
      <c r="F10" s="216" t="s">
        <v>35</v>
      </c>
      <c r="G10" s="217"/>
      <c r="H10" s="280">
        <f>'２－２．研究業績（人文・社会科学・体育系）'!P50</f>
        <v>0</v>
      </c>
      <c r="I10" s="283"/>
    </row>
    <row r="11" spans="2:9" x14ac:dyDescent="0.15">
      <c r="B11" s="220"/>
      <c r="C11" s="242"/>
      <c r="D11" s="220"/>
      <c r="E11" s="221"/>
      <c r="F11" s="243" t="s">
        <v>299</v>
      </c>
      <c r="G11" s="235"/>
      <c r="H11" s="282">
        <f>'２－２．研究業績（人文・社会科学・体育系）'!P57</f>
        <v>0</v>
      </c>
      <c r="I11" s="283"/>
    </row>
    <row r="12" spans="2:9" x14ac:dyDescent="0.15">
      <c r="B12" s="220"/>
      <c r="C12" s="242"/>
      <c r="D12" s="222"/>
      <c r="E12" s="223"/>
      <c r="F12" s="224" t="s">
        <v>300</v>
      </c>
      <c r="G12" s="225"/>
      <c r="H12" s="284">
        <f>'２－２．研究業績（人文・社会科学・体育系）'!P64</f>
        <v>0</v>
      </c>
      <c r="I12" s="283"/>
    </row>
    <row r="13" spans="2:9" x14ac:dyDescent="0.15">
      <c r="B13" s="220"/>
      <c r="C13" s="242"/>
      <c r="D13" s="215" t="s">
        <v>34</v>
      </c>
      <c r="E13" s="214"/>
      <c r="F13" s="216" t="s">
        <v>35</v>
      </c>
      <c r="G13" s="217"/>
      <c r="H13" s="285">
        <f>'２－２．研究業績（人文・社会科学・体育系）'!P72</f>
        <v>0</v>
      </c>
      <c r="I13" s="283"/>
    </row>
    <row r="14" spans="2:9" x14ac:dyDescent="0.15">
      <c r="B14" s="220"/>
      <c r="C14" s="242"/>
      <c r="D14" s="220"/>
      <c r="E14" s="221"/>
      <c r="F14" s="243" t="s">
        <v>299</v>
      </c>
      <c r="G14" s="235"/>
      <c r="H14" s="282">
        <f>'２－２．研究業績（人文・社会科学・体育系）'!P79</f>
        <v>0</v>
      </c>
      <c r="I14" s="283"/>
    </row>
    <row r="15" spans="2:9" x14ac:dyDescent="0.15">
      <c r="B15" s="220"/>
      <c r="C15" s="245"/>
      <c r="D15" s="222"/>
      <c r="E15" s="223"/>
      <c r="F15" s="224" t="s">
        <v>300</v>
      </c>
      <c r="G15" s="225"/>
      <c r="H15" s="284">
        <f>'２－２．研究業績（人文・社会科学・体育系）'!P86</f>
        <v>0</v>
      </c>
      <c r="I15" s="286"/>
    </row>
    <row r="16" spans="2:9" x14ac:dyDescent="0.15">
      <c r="B16" s="220"/>
      <c r="C16" s="241" t="s">
        <v>297</v>
      </c>
      <c r="D16" s="215" t="s">
        <v>38</v>
      </c>
      <c r="E16" s="214"/>
      <c r="F16" s="216" t="s">
        <v>35</v>
      </c>
      <c r="G16" s="217"/>
      <c r="H16" s="280">
        <f>'２－２．研究業績（人文・社会科学・体育系）'!P95</f>
        <v>0</v>
      </c>
      <c r="I16" s="281">
        <f>SUM(H16:H18)</f>
        <v>0</v>
      </c>
    </row>
    <row r="17" spans="2:9" x14ac:dyDescent="0.15">
      <c r="B17" s="220"/>
      <c r="C17" s="242"/>
      <c r="D17" s="220"/>
      <c r="E17" s="221"/>
      <c r="F17" s="243" t="s">
        <v>36</v>
      </c>
      <c r="G17" s="235"/>
      <c r="H17" s="282">
        <f>'２－２．研究業績（人文・社会科学・体育系）'!P102</f>
        <v>0</v>
      </c>
      <c r="I17" s="283"/>
    </row>
    <row r="18" spans="2:9" x14ac:dyDescent="0.15">
      <c r="B18" s="220"/>
      <c r="C18" s="242"/>
      <c r="D18" s="222"/>
      <c r="E18" s="223"/>
      <c r="F18" s="224" t="s">
        <v>37</v>
      </c>
      <c r="G18" s="225"/>
      <c r="H18" s="284">
        <f>'２－２．研究業績（人文・社会科学・体育系）'!P109</f>
        <v>0</v>
      </c>
      <c r="I18" s="286"/>
    </row>
    <row r="19" spans="2:9" x14ac:dyDescent="0.15">
      <c r="B19" s="220"/>
      <c r="C19" s="242"/>
      <c r="D19" s="215" t="s">
        <v>301</v>
      </c>
      <c r="E19" s="214"/>
      <c r="F19" s="216" t="s">
        <v>35</v>
      </c>
      <c r="G19" s="217"/>
      <c r="H19" s="280">
        <f>'２－２．研究業績（人文・社会科学・体育系）'!P117</f>
        <v>0</v>
      </c>
      <c r="I19" s="281">
        <f>SUM(H19:H21)</f>
        <v>0</v>
      </c>
    </row>
    <row r="20" spans="2:9" x14ac:dyDescent="0.15">
      <c r="B20" s="220"/>
      <c r="C20" s="242"/>
      <c r="D20" s="220"/>
      <c r="E20" s="221"/>
      <c r="F20" s="243" t="s">
        <v>36</v>
      </c>
      <c r="G20" s="235"/>
      <c r="H20" s="282">
        <f>'２－２．研究業績（人文・社会科学・体育系）'!P124</f>
        <v>0</v>
      </c>
      <c r="I20" s="283"/>
    </row>
    <row r="21" spans="2:9" x14ac:dyDescent="0.15">
      <c r="B21" s="220"/>
      <c r="C21" s="242"/>
      <c r="D21" s="222"/>
      <c r="E21" s="223"/>
      <c r="F21" s="224" t="s">
        <v>37</v>
      </c>
      <c r="G21" s="225"/>
      <c r="H21" s="284">
        <f>'２－２．研究業績（人文・社会科学・体育系）'!P131</f>
        <v>0</v>
      </c>
      <c r="I21" s="286"/>
    </row>
    <row r="22" spans="2:9" x14ac:dyDescent="0.15">
      <c r="B22" s="220"/>
      <c r="C22" s="242"/>
      <c r="D22" s="250" t="s">
        <v>40</v>
      </c>
      <c r="E22" s="250" t="s">
        <v>69</v>
      </c>
      <c r="F22" s="260" t="s">
        <v>35</v>
      </c>
      <c r="G22" s="261"/>
      <c r="H22" s="287">
        <f>'２－２．研究業績（人文・社会科学・体育系）'!P140</f>
        <v>0</v>
      </c>
      <c r="I22" s="288">
        <f>SUM(H22:H33)</f>
        <v>0</v>
      </c>
    </row>
    <row r="23" spans="2:9" x14ac:dyDescent="0.15">
      <c r="B23" s="220"/>
      <c r="C23" s="242"/>
      <c r="D23" s="242"/>
      <c r="E23" s="242"/>
      <c r="F23" s="263" t="s">
        <v>299</v>
      </c>
      <c r="G23" s="254"/>
      <c r="H23" s="289">
        <f>'２－２．研究業績（人文・社会科学・体育系）'!P147</f>
        <v>0</v>
      </c>
      <c r="I23" s="290"/>
    </row>
    <row r="24" spans="2:9" x14ac:dyDescent="0.15">
      <c r="B24" s="220"/>
      <c r="C24" s="242"/>
      <c r="D24" s="242"/>
      <c r="E24" s="257"/>
      <c r="F24" s="264" t="s">
        <v>300</v>
      </c>
      <c r="G24" s="265"/>
      <c r="H24" s="291">
        <f>'２－２．研究業績（人文・社会科学・体育系）'!P154</f>
        <v>0</v>
      </c>
      <c r="I24" s="283"/>
    </row>
    <row r="25" spans="2:9" x14ac:dyDescent="0.15">
      <c r="B25" s="220"/>
      <c r="C25" s="242"/>
      <c r="D25" s="242"/>
      <c r="E25" s="250" t="s">
        <v>70</v>
      </c>
      <c r="F25" s="260" t="s">
        <v>35</v>
      </c>
      <c r="G25" s="261"/>
      <c r="H25" s="287">
        <f>'２－２．研究業績（人文・社会科学・体育系）'!P162</f>
        <v>0</v>
      </c>
      <c r="I25" s="290"/>
    </row>
    <row r="26" spans="2:9" x14ac:dyDescent="0.15">
      <c r="B26" s="220"/>
      <c r="C26" s="242"/>
      <c r="D26" s="242"/>
      <c r="E26" s="242"/>
      <c r="F26" s="263" t="s">
        <v>299</v>
      </c>
      <c r="G26" s="254"/>
      <c r="H26" s="289">
        <f>'２－２．研究業績（人文・社会科学・体育系）'!P169</f>
        <v>0</v>
      </c>
      <c r="I26" s="290"/>
    </row>
    <row r="27" spans="2:9" x14ac:dyDescent="0.15">
      <c r="B27" s="220"/>
      <c r="C27" s="242"/>
      <c r="D27" s="242"/>
      <c r="E27" s="257"/>
      <c r="F27" s="264" t="s">
        <v>300</v>
      </c>
      <c r="G27" s="265"/>
      <c r="H27" s="291">
        <f>'２－２．研究業績（人文・社会科学・体育系）'!P176</f>
        <v>0</v>
      </c>
      <c r="I27" s="283"/>
    </row>
    <row r="28" spans="2:9" x14ac:dyDescent="0.15">
      <c r="B28" s="220"/>
      <c r="C28" s="242"/>
      <c r="D28" s="242"/>
      <c r="E28" s="250" t="s">
        <v>71</v>
      </c>
      <c r="F28" s="260" t="s">
        <v>35</v>
      </c>
      <c r="G28" s="261"/>
      <c r="H28" s="287">
        <f>'２－２．研究業績（人文・社会科学・体育系）'!P184</f>
        <v>0</v>
      </c>
      <c r="I28" s="290"/>
    </row>
    <row r="29" spans="2:9" x14ac:dyDescent="0.15">
      <c r="B29" s="220"/>
      <c r="C29" s="242"/>
      <c r="D29" s="242"/>
      <c r="E29" s="242"/>
      <c r="F29" s="263" t="s">
        <v>299</v>
      </c>
      <c r="G29" s="254"/>
      <c r="H29" s="289">
        <f>'２－２．研究業績（人文・社会科学・体育系）'!P191</f>
        <v>0</v>
      </c>
      <c r="I29" s="290"/>
    </row>
    <row r="30" spans="2:9" x14ac:dyDescent="0.15">
      <c r="B30" s="220"/>
      <c r="C30" s="242"/>
      <c r="D30" s="242"/>
      <c r="E30" s="257"/>
      <c r="F30" s="264" t="s">
        <v>300</v>
      </c>
      <c r="G30" s="265"/>
      <c r="H30" s="291">
        <f>'２－２．研究業績（人文・社会科学・体育系）'!P198</f>
        <v>0</v>
      </c>
      <c r="I30" s="283"/>
    </row>
    <row r="31" spans="2:9" x14ac:dyDescent="0.15">
      <c r="B31" s="220"/>
      <c r="C31" s="242"/>
      <c r="D31" s="242"/>
      <c r="E31" s="250" t="s">
        <v>72</v>
      </c>
      <c r="F31" s="260" t="s">
        <v>35</v>
      </c>
      <c r="G31" s="261"/>
      <c r="H31" s="287">
        <f>'２－２．研究業績（人文・社会科学・体育系）'!P206</f>
        <v>0</v>
      </c>
      <c r="I31" s="290"/>
    </row>
    <row r="32" spans="2:9" x14ac:dyDescent="0.15">
      <c r="B32" s="220"/>
      <c r="C32" s="242"/>
      <c r="D32" s="242"/>
      <c r="E32" s="242"/>
      <c r="F32" s="263" t="s">
        <v>299</v>
      </c>
      <c r="G32" s="254"/>
      <c r="H32" s="289">
        <f>'２－２．研究業績（人文・社会科学・体育系）'!P213</f>
        <v>0</v>
      </c>
      <c r="I32" s="290"/>
    </row>
    <row r="33" spans="2:9" x14ac:dyDescent="0.15">
      <c r="B33" s="220"/>
      <c r="C33" s="245"/>
      <c r="D33" s="245"/>
      <c r="E33" s="257"/>
      <c r="F33" s="264" t="s">
        <v>300</v>
      </c>
      <c r="G33" s="265"/>
      <c r="H33" s="291">
        <f>'２－２．研究業績（人文・社会科学・体育系）'!P220</f>
        <v>0</v>
      </c>
      <c r="I33" s="286"/>
    </row>
    <row r="34" spans="2:9" x14ac:dyDescent="0.15">
      <c r="B34" s="220"/>
      <c r="C34" s="292" t="s">
        <v>302</v>
      </c>
      <c r="D34" s="293" t="s">
        <v>189</v>
      </c>
      <c r="E34" s="214"/>
      <c r="F34" s="260" t="s">
        <v>303</v>
      </c>
      <c r="G34" s="261"/>
      <c r="H34" s="280">
        <f>'２－２．研究業績（人文・社会科学・体育系）'!P229</f>
        <v>0</v>
      </c>
      <c r="I34" s="281">
        <f>SUM(H34:H36)</f>
        <v>0</v>
      </c>
    </row>
    <row r="35" spans="2:9" x14ac:dyDescent="0.15">
      <c r="B35" s="220"/>
      <c r="C35" s="242"/>
      <c r="D35" s="294"/>
      <c r="E35" s="221"/>
      <c r="F35" s="263" t="s">
        <v>304</v>
      </c>
      <c r="G35" s="254"/>
      <c r="H35" s="282">
        <f>'２－２．研究業績（人文・社会科学・体育系）'!P236</f>
        <v>0</v>
      </c>
      <c r="I35" s="283"/>
    </row>
    <row r="36" spans="2:9" x14ac:dyDescent="0.15">
      <c r="B36" s="220"/>
      <c r="C36" s="245"/>
      <c r="D36" s="295"/>
      <c r="E36" s="223"/>
      <c r="F36" s="264" t="s">
        <v>305</v>
      </c>
      <c r="G36" s="265"/>
      <c r="H36" s="284">
        <f>'２－２．研究業績（人文・社会科学・体育系）'!P243</f>
        <v>0</v>
      </c>
      <c r="I36" s="286"/>
    </row>
    <row r="37" spans="2:9" x14ac:dyDescent="0.15">
      <c r="B37" s="220"/>
      <c r="C37" s="241" t="s">
        <v>306</v>
      </c>
      <c r="D37" s="215" t="s">
        <v>41</v>
      </c>
      <c r="E37" s="214"/>
      <c r="F37" s="216" t="s">
        <v>307</v>
      </c>
      <c r="G37" s="217"/>
      <c r="H37" s="280">
        <f>'２－２．研究業績（人文・社会科学・体育系）'!P252</f>
        <v>0</v>
      </c>
      <c r="I37" s="281">
        <f>SUM(H37:H39)</f>
        <v>0</v>
      </c>
    </row>
    <row r="38" spans="2:9" x14ac:dyDescent="0.15">
      <c r="B38" s="220"/>
      <c r="C38" s="242"/>
      <c r="D38" s="220"/>
      <c r="E38" s="221"/>
      <c r="F38" s="243" t="s">
        <v>308</v>
      </c>
      <c r="G38" s="235"/>
      <c r="H38" s="282">
        <f>'２－２．研究業績（人文・社会科学・体育系）'!P259</f>
        <v>0</v>
      </c>
      <c r="I38" s="283"/>
    </row>
    <row r="39" spans="2:9" x14ac:dyDescent="0.15">
      <c r="B39" s="220"/>
      <c r="C39" s="242"/>
      <c r="D39" s="222"/>
      <c r="E39" s="223"/>
      <c r="F39" s="224" t="s">
        <v>309</v>
      </c>
      <c r="G39" s="225"/>
      <c r="H39" s="284">
        <f>'２－２．研究業績（人文・社会科学・体育系）'!P266</f>
        <v>0</v>
      </c>
      <c r="I39" s="286"/>
    </row>
    <row r="40" spans="2:9" x14ac:dyDescent="0.15">
      <c r="B40" s="220"/>
      <c r="C40" s="242"/>
      <c r="D40" s="215" t="s">
        <v>42</v>
      </c>
      <c r="E40" s="214"/>
      <c r="F40" s="216" t="s">
        <v>307</v>
      </c>
      <c r="G40" s="217"/>
      <c r="H40" s="285">
        <f>'２－２．研究業績（人文・社会科学・体育系）'!P274</f>
        <v>0</v>
      </c>
      <c r="I40" s="281">
        <f>SUM(H40:H41)</f>
        <v>0</v>
      </c>
    </row>
    <row r="41" spans="2:9" x14ac:dyDescent="0.15">
      <c r="B41" s="222"/>
      <c r="C41" s="245"/>
      <c r="D41" s="222"/>
      <c r="E41" s="223"/>
      <c r="F41" s="224" t="s">
        <v>309</v>
      </c>
      <c r="G41" s="225"/>
      <c r="H41" s="284">
        <f>'２－２．研究業績（人文・社会科学・体育系）'!P281</f>
        <v>0</v>
      </c>
      <c r="I41" s="286"/>
    </row>
    <row r="42" spans="2:9" x14ac:dyDescent="0.15">
      <c r="B42" s="213" t="s">
        <v>43</v>
      </c>
      <c r="C42" s="214"/>
      <c r="D42" s="229" t="s">
        <v>44</v>
      </c>
      <c r="E42" s="230"/>
      <c r="F42" s="230"/>
      <c r="G42" s="230"/>
      <c r="H42" s="296">
        <f>'２－２．研究業績（人文・社会科学・体育系）'!P290</f>
        <v>0</v>
      </c>
      <c r="I42" s="281">
        <f>SUM(H42:H45)</f>
        <v>0</v>
      </c>
    </row>
    <row r="43" spans="2:9" x14ac:dyDescent="0.15">
      <c r="B43" s="220"/>
      <c r="C43" s="221"/>
      <c r="D43" s="229" t="s">
        <v>73</v>
      </c>
      <c r="E43" s="230"/>
      <c r="F43" s="230"/>
      <c r="G43" s="230"/>
      <c r="H43" s="296">
        <f>'２－２．研究業績（人文・社会科学・体育系）'!P297</f>
        <v>0</v>
      </c>
      <c r="I43" s="283"/>
    </row>
    <row r="44" spans="2:9" x14ac:dyDescent="0.15">
      <c r="B44" s="220"/>
      <c r="C44" s="221"/>
      <c r="D44" s="229" t="s">
        <v>84</v>
      </c>
      <c r="E44" s="230"/>
      <c r="F44" s="230"/>
      <c r="G44" s="230"/>
      <c r="H44" s="296">
        <f>'２－２．研究業績（人文・社会科学・体育系）'!P304</f>
        <v>0</v>
      </c>
      <c r="I44" s="283"/>
    </row>
    <row r="45" spans="2:9" x14ac:dyDescent="0.15">
      <c r="B45" s="222"/>
      <c r="C45" s="223"/>
      <c r="D45" s="229" t="s">
        <v>75</v>
      </c>
      <c r="E45" s="230"/>
      <c r="F45" s="230"/>
      <c r="G45" s="230"/>
      <c r="H45" s="296">
        <f>'２－２．研究業績（人文・社会科学・体育系）'!P311</f>
        <v>0</v>
      </c>
      <c r="I45" s="286"/>
    </row>
    <row r="46" spans="2:9" x14ac:dyDescent="0.15">
      <c r="B46" s="213" t="s">
        <v>46</v>
      </c>
      <c r="C46" s="214"/>
      <c r="D46" s="215" t="s">
        <v>49</v>
      </c>
      <c r="E46" s="214"/>
      <c r="F46" s="216" t="s">
        <v>47</v>
      </c>
      <c r="G46" s="217"/>
      <c r="H46" s="280">
        <f>'２－２．研究業績（人文・社会科学・体育系）'!P320</f>
        <v>0</v>
      </c>
      <c r="I46" s="281">
        <f>SUM(H46:H49)</f>
        <v>0</v>
      </c>
    </row>
    <row r="47" spans="2:9" x14ac:dyDescent="0.15">
      <c r="B47" s="220"/>
      <c r="C47" s="221"/>
      <c r="D47" s="222"/>
      <c r="E47" s="223"/>
      <c r="F47" s="224" t="s">
        <v>48</v>
      </c>
      <c r="G47" s="225"/>
      <c r="H47" s="284">
        <f>'２－２．研究業績（人文・社会科学・体育系）'!P327</f>
        <v>0</v>
      </c>
      <c r="I47" s="283"/>
    </row>
    <row r="48" spans="2:9" x14ac:dyDescent="0.15">
      <c r="B48" s="220"/>
      <c r="C48" s="221"/>
      <c r="D48" s="215" t="s">
        <v>42</v>
      </c>
      <c r="E48" s="214"/>
      <c r="F48" s="216" t="s">
        <v>47</v>
      </c>
      <c r="G48" s="217"/>
      <c r="H48" s="280">
        <f>'２－２．研究業績（人文・社会科学・体育系）'!P334</f>
        <v>0</v>
      </c>
      <c r="I48" s="283"/>
    </row>
    <row r="49" spans="2:9" x14ac:dyDescent="0.15">
      <c r="B49" s="222"/>
      <c r="C49" s="223"/>
      <c r="D49" s="222"/>
      <c r="E49" s="223"/>
      <c r="F49" s="224" t="s">
        <v>48</v>
      </c>
      <c r="G49" s="225"/>
      <c r="H49" s="284">
        <f>'２－２．研究業績（人文・社会科学・体育系）'!P341</f>
        <v>0</v>
      </c>
      <c r="I49" s="286"/>
    </row>
    <row r="50" spans="2:9" x14ac:dyDescent="0.15">
      <c r="B50" s="213" t="s">
        <v>51</v>
      </c>
      <c r="C50" s="214"/>
      <c r="D50" s="215" t="s">
        <v>52</v>
      </c>
      <c r="E50" s="214"/>
      <c r="F50" s="268" t="s">
        <v>76</v>
      </c>
      <c r="G50" s="269" t="s">
        <v>79</v>
      </c>
      <c r="H50" s="280">
        <f>'２－２．研究業績（人文・社会科学・体育系）'!P350</f>
        <v>0</v>
      </c>
      <c r="I50" s="281">
        <f>SUM(H50:H61)</f>
        <v>0</v>
      </c>
    </row>
    <row r="51" spans="2:9" x14ac:dyDescent="0.15">
      <c r="B51" s="220"/>
      <c r="C51" s="221"/>
      <c r="D51" s="220"/>
      <c r="E51" s="221"/>
      <c r="F51" s="238"/>
      <c r="G51" s="270" t="s">
        <v>80</v>
      </c>
      <c r="H51" s="282">
        <f>'２－２．研究業績（人文・社会科学・体育系）'!P357</f>
        <v>0</v>
      </c>
      <c r="I51" s="283"/>
    </row>
    <row r="52" spans="2:9" x14ac:dyDescent="0.15">
      <c r="B52" s="220"/>
      <c r="C52" s="221"/>
      <c r="D52" s="220"/>
      <c r="E52" s="221"/>
      <c r="F52" s="238"/>
      <c r="G52" s="270" t="s">
        <v>81</v>
      </c>
      <c r="H52" s="282">
        <f>'２－２．研究業績（人文・社会科学・体育系）'!P364</f>
        <v>0</v>
      </c>
      <c r="I52" s="283"/>
    </row>
    <row r="53" spans="2:9" x14ac:dyDescent="0.15">
      <c r="B53" s="220"/>
      <c r="C53" s="221"/>
      <c r="D53" s="220"/>
      <c r="E53" s="221"/>
      <c r="F53" s="271"/>
      <c r="G53" s="270" t="s">
        <v>82</v>
      </c>
      <c r="H53" s="282">
        <f>'２－２．研究業績（人文・社会科学・体育系）'!P371</f>
        <v>0</v>
      </c>
      <c r="I53" s="283"/>
    </row>
    <row r="54" spans="2:9" x14ac:dyDescent="0.15">
      <c r="B54" s="220"/>
      <c r="C54" s="221"/>
      <c r="D54" s="220"/>
      <c r="E54" s="221"/>
      <c r="F54" s="272" t="s">
        <v>77</v>
      </c>
      <c r="G54" s="270" t="s">
        <v>79</v>
      </c>
      <c r="H54" s="282">
        <f>'２－２．研究業績（人文・社会科学・体育系）'!P379</f>
        <v>0</v>
      </c>
      <c r="I54" s="283"/>
    </row>
    <row r="55" spans="2:9" x14ac:dyDescent="0.15">
      <c r="B55" s="220"/>
      <c r="C55" s="221"/>
      <c r="D55" s="220"/>
      <c r="E55" s="221"/>
      <c r="F55" s="238"/>
      <c r="G55" s="270" t="s">
        <v>80</v>
      </c>
      <c r="H55" s="282">
        <f>'２－２．研究業績（人文・社会科学・体育系）'!P386</f>
        <v>0</v>
      </c>
      <c r="I55" s="283"/>
    </row>
    <row r="56" spans="2:9" x14ac:dyDescent="0.15">
      <c r="B56" s="220"/>
      <c r="C56" s="221"/>
      <c r="D56" s="220"/>
      <c r="E56" s="221"/>
      <c r="F56" s="238"/>
      <c r="G56" s="270" t="s">
        <v>81</v>
      </c>
      <c r="H56" s="282">
        <f>'２－２．研究業績（人文・社会科学・体育系）'!P393</f>
        <v>0</v>
      </c>
      <c r="I56" s="283"/>
    </row>
    <row r="57" spans="2:9" x14ac:dyDescent="0.15">
      <c r="B57" s="220"/>
      <c r="C57" s="221"/>
      <c r="D57" s="220"/>
      <c r="E57" s="221"/>
      <c r="F57" s="271"/>
      <c r="G57" s="270" t="s">
        <v>82</v>
      </c>
      <c r="H57" s="282">
        <f>'２－２．研究業績（人文・社会科学・体育系）'!P400</f>
        <v>0</v>
      </c>
      <c r="I57" s="283"/>
    </row>
    <row r="58" spans="2:9" x14ac:dyDescent="0.15">
      <c r="B58" s="220"/>
      <c r="C58" s="221"/>
      <c r="D58" s="220"/>
      <c r="E58" s="221"/>
      <c r="F58" s="272" t="s">
        <v>78</v>
      </c>
      <c r="G58" s="270" t="s">
        <v>79</v>
      </c>
      <c r="H58" s="282">
        <f>'２－２．研究業績（人文・社会科学・体育系）'!P408</f>
        <v>0</v>
      </c>
      <c r="I58" s="283"/>
    </row>
    <row r="59" spans="2:9" x14ac:dyDescent="0.15">
      <c r="B59" s="220"/>
      <c r="C59" s="221"/>
      <c r="D59" s="220"/>
      <c r="E59" s="221"/>
      <c r="F59" s="238"/>
      <c r="G59" s="270" t="s">
        <v>80</v>
      </c>
      <c r="H59" s="282">
        <f>'２－２．研究業績（人文・社会科学・体育系）'!P415</f>
        <v>0</v>
      </c>
      <c r="I59" s="283"/>
    </row>
    <row r="60" spans="2:9" x14ac:dyDescent="0.15">
      <c r="B60" s="220"/>
      <c r="C60" s="221"/>
      <c r="D60" s="220"/>
      <c r="E60" s="221"/>
      <c r="F60" s="238"/>
      <c r="G60" s="270" t="s">
        <v>81</v>
      </c>
      <c r="H60" s="282">
        <f>'２－２．研究業績（人文・社会科学・体育系）'!P422</f>
        <v>0</v>
      </c>
      <c r="I60" s="283"/>
    </row>
    <row r="61" spans="2:9" x14ac:dyDescent="0.15">
      <c r="B61" s="220"/>
      <c r="C61" s="221"/>
      <c r="D61" s="222"/>
      <c r="E61" s="223"/>
      <c r="F61" s="273"/>
      <c r="G61" s="274" t="s">
        <v>82</v>
      </c>
      <c r="H61" s="284">
        <f>'２－２．研究業績（人文・社会科学・体育系）'!P429</f>
        <v>0</v>
      </c>
      <c r="I61" s="286"/>
    </row>
    <row r="62" spans="2:9" x14ac:dyDescent="0.15">
      <c r="B62" s="220"/>
      <c r="C62" s="221"/>
      <c r="D62" s="229" t="s">
        <v>54</v>
      </c>
      <c r="E62" s="230"/>
      <c r="F62" s="230"/>
      <c r="G62" s="230"/>
      <c r="H62" s="296">
        <f>'２－２．研究業績（人文・社会科学・体育系）'!P437</f>
        <v>0</v>
      </c>
      <c r="I62" s="281">
        <f>SUM(H62:H63)</f>
        <v>0</v>
      </c>
    </row>
    <row r="63" spans="2:9" x14ac:dyDescent="0.15">
      <c r="B63" s="220"/>
      <c r="C63" s="221"/>
      <c r="D63" s="229" t="s">
        <v>55</v>
      </c>
      <c r="E63" s="230"/>
      <c r="F63" s="230"/>
      <c r="G63" s="230"/>
      <c r="H63" s="296">
        <f>'２－２．研究業績（人文・社会科学・体育系）'!P444</f>
        <v>0</v>
      </c>
      <c r="I63" s="286"/>
    </row>
    <row r="64" spans="2:9" x14ac:dyDescent="0.15">
      <c r="B64" s="220"/>
      <c r="C64" s="221"/>
      <c r="D64" s="215" t="s">
        <v>56</v>
      </c>
      <c r="E64" s="214"/>
      <c r="F64" s="216" t="s">
        <v>76</v>
      </c>
      <c r="G64" s="217"/>
      <c r="H64" s="280">
        <f>'２－２．研究業績（人文・社会科学・体育系）'!P451</f>
        <v>0</v>
      </c>
      <c r="I64" s="281">
        <f>SUM(H64:H66)</f>
        <v>0</v>
      </c>
    </row>
    <row r="65" spans="2:9" x14ac:dyDescent="0.15">
      <c r="B65" s="220"/>
      <c r="C65" s="221"/>
      <c r="D65" s="220"/>
      <c r="E65" s="221"/>
      <c r="F65" s="243" t="s">
        <v>77</v>
      </c>
      <c r="G65" s="235"/>
      <c r="H65" s="282">
        <f>'２－２．研究業績（人文・社会科学・体育系）'!P458</f>
        <v>0</v>
      </c>
      <c r="I65" s="283"/>
    </row>
    <row r="66" spans="2:9" x14ac:dyDescent="0.15">
      <c r="B66" s="222"/>
      <c r="C66" s="223"/>
      <c r="D66" s="222"/>
      <c r="E66" s="223"/>
      <c r="F66" s="224" t="s">
        <v>78</v>
      </c>
      <c r="G66" s="225"/>
      <c r="H66" s="284">
        <f>'２－２．研究業績（人文・社会科学・体育系）'!P465</f>
        <v>0</v>
      </c>
      <c r="I66" s="286"/>
    </row>
    <row r="67" spans="2:9" x14ac:dyDescent="0.15">
      <c r="B67" s="213" t="s">
        <v>59</v>
      </c>
      <c r="C67" s="214"/>
      <c r="D67" s="215" t="s">
        <v>63</v>
      </c>
      <c r="E67" s="214"/>
      <c r="F67" s="216" t="s">
        <v>60</v>
      </c>
      <c r="G67" s="217"/>
      <c r="H67" s="280">
        <f>'２－２．研究業績（人文・社会科学・体育系）'!P474</f>
        <v>0</v>
      </c>
      <c r="I67" s="281">
        <f>SUM(H67:H69)</f>
        <v>0</v>
      </c>
    </row>
    <row r="68" spans="2:9" x14ac:dyDescent="0.15">
      <c r="B68" s="220"/>
      <c r="C68" s="221"/>
      <c r="D68" s="220"/>
      <c r="E68" s="221"/>
      <c r="F68" s="243" t="s">
        <v>61</v>
      </c>
      <c r="G68" s="235"/>
      <c r="H68" s="282">
        <f>'２－２．研究業績（人文・社会科学・体育系）'!P481</f>
        <v>0</v>
      </c>
      <c r="I68" s="283"/>
    </row>
    <row r="69" spans="2:9" x14ac:dyDescent="0.15">
      <c r="B69" s="220"/>
      <c r="C69" s="221"/>
      <c r="D69" s="222"/>
      <c r="E69" s="223"/>
      <c r="F69" s="224" t="s">
        <v>62</v>
      </c>
      <c r="G69" s="225"/>
      <c r="H69" s="284">
        <f>'２－２．研究業績（人文・社会科学・体育系）'!P488</f>
        <v>0</v>
      </c>
      <c r="I69" s="286"/>
    </row>
    <row r="70" spans="2:9" x14ac:dyDescent="0.15">
      <c r="B70" s="220"/>
      <c r="C70" s="221"/>
      <c r="D70" s="215" t="s">
        <v>42</v>
      </c>
      <c r="E70" s="214"/>
      <c r="F70" s="216" t="s">
        <v>60</v>
      </c>
      <c r="G70" s="217"/>
      <c r="H70" s="280">
        <f>'２－２．研究業績（人文・社会科学・体育系）'!P495</f>
        <v>0</v>
      </c>
      <c r="I70" s="281">
        <f>SUM(H70:H72)</f>
        <v>0</v>
      </c>
    </row>
    <row r="71" spans="2:9" x14ac:dyDescent="0.15">
      <c r="B71" s="220"/>
      <c r="C71" s="221"/>
      <c r="D71" s="220"/>
      <c r="E71" s="221"/>
      <c r="F71" s="243" t="s">
        <v>61</v>
      </c>
      <c r="G71" s="235"/>
      <c r="H71" s="282">
        <f>'２－２．研究業績（人文・社会科学・体育系）'!P502</f>
        <v>0</v>
      </c>
      <c r="I71" s="283"/>
    </row>
    <row r="72" spans="2:9" x14ac:dyDescent="0.15">
      <c r="B72" s="222"/>
      <c r="C72" s="223"/>
      <c r="D72" s="222"/>
      <c r="E72" s="223"/>
      <c r="F72" s="224" t="s">
        <v>62</v>
      </c>
      <c r="G72" s="225"/>
      <c r="H72" s="284">
        <f>'２－２．研究業績（人文・社会科学・体育系）'!P509</f>
        <v>0</v>
      </c>
      <c r="I72" s="286"/>
    </row>
    <row r="73" spans="2:9" x14ac:dyDescent="0.15">
      <c r="B73" s="276" t="s">
        <v>190</v>
      </c>
      <c r="C73" s="230"/>
      <c r="D73" s="230"/>
      <c r="E73" s="230"/>
      <c r="F73" s="230"/>
      <c r="G73" s="230"/>
      <c r="H73" s="296">
        <f>'２－２．研究業績（人文・社会科学・体育系）'!P517</f>
        <v>0</v>
      </c>
      <c r="I73" s="296">
        <f>H73</f>
        <v>0</v>
      </c>
    </row>
    <row r="74" spans="2:9" x14ac:dyDescent="0.15">
      <c r="B74" s="276" t="s">
        <v>191</v>
      </c>
      <c r="C74" s="230"/>
      <c r="D74" s="230"/>
      <c r="E74" s="230"/>
      <c r="F74" s="230"/>
      <c r="G74" s="230"/>
      <c r="H74" s="286">
        <f>'２－２．研究業績（人文・社会科学・体育系）'!P524</f>
        <v>0</v>
      </c>
      <c r="I74" s="296">
        <f>H74</f>
        <v>0</v>
      </c>
    </row>
    <row r="76" spans="2:9" x14ac:dyDescent="0.15">
      <c r="H76" s="210" t="s">
        <v>232</v>
      </c>
      <c r="I76" s="297">
        <f>SUM(I4:I74)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88" fitToHeight="0" orientation="portrait" useFirstPageNumber="1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" x14ac:dyDescent="0.15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 x14ac:dyDescent="0.15"/>
    <row r="2" spans="2:9" x14ac:dyDescent="0.15">
      <c r="B2" s="207" t="s">
        <v>164</v>
      </c>
      <c r="C2" s="208"/>
      <c r="D2" s="208"/>
      <c r="E2" s="208"/>
      <c r="F2" s="208"/>
      <c r="G2" s="208"/>
      <c r="H2" s="209"/>
      <c r="I2" s="209"/>
    </row>
    <row r="3" spans="2:9" ht="14.25" x14ac:dyDescent="0.15">
      <c r="B3" s="451" t="s">
        <v>290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 x14ac:dyDescent="0.15">
      <c r="B4" s="213" t="s">
        <v>85</v>
      </c>
      <c r="C4" s="214"/>
      <c r="D4" s="229" t="s">
        <v>86</v>
      </c>
      <c r="E4" s="230"/>
      <c r="F4" s="230"/>
      <c r="G4" s="230"/>
      <c r="H4" s="267">
        <f>'３．臨床経験業績'!M5</f>
        <v>0</v>
      </c>
      <c r="I4" s="267">
        <f>H4</f>
        <v>0</v>
      </c>
    </row>
    <row r="5" spans="2:9" x14ac:dyDescent="0.15">
      <c r="B5" s="220"/>
      <c r="C5" s="221"/>
      <c r="D5" s="215" t="s">
        <v>88</v>
      </c>
      <c r="E5" s="214"/>
      <c r="F5" s="268" t="s">
        <v>90</v>
      </c>
      <c r="G5" s="269" t="s">
        <v>89</v>
      </c>
      <c r="H5" s="218">
        <f>'３．臨床経験業績'!M13</f>
        <v>0</v>
      </c>
      <c r="I5" s="219">
        <f>SUM(H5:H7)</f>
        <v>0</v>
      </c>
    </row>
    <row r="6" spans="2:9" x14ac:dyDescent="0.15">
      <c r="B6" s="220"/>
      <c r="C6" s="221"/>
      <c r="D6" s="220"/>
      <c r="E6" s="221"/>
      <c r="F6" s="271"/>
      <c r="G6" s="270" t="s">
        <v>37</v>
      </c>
      <c r="H6" s="236">
        <f>'３．臨床経験業績'!M20</f>
        <v>0</v>
      </c>
      <c r="I6" s="237"/>
    </row>
    <row r="7" spans="2:9" x14ac:dyDescent="0.15">
      <c r="B7" s="220"/>
      <c r="C7" s="221"/>
      <c r="D7" s="222"/>
      <c r="E7" s="223"/>
      <c r="F7" s="233" t="s">
        <v>91</v>
      </c>
      <c r="G7" s="274" t="s">
        <v>89</v>
      </c>
      <c r="H7" s="226">
        <f>'３．臨床経験業績'!M27</f>
        <v>0</v>
      </c>
      <c r="I7" s="227"/>
    </row>
    <row r="8" spans="2:9" x14ac:dyDescent="0.15">
      <c r="B8" s="220"/>
      <c r="C8" s="221"/>
      <c r="D8" s="229" t="s">
        <v>92</v>
      </c>
      <c r="E8" s="230"/>
      <c r="F8" s="230"/>
      <c r="G8" s="230"/>
      <c r="H8" s="267">
        <f>'３．臨床経験業績'!M35</f>
        <v>0</v>
      </c>
      <c r="I8" s="267">
        <f>H8</f>
        <v>0</v>
      </c>
    </row>
    <row r="9" spans="2:9" x14ac:dyDescent="0.15">
      <c r="B9" s="220"/>
      <c r="C9" s="221"/>
      <c r="D9" s="229" t="s">
        <v>93</v>
      </c>
      <c r="E9" s="230"/>
      <c r="F9" s="230"/>
      <c r="G9" s="230"/>
      <c r="H9" s="267">
        <f>'３．臨床経験業績'!M43</f>
        <v>0</v>
      </c>
      <c r="I9" s="267">
        <f>H9</f>
        <v>0</v>
      </c>
    </row>
    <row r="10" spans="2:9" x14ac:dyDescent="0.15">
      <c r="B10" s="222"/>
      <c r="C10" s="223"/>
      <c r="D10" s="229" t="s">
        <v>94</v>
      </c>
      <c r="E10" s="230"/>
      <c r="F10" s="230"/>
      <c r="G10" s="230"/>
      <c r="H10" s="267">
        <f>'３．臨床経験業績'!M51</f>
        <v>0</v>
      </c>
      <c r="I10" s="267">
        <f>H10</f>
        <v>0</v>
      </c>
    </row>
    <row r="11" spans="2:9" x14ac:dyDescent="0.15">
      <c r="B11" s="213" t="s">
        <v>95</v>
      </c>
      <c r="C11" s="214"/>
      <c r="D11" s="215" t="s">
        <v>96</v>
      </c>
      <c r="E11" s="214"/>
      <c r="F11" s="216" t="s">
        <v>100</v>
      </c>
      <c r="G11" s="217"/>
      <c r="H11" s="218">
        <f>'３．臨床経験業績'!M60</f>
        <v>0</v>
      </c>
      <c r="I11" s="219">
        <f>SUM(H11:H12)</f>
        <v>0</v>
      </c>
    </row>
    <row r="12" spans="2:9" x14ac:dyDescent="0.15">
      <c r="B12" s="220"/>
      <c r="C12" s="221"/>
      <c r="D12" s="222"/>
      <c r="E12" s="223"/>
      <c r="F12" s="224" t="s">
        <v>101</v>
      </c>
      <c r="G12" s="225"/>
      <c r="H12" s="226">
        <f>'３．臨床経験業績'!M67</f>
        <v>0</v>
      </c>
      <c r="I12" s="227"/>
    </row>
    <row r="13" spans="2:9" x14ac:dyDescent="0.15">
      <c r="B13" s="220"/>
      <c r="C13" s="221"/>
      <c r="D13" s="229" t="s">
        <v>97</v>
      </c>
      <c r="E13" s="230"/>
      <c r="F13" s="230"/>
      <c r="G13" s="230"/>
      <c r="H13" s="267">
        <f>'３．臨床経験業績'!M74</f>
        <v>0</v>
      </c>
      <c r="I13" s="267">
        <f>H13</f>
        <v>0</v>
      </c>
    </row>
    <row r="14" spans="2:9" x14ac:dyDescent="0.15">
      <c r="B14" s="220"/>
      <c r="C14" s="221"/>
      <c r="D14" s="229" t="s">
        <v>98</v>
      </c>
      <c r="E14" s="230"/>
      <c r="F14" s="230"/>
      <c r="G14" s="230"/>
      <c r="H14" s="267">
        <f>'３．臨床経験業績'!M81</f>
        <v>0</v>
      </c>
      <c r="I14" s="267">
        <f>H14</f>
        <v>0</v>
      </c>
    </row>
    <row r="15" spans="2:9" x14ac:dyDescent="0.15">
      <c r="B15" s="220"/>
      <c r="C15" s="221"/>
      <c r="D15" s="215" t="s">
        <v>99</v>
      </c>
      <c r="E15" s="214"/>
      <c r="F15" s="268" t="s">
        <v>90</v>
      </c>
      <c r="G15" s="269" t="s">
        <v>89</v>
      </c>
      <c r="H15" s="218">
        <f>'３．臨床経験業績'!M89</f>
        <v>0</v>
      </c>
      <c r="I15" s="219">
        <f>SUM(H15:H17)</f>
        <v>0</v>
      </c>
    </row>
    <row r="16" spans="2:9" x14ac:dyDescent="0.15">
      <c r="B16" s="220"/>
      <c r="C16" s="221"/>
      <c r="D16" s="220"/>
      <c r="E16" s="221"/>
      <c r="F16" s="271"/>
      <c r="G16" s="270" t="s">
        <v>37</v>
      </c>
      <c r="H16" s="236">
        <f>'３．臨床経験業績'!M96</f>
        <v>0</v>
      </c>
      <c r="I16" s="237"/>
    </row>
    <row r="17" spans="2:9" x14ac:dyDescent="0.15">
      <c r="B17" s="220"/>
      <c r="C17" s="221"/>
      <c r="D17" s="222"/>
      <c r="E17" s="223"/>
      <c r="F17" s="233" t="s">
        <v>91</v>
      </c>
      <c r="G17" s="274" t="s">
        <v>89</v>
      </c>
      <c r="H17" s="226">
        <f>'３．臨床経験業績'!M103</f>
        <v>0</v>
      </c>
      <c r="I17" s="227"/>
    </row>
    <row r="18" spans="2:9" x14ac:dyDescent="0.15">
      <c r="B18" s="222"/>
      <c r="C18" s="223"/>
      <c r="D18" s="229" t="s">
        <v>94</v>
      </c>
      <c r="E18" s="230"/>
      <c r="F18" s="230"/>
      <c r="G18" s="230"/>
      <c r="H18" s="227">
        <f>'３．臨床経験業績'!M111</f>
        <v>0</v>
      </c>
      <c r="I18" s="267">
        <f>H18</f>
        <v>0</v>
      </c>
    </row>
    <row r="20" spans="2:9" x14ac:dyDescent="0.15">
      <c r="H20" s="212" t="s">
        <v>232</v>
      </c>
      <c r="I20" s="240">
        <f>SUM(I4:I18)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96" fitToHeight="0" orientation="portrait" useFirstPageNumber="1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" x14ac:dyDescent="0.15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 x14ac:dyDescent="0.15"/>
    <row r="2" spans="2:9" x14ac:dyDescent="0.15">
      <c r="B2" s="207" t="s">
        <v>165</v>
      </c>
      <c r="C2" s="208"/>
      <c r="D2" s="208"/>
      <c r="E2" s="208"/>
      <c r="F2" s="208"/>
      <c r="G2" s="208"/>
      <c r="H2" s="209"/>
      <c r="I2" s="209"/>
    </row>
    <row r="3" spans="2:9" ht="14.25" x14ac:dyDescent="0.15">
      <c r="B3" s="451" t="s">
        <v>310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 x14ac:dyDescent="0.15">
      <c r="B4" s="213" t="s">
        <v>102</v>
      </c>
      <c r="C4" s="214"/>
      <c r="D4" s="229" t="s">
        <v>103</v>
      </c>
      <c r="E4" s="230"/>
      <c r="F4" s="230"/>
      <c r="G4" s="230"/>
      <c r="H4" s="267">
        <f>'４．社会貢献業績'!M5</f>
        <v>0</v>
      </c>
      <c r="I4" s="267">
        <f>H4</f>
        <v>0</v>
      </c>
    </row>
    <row r="5" spans="2:9" x14ac:dyDescent="0.15">
      <c r="B5" s="220"/>
      <c r="C5" s="221"/>
      <c r="D5" s="293" t="s">
        <v>177</v>
      </c>
      <c r="E5" s="214"/>
      <c r="F5" s="260" t="s">
        <v>169</v>
      </c>
      <c r="G5" s="261"/>
      <c r="H5" s="218">
        <f>'４．社会貢献業績'!M13</f>
        <v>0</v>
      </c>
      <c r="I5" s="219">
        <f>SUM(H5:H7)</f>
        <v>0</v>
      </c>
    </row>
    <row r="6" spans="2:9" x14ac:dyDescent="0.15">
      <c r="B6" s="220"/>
      <c r="C6" s="221"/>
      <c r="D6" s="294"/>
      <c r="E6" s="221"/>
      <c r="F6" s="263" t="s">
        <v>170</v>
      </c>
      <c r="G6" s="254"/>
      <c r="H6" s="236">
        <f>'４．社会貢献業績'!M20</f>
        <v>0</v>
      </c>
      <c r="I6" s="237"/>
    </row>
    <row r="7" spans="2:9" x14ac:dyDescent="0.15">
      <c r="B7" s="220"/>
      <c r="C7" s="221"/>
      <c r="D7" s="295"/>
      <c r="E7" s="223"/>
      <c r="F7" s="264" t="s">
        <v>171</v>
      </c>
      <c r="G7" s="265"/>
      <c r="H7" s="226">
        <f>'４．社会貢献業績'!M27</f>
        <v>0</v>
      </c>
      <c r="I7" s="227"/>
    </row>
    <row r="8" spans="2:9" x14ac:dyDescent="0.15">
      <c r="B8" s="220"/>
      <c r="C8" s="221"/>
      <c r="D8" s="215" t="s">
        <v>178</v>
      </c>
      <c r="E8" s="214"/>
      <c r="F8" s="216" t="s">
        <v>104</v>
      </c>
      <c r="G8" s="217"/>
      <c r="H8" s="218">
        <f>'４．社会貢献業績'!M35</f>
        <v>0</v>
      </c>
      <c r="I8" s="219">
        <f>SUM(H8:H9)</f>
        <v>0</v>
      </c>
    </row>
    <row r="9" spans="2:9" x14ac:dyDescent="0.15">
      <c r="B9" s="220"/>
      <c r="C9" s="221"/>
      <c r="D9" s="222"/>
      <c r="E9" s="223"/>
      <c r="F9" s="224" t="s">
        <v>105</v>
      </c>
      <c r="G9" s="225"/>
      <c r="H9" s="226">
        <f>'４．社会貢献業績'!M42</f>
        <v>0</v>
      </c>
      <c r="I9" s="227"/>
    </row>
    <row r="10" spans="2:9" x14ac:dyDescent="0.15">
      <c r="B10" s="220"/>
      <c r="C10" s="221"/>
      <c r="D10" s="215" t="s">
        <v>179</v>
      </c>
      <c r="E10" s="214"/>
      <c r="F10" s="216" t="s">
        <v>104</v>
      </c>
      <c r="G10" s="217"/>
      <c r="H10" s="218">
        <f>'４．社会貢献業績'!M49</f>
        <v>0</v>
      </c>
      <c r="I10" s="219">
        <f>SUM(H10:H11)</f>
        <v>0</v>
      </c>
    </row>
    <row r="11" spans="2:9" x14ac:dyDescent="0.15">
      <c r="B11" s="220"/>
      <c r="C11" s="221"/>
      <c r="D11" s="222"/>
      <c r="E11" s="223"/>
      <c r="F11" s="224" t="s">
        <v>105</v>
      </c>
      <c r="G11" s="225"/>
      <c r="H11" s="226">
        <f>'４．社会貢献業績'!M56</f>
        <v>0</v>
      </c>
      <c r="I11" s="227"/>
    </row>
    <row r="12" spans="2:9" x14ac:dyDescent="0.15">
      <c r="B12" s="220"/>
      <c r="C12" s="221"/>
      <c r="D12" s="215" t="s">
        <v>180</v>
      </c>
      <c r="E12" s="214"/>
      <c r="F12" s="216" t="s">
        <v>104</v>
      </c>
      <c r="G12" s="217"/>
      <c r="H12" s="218">
        <f>'４．社会貢献業績'!M64</f>
        <v>0</v>
      </c>
      <c r="I12" s="219">
        <f>SUM(H12:H13)</f>
        <v>0</v>
      </c>
    </row>
    <row r="13" spans="2:9" x14ac:dyDescent="0.15">
      <c r="B13" s="220"/>
      <c r="C13" s="221"/>
      <c r="D13" s="222"/>
      <c r="E13" s="223"/>
      <c r="F13" s="224" t="s">
        <v>105</v>
      </c>
      <c r="G13" s="225"/>
      <c r="H13" s="226">
        <f>'４．社会貢献業績'!M71</f>
        <v>0</v>
      </c>
      <c r="I13" s="227"/>
    </row>
    <row r="14" spans="2:9" x14ac:dyDescent="0.15">
      <c r="B14" s="220"/>
      <c r="C14" s="221"/>
      <c r="D14" s="229" t="s">
        <v>181</v>
      </c>
      <c r="E14" s="230"/>
      <c r="F14" s="230"/>
      <c r="G14" s="230"/>
      <c r="H14" s="267">
        <f>'４．社会貢献業績'!M79</f>
        <v>0</v>
      </c>
      <c r="I14" s="267">
        <f>H14</f>
        <v>0</v>
      </c>
    </row>
    <row r="15" spans="2:9" x14ac:dyDescent="0.15">
      <c r="B15" s="220"/>
      <c r="C15" s="221"/>
      <c r="D15" s="293" t="s">
        <v>311</v>
      </c>
      <c r="E15" s="214"/>
      <c r="F15" s="300" t="s">
        <v>77</v>
      </c>
      <c r="G15" s="298" t="s">
        <v>57</v>
      </c>
      <c r="H15" s="218">
        <f>'４．社会貢献業績'!M87</f>
        <v>0</v>
      </c>
      <c r="I15" s="219">
        <f>SUM(H15:H18)</f>
        <v>0</v>
      </c>
    </row>
    <row r="16" spans="2:9" x14ac:dyDescent="0.15">
      <c r="B16" s="220"/>
      <c r="C16" s="221"/>
      <c r="D16" s="301"/>
      <c r="E16" s="221"/>
      <c r="F16" s="302"/>
      <c r="G16" s="303" t="s">
        <v>58</v>
      </c>
      <c r="H16" s="236">
        <f>'４．社会貢献業績'!M94</f>
        <v>0</v>
      </c>
      <c r="I16" s="237"/>
    </row>
    <row r="17" spans="2:9" x14ac:dyDescent="0.15">
      <c r="B17" s="220"/>
      <c r="C17" s="221"/>
      <c r="D17" s="301"/>
      <c r="E17" s="221"/>
      <c r="F17" s="304" t="s">
        <v>78</v>
      </c>
      <c r="G17" s="303" t="s">
        <v>57</v>
      </c>
      <c r="H17" s="236">
        <f>'４．社会貢献業績'!M101</f>
        <v>0</v>
      </c>
      <c r="I17" s="237"/>
    </row>
    <row r="18" spans="2:9" x14ac:dyDescent="0.15">
      <c r="B18" s="222"/>
      <c r="C18" s="223"/>
      <c r="D18" s="305"/>
      <c r="E18" s="223"/>
      <c r="F18" s="306"/>
      <c r="G18" s="299" t="s">
        <v>58</v>
      </c>
      <c r="H18" s="226">
        <f>'４．社会貢献業績'!M108</f>
        <v>0</v>
      </c>
      <c r="I18" s="227"/>
    </row>
    <row r="19" spans="2:9" x14ac:dyDescent="0.15">
      <c r="B19" s="213" t="s">
        <v>106</v>
      </c>
      <c r="C19" s="214"/>
      <c r="D19" s="215" t="s">
        <v>107</v>
      </c>
      <c r="E19" s="214"/>
      <c r="F19" s="216" t="s">
        <v>104</v>
      </c>
      <c r="G19" s="217"/>
      <c r="H19" s="218">
        <f>'４．社会貢献業績'!M117</f>
        <v>0</v>
      </c>
      <c r="I19" s="219">
        <f>SUM(H19:H20)</f>
        <v>0</v>
      </c>
    </row>
    <row r="20" spans="2:9" x14ac:dyDescent="0.15">
      <c r="B20" s="220"/>
      <c r="C20" s="221"/>
      <c r="D20" s="222"/>
      <c r="E20" s="223"/>
      <c r="F20" s="224" t="s">
        <v>105</v>
      </c>
      <c r="G20" s="225"/>
      <c r="H20" s="226">
        <f>'４．社会貢献業績'!M124</f>
        <v>0</v>
      </c>
      <c r="I20" s="227"/>
    </row>
    <row r="21" spans="2:9" x14ac:dyDescent="0.15">
      <c r="B21" s="220"/>
      <c r="C21" s="221"/>
      <c r="D21" s="215" t="s">
        <v>108</v>
      </c>
      <c r="E21" s="214"/>
      <c r="F21" s="216" t="s">
        <v>104</v>
      </c>
      <c r="G21" s="217"/>
      <c r="H21" s="218">
        <f>'４．社会貢献業績'!M132</f>
        <v>0</v>
      </c>
      <c r="I21" s="219">
        <f>SUM(H21:H22)</f>
        <v>0</v>
      </c>
    </row>
    <row r="22" spans="2:9" x14ac:dyDescent="0.15">
      <c r="B22" s="220"/>
      <c r="C22" s="221"/>
      <c r="D22" s="222"/>
      <c r="E22" s="223"/>
      <c r="F22" s="224" t="s">
        <v>105</v>
      </c>
      <c r="G22" s="225"/>
      <c r="H22" s="226">
        <f>'４．社会貢献業績'!M139</f>
        <v>0</v>
      </c>
      <c r="I22" s="227"/>
    </row>
    <row r="23" spans="2:9" x14ac:dyDescent="0.15">
      <c r="B23" s="220"/>
      <c r="C23" s="221"/>
      <c r="D23" s="215" t="s">
        <v>109</v>
      </c>
      <c r="E23" s="214"/>
      <c r="F23" s="216" t="s">
        <v>104</v>
      </c>
      <c r="G23" s="217"/>
      <c r="H23" s="218">
        <f>'４．社会貢献業績'!M146</f>
        <v>0</v>
      </c>
      <c r="I23" s="219">
        <f>SUM(H23:H24)</f>
        <v>0</v>
      </c>
    </row>
    <row r="24" spans="2:9" x14ac:dyDescent="0.15">
      <c r="B24" s="220"/>
      <c r="C24" s="221"/>
      <c r="D24" s="222"/>
      <c r="E24" s="223"/>
      <c r="F24" s="224" t="s">
        <v>105</v>
      </c>
      <c r="G24" s="225"/>
      <c r="H24" s="226">
        <f>'４．社会貢献業績'!M153</f>
        <v>0</v>
      </c>
      <c r="I24" s="227"/>
    </row>
    <row r="25" spans="2:9" x14ac:dyDescent="0.15">
      <c r="B25" s="220"/>
      <c r="C25" s="221"/>
      <c r="D25" s="229" t="s">
        <v>110</v>
      </c>
      <c r="E25" s="230"/>
      <c r="F25" s="230"/>
      <c r="G25" s="230"/>
      <c r="H25" s="267">
        <f>'４．社会貢献業績'!M161</f>
        <v>0</v>
      </c>
      <c r="I25" s="267">
        <f>H25</f>
        <v>0</v>
      </c>
    </row>
    <row r="26" spans="2:9" x14ac:dyDescent="0.15">
      <c r="B26" s="220"/>
      <c r="C26" s="221"/>
      <c r="D26" s="229" t="s">
        <v>111</v>
      </c>
      <c r="E26" s="230"/>
      <c r="F26" s="230"/>
      <c r="G26" s="230"/>
      <c r="H26" s="267">
        <f>'４．社会貢献業績'!M169</f>
        <v>0</v>
      </c>
      <c r="I26" s="267">
        <f>H26</f>
        <v>0</v>
      </c>
    </row>
    <row r="27" spans="2:9" x14ac:dyDescent="0.15">
      <c r="B27" s="220"/>
      <c r="C27" s="221"/>
      <c r="D27" s="293" t="s">
        <v>185</v>
      </c>
      <c r="E27" s="228"/>
      <c r="F27" s="228"/>
      <c r="G27" s="298" t="s">
        <v>57</v>
      </c>
      <c r="H27" s="218">
        <f>'４．社会貢献業績'!M177</f>
        <v>0</v>
      </c>
      <c r="I27" s="219">
        <f>SUM(H27:H28)</f>
        <v>0</v>
      </c>
    </row>
    <row r="28" spans="2:9" x14ac:dyDescent="0.15">
      <c r="B28" s="222"/>
      <c r="C28" s="223"/>
      <c r="D28" s="222"/>
      <c r="E28" s="244"/>
      <c r="F28" s="244"/>
      <c r="G28" s="299" t="s">
        <v>58</v>
      </c>
      <c r="H28" s="226">
        <f>'４．社会貢献業績'!M184</f>
        <v>0</v>
      </c>
      <c r="I28" s="227"/>
    </row>
    <row r="29" spans="2:9" x14ac:dyDescent="0.15">
      <c r="B29" s="276" t="s">
        <v>112</v>
      </c>
      <c r="C29" s="230"/>
      <c r="D29" s="230"/>
      <c r="E29" s="230"/>
      <c r="F29" s="230"/>
      <c r="G29" s="230"/>
      <c r="H29" s="227">
        <f>'４．社会貢献業績'!M192</f>
        <v>0</v>
      </c>
      <c r="I29" s="267">
        <f>H29</f>
        <v>0</v>
      </c>
    </row>
    <row r="31" spans="2:9" x14ac:dyDescent="0.15">
      <c r="H31" s="212" t="s">
        <v>232</v>
      </c>
      <c r="I31" s="240">
        <f>SUM(I4:I29)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96" fitToHeight="0" orientation="portrait" useFirstPageNumber="1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showGridLines="0" zoomScale="80" zoomScaleNormal="80" zoomScaleSheetLayoutView="80" zoomScalePageLayoutView="80" workbookViewId="0">
      <pane ySplit="3" topLeftCell="A4" activePane="bottomLeft" state="frozen"/>
      <selection activeCell="H24" sqref="H24"/>
      <selection pane="bottomLeft" activeCell="H24" sqref="H24"/>
    </sheetView>
  </sheetViews>
  <sheetFormatPr defaultRowHeight="12" x14ac:dyDescent="0.15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 x14ac:dyDescent="0.15"/>
    <row r="2" spans="2:9" x14ac:dyDescent="0.15">
      <c r="B2" s="207" t="s">
        <v>166</v>
      </c>
      <c r="C2" s="208"/>
      <c r="D2" s="208"/>
      <c r="E2" s="208"/>
      <c r="F2" s="208"/>
      <c r="G2" s="208"/>
      <c r="H2" s="209"/>
      <c r="I2" s="209"/>
    </row>
    <row r="3" spans="2:9" ht="14.25" x14ac:dyDescent="0.15">
      <c r="B3" s="451" t="s">
        <v>310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 x14ac:dyDescent="0.15">
      <c r="B4" s="213" t="s">
        <v>114</v>
      </c>
      <c r="C4" s="214"/>
      <c r="D4" s="229" t="s">
        <v>115</v>
      </c>
      <c r="E4" s="230"/>
      <c r="F4" s="230"/>
      <c r="G4" s="230"/>
      <c r="H4" s="267">
        <f>'５．管理運営業績'!K5</f>
        <v>0</v>
      </c>
      <c r="I4" s="219">
        <f>SUM(H4:H8)</f>
        <v>0</v>
      </c>
    </row>
    <row r="5" spans="2:9" x14ac:dyDescent="0.15">
      <c r="B5" s="220"/>
      <c r="C5" s="221"/>
      <c r="D5" s="229" t="s">
        <v>116</v>
      </c>
      <c r="E5" s="230"/>
      <c r="F5" s="230"/>
      <c r="G5" s="230"/>
      <c r="H5" s="267">
        <f>'５．管理運営業績'!K8</f>
        <v>0</v>
      </c>
      <c r="I5" s="237"/>
    </row>
    <row r="6" spans="2:9" x14ac:dyDescent="0.15">
      <c r="B6" s="220"/>
      <c r="C6" s="221"/>
      <c r="D6" s="229" t="s">
        <v>117</v>
      </c>
      <c r="E6" s="230"/>
      <c r="F6" s="230"/>
      <c r="G6" s="230"/>
      <c r="H6" s="267">
        <f>'５．管理運営業績'!K11</f>
        <v>0</v>
      </c>
      <c r="I6" s="237"/>
    </row>
    <row r="7" spans="2:9" x14ac:dyDescent="0.15">
      <c r="B7" s="220"/>
      <c r="C7" s="221"/>
      <c r="D7" s="229" t="s">
        <v>118</v>
      </c>
      <c r="E7" s="230"/>
      <c r="F7" s="230"/>
      <c r="G7" s="230"/>
      <c r="H7" s="267">
        <f>'５．管理運営業績'!K14</f>
        <v>0</v>
      </c>
      <c r="I7" s="237"/>
    </row>
    <row r="8" spans="2:9" x14ac:dyDescent="0.15">
      <c r="B8" s="222"/>
      <c r="C8" s="223"/>
      <c r="D8" s="229" t="s">
        <v>119</v>
      </c>
      <c r="E8" s="230"/>
      <c r="F8" s="230"/>
      <c r="G8" s="230"/>
      <c r="H8" s="267">
        <f>'５．管理運営業績'!K17</f>
        <v>0</v>
      </c>
      <c r="I8" s="227"/>
    </row>
    <row r="9" spans="2:9" x14ac:dyDescent="0.15">
      <c r="B9" s="241" t="s">
        <v>129</v>
      </c>
      <c r="C9" s="241" t="s">
        <v>155</v>
      </c>
      <c r="D9" s="215" t="s">
        <v>130</v>
      </c>
      <c r="E9" s="214"/>
      <c r="F9" s="216" t="s">
        <v>131</v>
      </c>
      <c r="G9" s="217"/>
      <c r="H9" s="218">
        <f>'５．管理運営業績'!K23</f>
        <v>0</v>
      </c>
      <c r="I9" s="219">
        <f>SUM(H9:H13)</f>
        <v>0</v>
      </c>
    </row>
    <row r="10" spans="2:9" x14ac:dyDescent="0.15">
      <c r="B10" s="242"/>
      <c r="C10" s="242"/>
      <c r="D10" s="222"/>
      <c r="E10" s="223"/>
      <c r="F10" s="224" t="s">
        <v>153</v>
      </c>
      <c r="G10" s="225"/>
      <c r="H10" s="226">
        <f>'５．管理運営業績'!K26</f>
        <v>0</v>
      </c>
      <c r="I10" s="237"/>
    </row>
    <row r="11" spans="2:9" x14ac:dyDescent="0.15">
      <c r="B11" s="242"/>
      <c r="C11" s="242"/>
      <c r="D11" s="229" t="s">
        <v>132</v>
      </c>
      <c r="E11" s="230"/>
      <c r="F11" s="230"/>
      <c r="G11" s="230"/>
      <c r="H11" s="267">
        <f>'５．管理運営業績'!K29</f>
        <v>0</v>
      </c>
      <c r="I11" s="237"/>
    </row>
    <row r="12" spans="2:9" x14ac:dyDescent="0.15">
      <c r="B12" s="242"/>
      <c r="C12" s="242"/>
      <c r="D12" s="229" t="s">
        <v>133</v>
      </c>
      <c r="E12" s="230"/>
      <c r="F12" s="230"/>
      <c r="G12" s="230"/>
      <c r="H12" s="267">
        <f>'５．管理運営業績'!K32</f>
        <v>0</v>
      </c>
      <c r="I12" s="237"/>
    </row>
    <row r="13" spans="2:9" x14ac:dyDescent="0.15">
      <c r="B13" s="242"/>
      <c r="C13" s="245"/>
      <c r="D13" s="229" t="s">
        <v>134</v>
      </c>
      <c r="E13" s="230"/>
      <c r="F13" s="230"/>
      <c r="G13" s="230"/>
      <c r="H13" s="267">
        <f>'５．管理運営業績'!K35</f>
        <v>0</v>
      </c>
      <c r="I13" s="227"/>
    </row>
    <row r="14" spans="2:9" x14ac:dyDescent="0.15">
      <c r="B14" s="242"/>
      <c r="C14" s="241" t="s">
        <v>156</v>
      </c>
      <c r="D14" s="229" t="s">
        <v>135</v>
      </c>
      <c r="E14" s="230"/>
      <c r="F14" s="230"/>
      <c r="G14" s="230"/>
      <c r="H14" s="267">
        <f>'５．管理運営業績'!K40</f>
        <v>0</v>
      </c>
      <c r="I14" s="219">
        <f>SUM(H14:H35)</f>
        <v>0</v>
      </c>
    </row>
    <row r="15" spans="2:9" x14ac:dyDescent="0.15">
      <c r="B15" s="242"/>
      <c r="C15" s="242"/>
      <c r="D15" s="229" t="s">
        <v>136</v>
      </c>
      <c r="E15" s="230"/>
      <c r="F15" s="230"/>
      <c r="G15" s="230"/>
      <c r="H15" s="267">
        <f>'５．管理運営業績'!K43</f>
        <v>0</v>
      </c>
      <c r="I15" s="237"/>
    </row>
    <row r="16" spans="2:9" x14ac:dyDescent="0.15">
      <c r="B16" s="242"/>
      <c r="C16" s="242"/>
      <c r="D16" s="215" t="s">
        <v>138</v>
      </c>
      <c r="E16" s="228"/>
      <c r="F16" s="216" t="s">
        <v>150</v>
      </c>
      <c r="G16" s="217"/>
      <c r="H16" s="218">
        <f>'５．管理運営業績'!K46</f>
        <v>0</v>
      </c>
      <c r="I16" s="237"/>
    </row>
    <row r="17" spans="2:9" x14ac:dyDescent="0.15">
      <c r="B17" s="242"/>
      <c r="C17" s="242"/>
      <c r="D17" s="222"/>
      <c r="E17" s="244"/>
      <c r="F17" s="224" t="s">
        <v>151</v>
      </c>
      <c r="G17" s="225"/>
      <c r="H17" s="226">
        <f>'５．管理運営業績'!K49</f>
        <v>0</v>
      </c>
      <c r="I17" s="237"/>
    </row>
    <row r="18" spans="2:9" x14ac:dyDescent="0.15">
      <c r="B18" s="242"/>
      <c r="C18" s="242"/>
      <c r="D18" s="215" t="s">
        <v>139</v>
      </c>
      <c r="E18" s="214"/>
      <c r="F18" s="216" t="s">
        <v>152</v>
      </c>
      <c r="G18" s="217"/>
      <c r="H18" s="218">
        <f>'５．管理運営業績'!K52</f>
        <v>0</v>
      </c>
      <c r="I18" s="237"/>
    </row>
    <row r="19" spans="2:9" x14ac:dyDescent="0.15">
      <c r="B19" s="242"/>
      <c r="C19" s="242"/>
      <c r="D19" s="220"/>
      <c r="E19" s="221"/>
      <c r="F19" s="243" t="s">
        <v>137</v>
      </c>
      <c r="G19" s="235"/>
      <c r="H19" s="236">
        <f>'５．管理運営業績'!K55</f>
        <v>0</v>
      </c>
      <c r="I19" s="237"/>
    </row>
    <row r="20" spans="2:9" x14ac:dyDescent="0.15">
      <c r="B20" s="242"/>
      <c r="C20" s="242"/>
      <c r="D20" s="222"/>
      <c r="E20" s="223"/>
      <c r="F20" s="224" t="s">
        <v>154</v>
      </c>
      <c r="G20" s="225"/>
      <c r="H20" s="226">
        <f>'５．管理運営業績'!K58</f>
        <v>0</v>
      </c>
      <c r="I20" s="237"/>
    </row>
    <row r="21" spans="2:9" x14ac:dyDescent="0.15">
      <c r="B21" s="242"/>
      <c r="C21" s="242"/>
      <c r="D21" s="215" t="s">
        <v>140</v>
      </c>
      <c r="E21" s="214"/>
      <c r="F21" s="216" t="s">
        <v>152</v>
      </c>
      <c r="G21" s="217"/>
      <c r="H21" s="218">
        <f>'５．管理運営業績'!K61</f>
        <v>0</v>
      </c>
      <c r="I21" s="237"/>
    </row>
    <row r="22" spans="2:9" x14ac:dyDescent="0.15">
      <c r="B22" s="242"/>
      <c r="C22" s="242"/>
      <c r="D22" s="220"/>
      <c r="E22" s="221"/>
      <c r="F22" s="243" t="s">
        <v>137</v>
      </c>
      <c r="G22" s="235"/>
      <c r="H22" s="236">
        <f>'５．管理運営業績'!K64</f>
        <v>0</v>
      </c>
      <c r="I22" s="237"/>
    </row>
    <row r="23" spans="2:9" x14ac:dyDescent="0.15">
      <c r="B23" s="242"/>
      <c r="C23" s="242"/>
      <c r="D23" s="222"/>
      <c r="E23" s="223"/>
      <c r="F23" s="224" t="s">
        <v>154</v>
      </c>
      <c r="G23" s="225"/>
      <c r="H23" s="226">
        <f>'５．管理運営業績'!K67</f>
        <v>0</v>
      </c>
      <c r="I23" s="237"/>
    </row>
    <row r="24" spans="2:9" x14ac:dyDescent="0.15">
      <c r="B24" s="242"/>
      <c r="C24" s="242"/>
      <c r="D24" s="293" t="s">
        <v>312</v>
      </c>
      <c r="E24" s="214"/>
      <c r="F24" s="260" t="s">
        <v>150</v>
      </c>
      <c r="G24" s="217"/>
      <c r="H24" s="218">
        <f>'５．管理運営業績'!K71</f>
        <v>0</v>
      </c>
      <c r="I24" s="237"/>
    </row>
    <row r="25" spans="2:9" x14ac:dyDescent="0.15">
      <c r="B25" s="242"/>
      <c r="C25" s="242"/>
      <c r="D25" s="295"/>
      <c r="E25" s="223"/>
      <c r="F25" s="264" t="s">
        <v>151</v>
      </c>
      <c r="G25" s="225"/>
      <c r="H25" s="226">
        <f>'５．管理運営業績'!K74</f>
        <v>0</v>
      </c>
      <c r="I25" s="237"/>
    </row>
    <row r="26" spans="2:9" x14ac:dyDescent="0.15">
      <c r="B26" s="242"/>
      <c r="C26" s="242"/>
      <c r="D26" s="293" t="s">
        <v>313</v>
      </c>
      <c r="E26" s="214"/>
      <c r="F26" s="260" t="s">
        <v>150</v>
      </c>
      <c r="G26" s="217"/>
      <c r="H26" s="218">
        <f>'５．管理運営業績'!K77</f>
        <v>0</v>
      </c>
      <c r="I26" s="237"/>
    </row>
    <row r="27" spans="2:9" x14ac:dyDescent="0.15">
      <c r="B27" s="242"/>
      <c r="C27" s="242"/>
      <c r="D27" s="295"/>
      <c r="E27" s="223"/>
      <c r="F27" s="264" t="s">
        <v>151</v>
      </c>
      <c r="G27" s="225"/>
      <c r="H27" s="226">
        <f>'５．管理運営業績'!K80</f>
        <v>0</v>
      </c>
      <c r="I27" s="237"/>
    </row>
    <row r="28" spans="2:9" x14ac:dyDescent="0.15">
      <c r="B28" s="242"/>
      <c r="C28" s="242"/>
      <c r="D28" s="293" t="s">
        <v>314</v>
      </c>
      <c r="E28" s="214"/>
      <c r="F28" s="260" t="s">
        <v>150</v>
      </c>
      <c r="G28" s="217"/>
      <c r="H28" s="218">
        <f>'５．管理運営業績'!K83</f>
        <v>0</v>
      </c>
      <c r="I28" s="237"/>
    </row>
    <row r="29" spans="2:9" x14ac:dyDescent="0.15">
      <c r="B29" s="242"/>
      <c r="C29" s="242"/>
      <c r="D29" s="295"/>
      <c r="E29" s="223"/>
      <c r="F29" s="264" t="s">
        <v>151</v>
      </c>
      <c r="G29" s="225"/>
      <c r="H29" s="226">
        <f>'５．管理運営業績'!K86</f>
        <v>0</v>
      </c>
      <c r="I29" s="237"/>
    </row>
    <row r="30" spans="2:9" x14ac:dyDescent="0.15">
      <c r="B30" s="242"/>
      <c r="C30" s="242"/>
      <c r="D30" s="293" t="s">
        <v>315</v>
      </c>
      <c r="E30" s="214"/>
      <c r="F30" s="260" t="s">
        <v>150</v>
      </c>
      <c r="G30" s="217"/>
      <c r="H30" s="218">
        <f>'５．管理運営業績'!K89</f>
        <v>0</v>
      </c>
      <c r="I30" s="237"/>
    </row>
    <row r="31" spans="2:9" x14ac:dyDescent="0.15">
      <c r="B31" s="242"/>
      <c r="C31" s="242"/>
      <c r="D31" s="295"/>
      <c r="E31" s="223"/>
      <c r="F31" s="264" t="s">
        <v>151</v>
      </c>
      <c r="G31" s="225"/>
      <c r="H31" s="226">
        <f>'５．管理運営業績'!K92</f>
        <v>0</v>
      </c>
      <c r="I31" s="237"/>
    </row>
    <row r="32" spans="2:9" x14ac:dyDescent="0.15">
      <c r="B32" s="242"/>
      <c r="C32" s="242"/>
      <c r="D32" s="293" t="s">
        <v>316</v>
      </c>
      <c r="E32" s="214"/>
      <c r="F32" s="260" t="s">
        <v>150</v>
      </c>
      <c r="G32" s="217"/>
      <c r="H32" s="218">
        <f>'５．管理運営業績'!K95</f>
        <v>0</v>
      </c>
      <c r="I32" s="237"/>
    </row>
    <row r="33" spans="2:9" x14ac:dyDescent="0.15">
      <c r="B33" s="242"/>
      <c r="C33" s="242"/>
      <c r="D33" s="295"/>
      <c r="E33" s="223"/>
      <c r="F33" s="264" t="s">
        <v>151</v>
      </c>
      <c r="G33" s="225"/>
      <c r="H33" s="226">
        <f>'５．管理運営業績'!K98</f>
        <v>0</v>
      </c>
      <c r="I33" s="237"/>
    </row>
    <row r="34" spans="2:9" x14ac:dyDescent="0.15">
      <c r="B34" s="242"/>
      <c r="C34" s="242"/>
      <c r="D34" s="293" t="s">
        <v>317</v>
      </c>
      <c r="E34" s="214"/>
      <c r="F34" s="260" t="s">
        <v>150</v>
      </c>
      <c r="G34" s="217"/>
      <c r="H34" s="218">
        <f>'５．管理運営業績'!K102</f>
        <v>0</v>
      </c>
      <c r="I34" s="237"/>
    </row>
    <row r="35" spans="2:9" x14ac:dyDescent="0.15">
      <c r="B35" s="242"/>
      <c r="C35" s="245"/>
      <c r="D35" s="295"/>
      <c r="E35" s="223"/>
      <c r="F35" s="264" t="s">
        <v>151</v>
      </c>
      <c r="G35" s="225"/>
      <c r="H35" s="226">
        <f>'５．管理運営業績'!K109</f>
        <v>0</v>
      </c>
      <c r="I35" s="227"/>
    </row>
    <row r="36" spans="2:9" x14ac:dyDescent="0.15">
      <c r="B36" s="242"/>
      <c r="C36" s="307" t="s">
        <v>157</v>
      </c>
      <c r="D36" s="229" t="s">
        <v>141</v>
      </c>
      <c r="E36" s="230"/>
      <c r="F36" s="230"/>
      <c r="G36" s="230"/>
      <c r="H36" s="267">
        <f>'５．管理運営業績'!K118</f>
        <v>0</v>
      </c>
      <c r="I36" s="267">
        <f>H36</f>
        <v>0</v>
      </c>
    </row>
    <row r="37" spans="2:9" x14ac:dyDescent="0.15">
      <c r="B37" s="242"/>
      <c r="C37" s="241" t="s">
        <v>158</v>
      </c>
      <c r="D37" s="216" t="s">
        <v>142</v>
      </c>
      <c r="E37" s="217"/>
      <c r="F37" s="217"/>
      <c r="G37" s="217"/>
      <c r="H37" s="218">
        <f>'５．管理運営業績'!K123</f>
        <v>0</v>
      </c>
      <c r="I37" s="219">
        <f>SUM(H37:H39)</f>
        <v>0</v>
      </c>
    </row>
    <row r="38" spans="2:9" x14ac:dyDescent="0.15">
      <c r="B38" s="242"/>
      <c r="C38" s="242"/>
      <c r="D38" s="243" t="s">
        <v>143</v>
      </c>
      <c r="E38" s="235"/>
      <c r="F38" s="235"/>
      <c r="G38" s="235"/>
      <c r="H38" s="236">
        <f>'５．管理運営業績'!K126</f>
        <v>0</v>
      </c>
      <c r="I38" s="237"/>
    </row>
    <row r="39" spans="2:9" x14ac:dyDescent="0.15">
      <c r="B39" s="245"/>
      <c r="C39" s="245"/>
      <c r="D39" s="224" t="s">
        <v>144</v>
      </c>
      <c r="E39" s="225"/>
      <c r="F39" s="225"/>
      <c r="G39" s="225"/>
      <c r="H39" s="226">
        <f>'５．管理運営業績'!K129</f>
        <v>0</v>
      </c>
      <c r="I39" s="227"/>
    </row>
    <row r="40" spans="2:9" x14ac:dyDescent="0.15">
      <c r="B40" s="213" t="s">
        <v>145</v>
      </c>
      <c r="C40" s="214"/>
      <c r="D40" s="229" t="s">
        <v>146</v>
      </c>
      <c r="E40" s="230"/>
      <c r="F40" s="230"/>
      <c r="G40" s="230"/>
      <c r="H40" s="267">
        <f>'５．管理運営業績'!K134</f>
        <v>0</v>
      </c>
      <c r="I40" s="219">
        <f>SUM(H40:H41)</f>
        <v>0</v>
      </c>
    </row>
    <row r="41" spans="2:9" x14ac:dyDescent="0.15">
      <c r="B41" s="222"/>
      <c r="C41" s="223"/>
      <c r="D41" s="229" t="s">
        <v>147</v>
      </c>
      <c r="E41" s="230"/>
      <c r="F41" s="230"/>
      <c r="G41" s="230"/>
      <c r="H41" s="267">
        <f>'５．管理運営業績'!K137</f>
        <v>0</v>
      </c>
      <c r="I41" s="227"/>
    </row>
    <row r="42" spans="2:9" x14ac:dyDescent="0.15">
      <c r="B42" s="213" t="s">
        <v>148</v>
      </c>
      <c r="C42" s="214"/>
      <c r="D42" s="215" t="s">
        <v>122</v>
      </c>
      <c r="E42" s="214"/>
      <c r="F42" s="216" t="s">
        <v>120</v>
      </c>
      <c r="G42" s="217"/>
      <c r="H42" s="218">
        <f>'５．管理運営業績'!K142</f>
        <v>0</v>
      </c>
      <c r="I42" s="219">
        <f>SUM(H42:H46)</f>
        <v>0</v>
      </c>
    </row>
    <row r="43" spans="2:9" x14ac:dyDescent="0.15">
      <c r="B43" s="220"/>
      <c r="C43" s="221"/>
      <c r="D43" s="222"/>
      <c r="E43" s="223"/>
      <c r="F43" s="224" t="s">
        <v>121</v>
      </c>
      <c r="G43" s="225"/>
      <c r="H43" s="226">
        <f>'５．管理運営業績'!K145</f>
        <v>0</v>
      </c>
      <c r="I43" s="237"/>
    </row>
    <row r="44" spans="2:9" x14ac:dyDescent="0.15">
      <c r="B44" s="220"/>
      <c r="C44" s="221"/>
      <c r="D44" s="229" t="s">
        <v>123</v>
      </c>
      <c r="E44" s="230"/>
      <c r="F44" s="230"/>
      <c r="G44" s="230"/>
      <c r="H44" s="267">
        <f>'５．管理運営業績'!K148</f>
        <v>0</v>
      </c>
      <c r="I44" s="237"/>
    </row>
    <row r="45" spans="2:9" x14ac:dyDescent="0.15">
      <c r="B45" s="220"/>
      <c r="C45" s="221"/>
      <c r="D45" s="229" t="s">
        <v>124</v>
      </c>
      <c r="E45" s="230"/>
      <c r="F45" s="230"/>
      <c r="G45" s="230"/>
      <c r="H45" s="267">
        <f>'５．管理運営業績'!K151</f>
        <v>0</v>
      </c>
      <c r="I45" s="237"/>
    </row>
    <row r="46" spans="2:9" x14ac:dyDescent="0.15">
      <c r="B46" s="222"/>
      <c r="C46" s="223"/>
      <c r="D46" s="229" t="s">
        <v>5</v>
      </c>
      <c r="E46" s="230"/>
      <c r="F46" s="230"/>
      <c r="G46" s="230"/>
      <c r="H46" s="267">
        <f>'５．管理運営業績'!K154</f>
        <v>0</v>
      </c>
      <c r="I46" s="227"/>
    </row>
    <row r="47" spans="2:9" x14ac:dyDescent="0.15">
      <c r="B47" s="213" t="s">
        <v>267</v>
      </c>
      <c r="C47" s="214"/>
      <c r="D47" s="215" t="s">
        <v>126</v>
      </c>
      <c r="E47" s="214"/>
      <c r="F47" s="216" t="s">
        <v>120</v>
      </c>
      <c r="G47" s="217"/>
      <c r="H47" s="218">
        <f>'５．管理運営業績'!K163</f>
        <v>0</v>
      </c>
      <c r="I47" s="219">
        <f>SUM(H47:H48)</f>
        <v>0</v>
      </c>
    </row>
    <row r="48" spans="2:9" x14ac:dyDescent="0.15">
      <c r="B48" s="220"/>
      <c r="C48" s="221"/>
      <c r="D48" s="222"/>
      <c r="E48" s="223"/>
      <c r="F48" s="224" t="s">
        <v>125</v>
      </c>
      <c r="G48" s="225"/>
      <c r="H48" s="226">
        <f>'５．管理運営業績'!K170</f>
        <v>0</v>
      </c>
      <c r="I48" s="227"/>
    </row>
    <row r="49" spans="2:9" x14ac:dyDescent="0.15">
      <c r="B49" s="220"/>
      <c r="C49" s="221"/>
      <c r="D49" s="215" t="s">
        <v>128</v>
      </c>
      <c r="E49" s="214"/>
      <c r="F49" s="216" t="s">
        <v>120</v>
      </c>
      <c r="G49" s="217"/>
      <c r="H49" s="218">
        <f>'５．管理運営業績'!K177</f>
        <v>0</v>
      </c>
      <c r="I49" s="219">
        <f>SUM(H49:H50)</f>
        <v>0</v>
      </c>
    </row>
    <row r="50" spans="2:9" x14ac:dyDescent="0.15">
      <c r="B50" s="220"/>
      <c r="C50" s="221"/>
      <c r="D50" s="222"/>
      <c r="E50" s="223"/>
      <c r="F50" s="224" t="s">
        <v>125</v>
      </c>
      <c r="G50" s="225"/>
      <c r="H50" s="226">
        <f>'５．管理運営業績'!K184</f>
        <v>0</v>
      </c>
      <c r="I50" s="227"/>
    </row>
    <row r="51" spans="2:9" x14ac:dyDescent="0.15">
      <c r="B51" s="222"/>
      <c r="C51" s="223"/>
      <c r="D51" s="229" t="s">
        <v>23</v>
      </c>
      <c r="E51" s="230"/>
      <c r="F51" s="230"/>
      <c r="G51" s="230"/>
      <c r="H51" s="267">
        <f>'５．管理運営業績'!K191</f>
        <v>0</v>
      </c>
      <c r="I51" s="267">
        <f>H51</f>
        <v>0</v>
      </c>
    </row>
    <row r="52" spans="2:9" x14ac:dyDescent="0.15">
      <c r="B52" s="276" t="s">
        <v>149</v>
      </c>
      <c r="C52" s="230"/>
      <c r="D52" s="230"/>
      <c r="E52" s="230"/>
      <c r="F52" s="230"/>
      <c r="G52" s="230"/>
      <c r="H52" s="267">
        <f>'５．管理運営業績'!K199</f>
        <v>0</v>
      </c>
      <c r="I52" s="267">
        <f>H52</f>
        <v>0</v>
      </c>
    </row>
    <row r="53" spans="2:9" x14ac:dyDescent="0.15">
      <c r="B53" s="308" t="s">
        <v>184</v>
      </c>
      <c r="C53" s="228"/>
      <c r="D53" s="228"/>
      <c r="E53" s="214"/>
      <c r="F53" s="260" t="s">
        <v>19</v>
      </c>
      <c r="G53" s="261"/>
      <c r="H53" s="218">
        <f>'５．管理運営業績'!K207</f>
        <v>0</v>
      </c>
      <c r="I53" s="219">
        <f>SUM(H53:H54)</f>
        <v>0</v>
      </c>
    </row>
    <row r="54" spans="2:9" x14ac:dyDescent="0.15">
      <c r="B54" s="309"/>
      <c r="C54" s="244"/>
      <c r="D54" s="244"/>
      <c r="E54" s="223"/>
      <c r="F54" s="264" t="s">
        <v>26</v>
      </c>
      <c r="G54" s="265"/>
      <c r="H54" s="226">
        <f>'５．管理運営業績'!K214</f>
        <v>0</v>
      </c>
      <c r="I54" s="227"/>
    </row>
    <row r="55" spans="2:9" x14ac:dyDescent="0.15">
      <c r="B55" s="276" t="s">
        <v>176</v>
      </c>
      <c r="C55" s="230"/>
      <c r="D55" s="230"/>
      <c r="E55" s="230"/>
      <c r="F55" s="230"/>
      <c r="G55" s="230"/>
      <c r="H55" s="227">
        <f>'５．管理運営業績'!K222</f>
        <v>0</v>
      </c>
      <c r="I55" s="267">
        <f>H55</f>
        <v>0</v>
      </c>
    </row>
    <row r="57" spans="2:9" x14ac:dyDescent="0.15">
      <c r="H57" s="210" t="s">
        <v>232</v>
      </c>
      <c r="I57" s="240">
        <f>SUM(I4:I55)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96" fitToHeight="0" orientation="portrait" useFirstPageNumber="1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workbookViewId="0"/>
  </sheetViews>
  <sheetFormatPr defaultRowHeight="14.25" x14ac:dyDescent="0.15"/>
  <cols>
    <col min="1" max="1" width="7.125" style="310" customWidth="1"/>
    <col min="2" max="2" width="3.5" style="310" customWidth="1"/>
    <col min="3" max="3" width="15" style="310" customWidth="1"/>
    <col min="4" max="4" width="30.125" style="310" customWidth="1"/>
    <col min="5" max="5" width="10.5" style="322" customWidth="1"/>
    <col min="6" max="6" width="3.75" style="310" customWidth="1"/>
    <col min="7" max="16384" width="9" style="310"/>
  </cols>
  <sheetData>
    <row r="3" spans="2:6" x14ac:dyDescent="0.15">
      <c r="B3" s="460" t="s">
        <v>318</v>
      </c>
      <c r="C3" s="460"/>
      <c r="D3" s="460"/>
      <c r="E3" s="460"/>
      <c r="F3" s="460"/>
    </row>
    <row r="4" spans="2:6" x14ac:dyDescent="0.15">
      <c r="B4" s="460"/>
      <c r="C4" s="460"/>
      <c r="D4" s="460"/>
      <c r="E4" s="460"/>
      <c r="F4" s="460"/>
    </row>
    <row r="5" spans="2:6" x14ac:dyDescent="0.15">
      <c r="B5" s="460"/>
      <c r="C5" s="460"/>
      <c r="D5" s="460"/>
      <c r="E5" s="460"/>
      <c r="F5" s="460"/>
    </row>
    <row r="8" spans="2:6" ht="24" x14ac:dyDescent="0.15">
      <c r="C8" s="311" t="s">
        <v>319</v>
      </c>
      <c r="D8" s="461" t="str">
        <f ca="1">表紙!X24</f>
        <v>7</v>
      </c>
      <c r="E8" s="462"/>
    </row>
    <row r="9" spans="2:6" ht="14.25" customHeight="1" x14ac:dyDescent="0.15">
      <c r="B9" s="312"/>
      <c r="C9" s="312"/>
      <c r="D9" s="312"/>
      <c r="E9" s="313"/>
      <c r="F9" s="312"/>
    </row>
    <row r="10" spans="2:6" ht="18" customHeight="1" x14ac:dyDescent="0.15">
      <c r="C10" s="314" t="s">
        <v>320</v>
      </c>
      <c r="D10" s="314" t="str">
        <f>表紙!AA12</f>
        <v>2018年度～2020年度</v>
      </c>
      <c r="E10" s="315"/>
    </row>
    <row r="11" spans="2:6" ht="18" customHeight="1" x14ac:dyDescent="0.15">
      <c r="C11" s="314" t="s">
        <v>258</v>
      </c>
      <c r="D11" s="316">
        <f ca="1">表紙!X30</f>
        <v>44825</v>
      </c>
      <c r="E11" s="315"/>
    </row>
    <row r="14" spans="2:6" ht="27" customHeight="1" thickBot="1" x14ac:dyDescent="0.2">
      <c r="C14" s="463" t="s">
        <v>321</v>
      </c>
      <c r="D14" s="464"/>
      <c r="E14" s="317" t="s">
        <v>232</v>
      </c>
    </row>
    <row r="15" spans="2:6" ht="27" customHeight="1" thickTop="1" x14ac:dyDescent="0.15">
      <c r="C15" s="465" t="s">
        <v>162</v>
      </c>
      <c r="D15" s="466"/>
      <c r="E15" s="318">
        <f>'１．教育業績 (計)'!I25</f>
        <v>0</v>
      </c>
    </row>
    <row r="16" spans="2:6" ht="27" customHeight="1" x14ac:dyDescent="0.15">
      <c r="C16" s="454" t="s">
        <v>322</v>
      </c>
      <c r="D16" s="455"/>
      <c r="E16" s="319">
        <f>'２－１．研究業績（理系） (計)'!I73</f>
        <v>0</v>
      </c>
    </row>
    <row r="17" spans="3:5" ht="27" customHeight="1" x14ac:dyDescent="0.15">
      <c r="C17" s="454" t="s">
        <v>323</v>
      </c>
      <c r="D17" s="455"/>
      <c r="E17" s="319">
        <f>'２－２．研究業績（人文・社会科学・体育系） (計)'!I76</f>
        <v>0</v>
      </c>
    </row>
    <row r="18" spans="3:5" ht="27" customHeight="1" x14ac:dyDescent="0.15">
      <c r="C18" s="454" t="s">
        <v>164</v>
      </c>
      <c r="D18" s="455"/>
      <c r="E18" s="319">
        <f>'３．臨床経験業績 (計)'!I20</f>
        <v>0</v>
      </c>
    </row>
    <row r="19" spans="3:5" ht="27" customHeight="1" x14ac:dyDescent="0.15">
      <c r="C19" s="454" t="s">
        <v>165</v>
      </c>
      <c r="D19" s="455"/>
      <c r="E19" s="319">
        <f>'４．社会貢献業績 (計)'!I31</f>
        <v>0</v>
      </c>
    </row>
    <row r="20" spans="3:5" ht="27" customHeight="1" x14ac:dyDescent="0.15">
      <c r="C20" s="456" t="s">
        <v>166</v>
      </c>
      <c r="D20" s="457"/>
      <c r="E20" s="320">
        <f>'５．管理運営業績 (計)'!I57</f>
        <v>0</v>
      </c>
    </row>
    <row r="22" spans="3:5" ht="27" customHeight="1" x14ac:dyDescent="0.15">
      <c r="C22" s="458" t="s">
        <v>324</v>
      </c>
      <c r="D22" s="459"/>
      <c r="E22" s="321">
        <f>SUM(E15:E20)</f>
        <v>0</v>
      </c>
    </row>
  </sheetData>
  <mergeCells count="10">
    <mergeCell ref="C18:D18"/>
    <mergeCell ref="C19:D19"/>
    <mergeCell ref="C20:D20"/>
    <mergeCell ref="C22:D22"/>
    <mergeCell ref="B3:F5"/>
    <mergeCell ref="D8:E8"/>
    <mergeCell ref="C14:D14"/>
    <mergeCell ref="C15:D15"/>
    <mergeCell ref="C16:D16"/>
    <mergeCell ref="C17:D1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表紙</vt:lpstr>
      <vt:lpstr>設定シート</vt:lpstr>
      <vt:lpstr>１．教育業績</vt:lpstr>
      <vt:lpstr>２－１．研究業績（理系）</vt:lpstr>
      <vt:lpstr>２－２．研究業績（人文・社会科学・体育系）</vt:lpstr>
      <vt:lpstr>JIF</vt:lpstr>
      <vt:lpstr>３．臨床経験業績</vt:lpstr>
      <vt:lpstr>４．社会貢献業績</vt:lpstr>
      <vt:lpstr>５．管理運営業績</vt:lpstr>
      <vt:lpstr>１．教育業績 (計)</vt:lpstr>
      <vt:lpstr>２－１．研究業績（理系） (計)</vt:lpstr>
      <vt:lpstr>２－２．研究業績（人文・社会科学・体育系） (計)</vt:lpstr>
      <vt:lpstr>３．臨床経験業績 (計)</vt:lpstr>
      <vt:lpstr>４．社会貢献業績 (計)</vt:lpstr>
      <vt:lpstr>５．管理運営業績 (計)</vt:lpstr>
      <vt:lpstr>集計表</vt:lpstr>
      <vt:lpstr>'１．教育業績'!Print_Area</vt:lpstr>
      <vt:lpstr>'２－１．研究業績（理系）'!Print_Area</vt:lpstr>
      <vt:lpstr>'２－２．研究業績（人文・社会科学・体育系）'!Print_Area</vt:lpstr>
      <vt:lpstr>'３．臨床経験業績'!Print_Area</vt:lpstr>
      <vt:lpstr>'４．社会貢献業績'!Print_Area</vt:lpstr>
      <vt:lpstr>'５．管理運営業績'!Print_Area</vt:lpstr>
      <vt:lpstr>'２－１．研究業績（理系） (計)'!Print_Titles</vt:lpstr>
      <vt:lpstr>'３．臨床経験業績 (計)'!Print_Titles</vt:lpstr>
      <vt:lpstr>'４．社会貢献業績 (計)'!Print_Titles</vt:lpstr>
      <vt:lpstr>'５．管理運営業績 (計)'!Print_Titles</vt:lpstr>
      <vt:lpstr>開始日</vt:lpstr>
      <vt:lpstr>開始年</vt:lpstr>
      <vt:lpstr>終了日</vt:lpstr>
      <vt:lpstr>終了年</vt:lpstr>
    </vt:vector>
  </TitlesOfParts>
  <Company>帯広畜産大学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齋藤洋史</dc:creator>
  <cp:lastModifiedBy>soumu3</cp:lastModifiedBy>
  <cp:lastPrinted>2020-08-21T01:56:22Z</cp:lastPrinted>
  <dcterms:created xsi:type="dcterms:W3CDTF">2008-11-26T01:18:40Z</dcterms:created>
  <dcterms:modified xsi:type="dcterms:W3CDTF">2022-09-21T00:47:29Z</dcterms:modified>
</cp:coreProperties>
</file>