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CC7B" lockStructure="1"/>
  <bookViews>
    <workbookView xWindow="-4155" yWindow="2265" windowWidth="19230" windowHeight="6180" tabRatio="736"/>
  </bookViews>
  <sheets>
    <sheet name="入力方法　How to prepare" sheetId="17" r:id="rId1"/>
    <sheet name="１" sheetId="16" r:id="rId2"/>
    <sheet name="２－１" sheetId="2" r:id="rId3"/>
    <sheet name="２－２" sheetId="3" r:id="rId4"/>
    <sheet name="２－３" sheetId="12" r:id="rId5"/>
    <sheet name="３" sheetId="5" r:id="rId6"/>
    <sheet name="JASSO use only 入力不可" sheetId="6" r:id="rId7"/>
    <sheet name="大学番号" sheetId="15" r:id="rId8"/>
  </sheets>
  <definedNames>
    <definedName name="_xlnm._FilterDatabase" localSheetId="7" hidden="1">大学番号!$A$1:$C$783</definedName>
    <definedName name="_xlnm.Print_Area" localSheetId="1">'１'!$A$1:$AA$37</definedName>
    <definedName name="_xlnm.Print_Area" localSheetId="2">'２－１'!$A$1:$AG$40</definedName>
    <definedName name="_xlnm.Print_Area" localSheetId="3">'２－２'!$A$1:$AG$31</definedName>
    <definedName name="_xlnm.Print_Area" localSheetId="4">'２－３'!$A$2:$AR$75</definedName>
    <definedName name="_xlnm.Print_Area" localSheetId="5">'３'!$A$1:$AM$40</definedName>
    <definedName name="日本JAPAN">'３'!$D$200:$D$203</definedName>
  </definedNames>
  <calcPr calcId="145621"/>
</workbook>
</file>

<file path=xl/calcChain.xml><?xml version="1.0" encoding="utf-8"?>
<calcChain xmlns="http://schemas.openxmlformats.org/spreadsheetml/2006/main">
  <c r="Q14" i="5" l="1"/>
  <c r="C61" i="12"/>
  <c r="I22" i="2"/>
  <c r="AA12" i="2"/>
  <c r="BI6" i="6" l="1"/>
  <c r="AR6" i="6" l="1"/>
  <c r="AQ6" i="6"/>
  <c r="N6" i="6" l="1"/>
  <c r="AB6" i="6"/>
  <c r="B14" i="2"/>
  <c r="O6" i="6" s="1"/>
  <c r="G6" i="6"/>
  <c r="AC29" i="2"/>
  <c r="A61" i="12" s="1"/>
  <c r="Q3" i="2"/>
  <c r="A6" i="6" s="1"/>
  <c r="B6" i="6"/>
  <c r="BH6" i="6"/>
  <c r="BG6" i="6"/>
  <c r="AN6" i="6"/>
  <c r="AM6" i="6"/>
  <c r="BQ6" i="6"/>
  <c r="BP6" i="6"/>
  <c r="BO6" i="6"/>
  <c r="BN6" i="6"/>
  <c r="BM6" i="6"/>
  <c r="BL6" i="6"/>
  <c r="BK6" i="6"/>
  <c r="BJ6" i="6"/>
  <c r="AP6" i="6"/>
  <c r="AJ6" i="6"/>
  <c r="AI6" i="6"/>
  <c r="AE6" i="6"/>
  <c r="AD6" i="6"/>
  <c r="AC6" i="6"/>
  <c r="AA6" i="6"/>
  <c r="X6" i="6"/>
  <c r="W6" i="6"/>
  <c r="V6" i="6"/>
  <c r="T6" i="6"/>
  <c r="S6" i="6"/>
  <c r="R6" i="6"/>
  <c r="M6" i="6"/>
  <c r="L6" i="6"/>
  <c r="J6" i="6"/>
  <c r="I6" i="6"/>
  <c r="H6" i="6"/>
  <c r="F6" i="6"/>
  <c r="E6" i="6"/>
  <c r="D6" i="6"/>
  <c r="C25" i="12"/>
  <c r="C29" i="12" s="1"/>
  <c r="AG6" i="6"/>
  <c r="AY6" i="6"/>
  <c r="AX6" i="6"/>
  <c r="AW6" i="6"/>
  <c r="AV6" i="6"/>
  <c r="AJ12" i="6"/>
  <c r="C6" i="6"/>
  <c r="AO2" i="12"/>
  <c r="B2" i="3"/>
  <c r="AK6" i="6"/>
  <c r="AL6" i="6"/>
  <c r="BF6" i="6"/>
  <c r="BE6" i="6"/>
  <c r="BD6" i="6"/>
  <c r="BC6" i="6"/>
  <c r="BB6" i="6"/>
  <c r="BA6" i="6"/>
  <c r="AZ6" i="6"/>
  <c r="AU6" i="6"/>
  <c r="AT6" i="6"/>
  <c r="AS6" i="6"/>
  <c r="AH6" i="6"/>
  <c r="AF6" i="6"/>
  <c r="Z6" i="6"/>
  <c r="Y6" i="6"/>
  <c r="J6" i="3"/>
  <c r="U6" i="6"/>
  <c r="Q6" i="6"/>
  <c r="P6" i="6"/>
  <c r="K6" i="6"/>
  <c r="AO6" i="6" l="1"/>
  <c r="A57" i="12"/>
  <c r="A49" i="12"/>
  <c r="B57" i="12"/>
  <c r="B53" i="12"/>
  <c r="B61" i="12"/>
  <c r="A53" i="12"/>
  <c r="C33" i="12"/>
  <c r="C37" i="12" s="1"/>
  <c r="C41" i="12" s="1"/>
  <c r="C45" i="12" s="1"/>
  <c r="C49" i="12" l="1"/>
</calcChain>
</file>

<file path=xl/sharedStrings.xml><?xml version="1.0" encoding="utf-8"?>
<sst xmlns="http://schemas.openxmlformats.org/spreadsheetml/2006/main" count="2829" uniqueCount="2020">
  <si>
    <t>広島文教女子大学</t>
  </si>
  <si>
    <t>安田女子大学</t>
  </si>
  <si>
    <t>美作大学</t>
  </si>
  <si>
    <t>広島経済大学</t>
  </si>
  <si>
    <t>広島国際学院大学</t>
  </si>
  <si>
    <t>梅光学院大学</t>
  </si>
  <si>
    <t>川崎医科大学</t>
  </si>
  <si>
    <t>徳山大学</t>
  </si>
  <si>
    <t>東亜大学</t>
  </si>
  <si>
    <t>福山大学</t>
  </si>
  <si>
    <t>就実大学</t>
  </si>
  <si>
    <t>吉備国際大学</t>
  </si>
  <si>
    <t>川崎医療福祉大学</t>
  </si>
  <si>
    <t>山陽学園大学</t>
  </si>
  <si>
    <t>比治山大学</t>
  </si>
  <si>
    <t>福山平成大学</t>
  </si>
  <si>
    <t>倉敷芸術科学大学</t>
  </si>
  <si>
    <t>広島文化学園大学</t>
  </si>
  <si>
    <t>山口東京理科大学</t>
  </si>
  <si>
    <t>日本赤十字広島看護大学</t>
  </si>
  <si>
    <t>岡山学院大学</t>
  </si>
  <si>
    <t>中国学園大学</t>
  </si>
  <si>
    <t>宇部フロンティア大学</t>
  </si>
  <si>
    <t>環太平洋大学</t>
  </si>
  <si>
    <t>山口学芸大学</t>
  </si>
  <si>
    <t>広島都市学園大学</t>
  </si>
  <si>
    <t>四国学院大学</t>
  </si>
  <si>
    <t>松山大学</t>
  </si>
  <si>
    <t>四国大学</t>
  </si>
  <si>
    <t>徳島文理大学</t>
  </si>
  <si>
    <t>聖カタリナ大学</t>
  </si>
  <si>
    <t>松山東雲女子大学</t>
  </si>
  <si>
    <t>高松大学</t>
  </si>
  <si>
    <t>九州産業大学</t>
  </si>
  <si>
    <t>九州女子大学</t>
  </si>
  <si>
    <t>久留米大学</t>
  </si>
  <si>
    <t>西南学院大学</t>
  </si>
  <si>
    <t>第一薬科大学</t>
  </si>
  <si>
    <t>福岡大学</t>
  </si>
  <si>
    <t>福岡工業大学</t>
  </si>
  <si>
    <t>九州国際大学</t>
  </si>
  <si>
    <t>熊本学園大学</t>
  </si>
  <si>
    <t>別府大学</t>
  </si>
  <si>
    <t>鹿児島国際大学</t>
  </si>
  <si>
    <t>九州共立大学</t>
  </si>
  <si>
    <t>中村学園大学</t>
  </si>
  <si>
    <t>長崎総合科学大学</t>
  </si>
  <si>
    <t>西日本工業大学</t>
  </si>
  <si>
    <t>崇城大学</t>
  </si>
  <si>
    <t>日本文理大学</t>
  </si>
  <si>
    <t>南九州大学</t>
  </si>
  <si>
    <t>西九州大学</t>
  </si>
  <si>
    <t>第一工業大学</t>
  </si>
  <si>
    <t>沖縄大学</t>
  </si>
  <si>
    <t>沖縄国際大学</t>
  </si>
  <si>
    <t>九州東海大学</t>
  </si>
  <si>
    <t>福岡歯科大学</t>
  </si>
  <si>
    <t>尚絅大学</t>
  </si>
  <si>
    <t>久留米工業大学</t>
  </si>
  <si>
    <t>産業医科大学</t>
  </si>
  <si>
    <t>志學館大学</t>
  </si>
  <si>
    <t>活水女子大学</t>
  </si>
  <si>
    <t>宮崎産業経営大学</t>
  </si>
  <si>
    <t>筑紫女学園大学</t>
  </si>
  <si>
    <t>福岡女学院大学</t>
  </si>
  <si>
    <t>西南女学院大学</t>
  </si>
  <si>
    <t>長崎純心大学</t>
  </si>
  <si>
    <t>宮崎国際大学</t>
  </si>
  <si>
    <t>鹿児島純心女子大学</t>
  </si>
  <si>
    <t>名桜大学</t>
  </si>
  <si>
    <t>九州ルーテル学院大学</t>
  </si>
  <si>
    <t>九州情報大学</t>
  </si>
  <si>
    <t>福岡国際大学</t>
  </si>
  <si>
    <t>九州看護福祉大学</t>
  </si>
  <si>
    <t>九州保健福祉大学</t>
  </si>
  <si>
    <t>長崎国際大学</t>
  </si>
  <si>
    <t>立命館アジア太平洋大学</t>
  </si>
  <si>
    <t>九州栄養福祉大学</t>
  </si>
  <si>
    <t>日本赤十字九州国際看護大学</t>
  </si>
  <si>
    <t>長崎外国語大学</t>
  </si>
  <si>
    <t>平成音楽大学</t>
  </si>
  <si>
    <t>長崎ウエスレヤン大学</t>
  </si>
  <si>
    <t>熊本保健科学大学</t>
  </si>
  <si>
    <t>沖縄キリスト教学院大学</t>
  </si>
  <si>
    <t>聖マリア学院大学</t>
  </si>
  <si>
    <t>福岡女学院看護大学</t>
  </si>
  <si>
    <t>保健医療経営大学</t>
  </si>
  <si>
    <t>3．担当部署名</t>
    <phoneticPr fontId="4"/>
  </si>
  <si>
    <t>4．事務担当者氏名</t>
    <phoneticPr fontId="4"/>
  </si>
  <si>
    <t>　〒</t>
    <phoneticPr fontId="4"/>
  </si>
  <si>
    <r>
      <t>5．住所</t>
    </r>
    <r>
      <rPr>
        <b/>
        <sz val="9"/>
        <color indexed="10"/>
        <rFont val="ＭＳ Ｐゴシック"/>
        <family val="3"/>
        <charset val="128"/>
      </rPr>
      <t>（都道府県から記入してください）</t>
    </r>
    <rPh sb="2" eb="4">
      <t>ジュウショ</t>
    </rPh>
    <rPh sb="5" eb="9">
      <t>トドウフケン</t>
    </rPh>
    <rPh sb="11" eb="13">
      <t>キニュウ</t>
    </rPh>
    <phoneticPr fontId="4"/>
  </si>
  <si>
    <t>6．電話</t>
    <rPh sb="2" eb="4">
      <t>デンワ</t>
    </rPh>
    <phoneticPr fontId="4"/>
  </si>
  <si>
    <t>7．FAX</t>
    <phoneticPr fontId="4"/>
  </si>
  <si>
    <t>9．氏名</t>
    <rPh sb="2" eb="4">
      <t>シメイ</t>
    </rPh>
    <phoneticPr fontId="4"/>
  </si>
  <si>
    <r>
      <t xml:space="preserve">11．生年月日 </t>
    </r>
    <r>
      <rPr>
        <sz val="7"/>
        <color indexed="10"/>
        <rFont val="ＭＳ Ｐゴシック"/>
        <family val="3"/>
        <charset val="128"/>
      </rPr>
      <t>(yyyy/mm/dd)</t>
    </r>
    <rPh sb="3" eb="7">
      <t>セイネンガッピ</t>
    </rPh>
    <phoneticPr fontId="4"/>
  </si>
  <si>
    <r>
      <t>14．所属学部/研究科</t>
    </r>
    <r>
      <rPr>
        <sz val="9"/>
        <color indexed="10"/>
        <rFont val="ＭＳ Ｐゴシック"/>
        <family val="3"/>
        <charset val="128"/>
      </rPr>
      <t xml:space="preserve"> </t>
    </r>
    <r>
      <rPr>
        <sz val="7"/>
        <color indexed="10"/>
        <rFont val="ＭＳ Ｐゴシック"/>
        <family val="3"/>
        <charset val="128"/>
      </rPr>
      <t>（○○学部/研究科と入力）</t>
    </r>
    <rPh sb="3" eb="5">
      <t>ショゾク</t>
    </rPh>
    <rPh sb="15" eb="17">
      <t>ガクブ</t>
    </rPh>
    <rPh sb="18" eb="20">
      <t>ケンキュウ</t>
    </rPh>
    <rPh sb="20" eb="21">
      <t>カ</t>
    </rPh>
    <rPh sb="22" eb="24">
      <t>ニュウリョク</t>
    </rPh>
    <phoneticPr fontId="4"/>
  </si>
  <si>
    <t>15．職名</t>
    <rPh sb="3" eb="5">
      <t>ショクメイ</t>
    </rPh>
    <phoneticPr fontId="4"/>
  </si>
  <si>
    <t>16．電話</t>
    <rPh sb="3" eb="5">
      <t>デンワ</t>
    </rPh>
    <phoneticPr fontId="4"/>
  </si>
  <si>
    <t>17．FAX</t>
    <phoneticPr fontId="4"/>
  </si>
  <si>
    <t>20．氏名 （カタカナ）</t>
    <rPh sb="3" eb="5">
      <t>シメイ</t>
    </rPh>
    <phoneticPr fontId="4"/>
  </si>
  <si>
    <t>21．漢字名があれば</t>
    <rPh sb="3" eb="5">
      <t>カンジ</t>
    </rPh>
    <rPh sb="5" eb="6">
      <t>メイ</t>
    </rPh>
    <phoneticPr fontId="4"/>
  </si>
  <si>
    <r>
      <t>25．帰国年月日</t>
    </r>
    <r>
      <rPr>
        <sz val="7"/>
        <color indexed="10"/>
        <rFont val="ＭＳ Ｐゴシック"/>
        <family val="3"/>
        <charset val="128"/>
      </rPr>
      <t xml:space="preserve"> (yyyy/mm/dd)</t>
    </r>
    <rPh sb="3" eb="5">
      <t>キコク</t>
    </rPh>
    <phoneticPr fontId="4"/>
  </si>
  <si>
    <t>26．帰国後年数</t>
    <rPh sb="3" eb="6">
      <t>キコクゴ</t>
    </rPh>
    <rPh sb="6" eb="8">
      <t>ネンスウ</t>
    </rPh>
    <phoneticPr fontId="4"/>
  </si>
  <si>
    <r>
      <t>29．所属機関　</t>
    </r>
    <r>
      <rPr>
        <sz val="7"/>
        <color indexed="10"/>
        <rFont val="ＭＳ Ｐゴシック"/>
        <family val="3"/>
        <charset val="128"/>
      </rPr>
      <t>※和訳すること</t>
    </r>
    <rPh sb="3" eb="5">
      <t>ショゾク</t>
    </rPh>
    <rPh sb="5" eb="7">
      <t>キカン</t>
    </rPh>
    <rPh sb="9" eb="11">
      <t>ワヤク</t>
    </rPh>
    <phoneticPr fontId="4"/>
  </si>
  <si>
    <r>
      <t>31．職名　</t>
    </r>
    <r>
      <rPr>
        <sz val="7"/>
        <color indexed="10"/>
        <rFont val="ＭＳ Ｐゴシック"/>
        <family val="3"/>
        <charset val="128"/>
      </rPr>
      <t>※和訳すること</t>
    </r>
    <rPh sb="3" eb="5">
      <t>ショクメイ</t>
    </rPh>
    <rPh sb="7" eb="9">
      <t>ワヤク</t>
    </rPh>
    <phoneticPr fontId="4"/>
  </si>
  <si>
    <t>33．対象帰国留学生との関係が「その他」の場合の具体的な関係</t>
    <rPh sb="3" eb="5">
      <t>タイショウ</t>
    </rPh>
    <rPh sb="5" eb="7">
      <t>キコク</t>
    </rPh>
    <rPh sb="7" eb="9">
      <t>リュウガク</t>
    </rPh>
    <rPh sb="9" eb="10">
      <t>セイ</t>
    </rPh>
    <rPh sb="12" eb="14">
      <t>カンケイ</t>
    </rPh>
    <rPh sb="18" eb="19">
      <t>タ</t>
    </rPh>
    <rPh sb="21" eb="23">
      <t>バアイ</t>
    </rPh>
    <rPh sb="24" eb="26">
      <t>グタイ</t>
    </rPh>
    <rPh sb="26" eb="27">
      <t>テキ</t>
    </rPh>
    <rPh sb="28" eb="30">
      <t>カンケイ</t>
    </rPh>
    <phoneticPr fontId="4"/>
  </si>
  <si>
    <r>
      <t>42．研究分野</t>
    </r>
    <r>
      <rPr>
        <sz val="9"/>
        <color indexed="10"/>
        <rFont val="ＭＳ Ｐゴシック"/>
        <family val="3"/>
        <charset val="128"/>
      </rPr>
      <t xml:space="preserve"> </t>
    </r>
    <r>
      <rPr>
        <sz val="7"/>
        <color indexed="10"/>
        <rFont val="ＭＳ Ｐゴシック"/>
        <family val="3"/>
        <charset val="128"/>
      </rPr>
      <t>（例：国文学、国際法学、育種学、機器工学、呼吸器内科学等）</t>
    </r>
    <rPh sb="3" eb="5">
      <t>ケンキュウ</t>
    </rPh>
    <rPh sb="5" eb="7">
      <t>ブンヤ</t>
    </rPh>
    <phoneticPr fontId="4"/>
  </si>
  <si>
    <t>43．研究課題　</t>
    <rPh sb="3" eb="5">
      <t>ケンキュウ</t>
    </rPh>
    <rPh sb="5" eb="7">
      <t>カダイ</t>
    </rPh>
    <phoneticPr fontId="4"/>
  </si>
  <si>
    <r>
      <t>1．大学名　</t>
    </r>
    <r>
      <rPr>
        <b/>
        <sz val="9"/>
        <color indexed="10"/>
        <rFont val="ＭＳ Ｐゴシック"/>
        <family val="3"/>
        <charset val="128"/>
      </rPr>
      <t>（法人格不要）(○○大学と入力)</t>
    </r>
    <rPh sb="2" eb="5">
      <t>ダイガクメイ</t>
    </rPh>
    <rPh sb="7" eb="9">
      <t>ホウジン</t>
    </rPh>
    <rPh sb="9" eb="10">
      <t>カク</t>
    </rPh>
    <rPh sb="10" eb="12">
      <t>フヨウ</t>
    </rPh>
    <phoneticPr fontId="4"/>
  </si>
  <si>
    <r>
      <t>研究指導者用</t>
    </r>
    <r>
      <rPr>
        <b/>
        <sz val="8"/>
        <color indexed="48"/>
        <rFont val="ＭＳ Ｐゴシック"/>
        <family val="3"/>
        <charset val="128"/>
      </rPr>
      <t xml:space="preserve">
For Research Advisor Use</t>
    </r>
    <rPh sb="0" eb="2">
      <t>ケンキュウ</t>
    </rPh>
    <rPh sb="2" eb="5">
      <t>シドウシャ</t>
    </rPh>
    <rPh sb="5" eb="6">
      <t>ヨウ</t>
    </rPh>
    <phoneticPr fontId="4"/>
  </si>
  <si>
    <t>様式2-1　
Form2-1</t>
    <rPh sb="0" eb="2">
      <t>ヨウシキ</t>
    </rPh>
    <phoneticPr fontId="4"/>
  </si>
  <si>
    <t>研究指導者</t>
    <rPh sb="0" eb="2">
      <t>ケンキュウ</t>
    </rPh>
    <rPh sb="2" eb="4">
      <t>シドウ</t>
    </rPh>
    <rPh sb="4" eb="5">
      <t>シャ</t>
    </rPh>
    <phoneticPr fontId="4"/>
  </si>
  <si>
    <t>連絡先</t>
    <rPh sb="0" eb="2">
      <t>レンラク</t>
    </rPh>
    <rPh sb="2" eb="3">
      <t>サキ</t>
    </rPh>
    <phoneticPr fontId="4"/>
  </si>
  <si>
    <t>対象帰国留学生</t>
    <rPh sb="0" eb="2">
      <t>タイショウ</t>
    </rPh>
    <rPh sb="2" eb="4">
      <t>キコク</t>
    </rPh>
    <rPh sb="4" eb="6">
      <t>リュウガク</t>
    </rPh>
    <rPh sb="6" eb="7">
      <t>セイ</t>
    </rPh>
    <phoneticPr fontId="4"/>
  </si>
  <si>
    <t>国籍</t>
    <rPh sb="0" eb="2">
      <t>コクセキ</t>
    </rPh>
    <phoneticPr fontId="4"/>
  </si>
  <si>
    <t>～</t>
    <phoneticPr fontId="4"/>
  </si>
  <si>
    <t>申請書に記載された個人情報は本事業のために利用するものとし、その他の目的には利用しません。</t>
  </si>
  <si>
    <t>様式2-2
Form2-2</t>
    <rPh sb="0" eb="2">
      <t>ヨウシキ</t>
    </rPh>
    <phoneticPr fontId="4"/>
  </si>
  <si>
    <t>実施内容及び期待される効果 (200字以内)</t>
    <rPh sb="0" eb="2">
      <t>ジッシ</t>
    </rPh>
    <rPh sb="2" eb="4">
      <t>ナイヨウ</t>
    </rPh>
    <rPh sb="4" eb="5">
      <t>オヨ</t>
    </rPh>
    <rPh sb="18" eb="19">
      <t>ジ</t>
    </rPh>
    <rPh sb="19" eb="21">
      <t>イナイ</t>
    </rPh>
    <phoneticPr fontId="4"/>
  </si>
  <si>
    <t>機関</t>
    <rPh sb="0" eb="2">
      <t>キカン</t>
    </rPh>
    <phoneticPr fontId="4"/>
  </si>
  <si>
    <t>様式2-3
Form2-3</t>
    <rPh sb="0" eb="2">
      <t>ヨウシキ</t>
    </rPh>
    <phoneticPr fontId="4"/>
  </si>
  <si>
    <r>
      <t>様式</t>
    </r>
    <r>
      <rPr>
        <b/>
        <sz val="10"/>
        <color indexed="48"/>
        <rFont val="Arial"/>
        <family val="2"/>
      </rPr>
      <t>3
Form3</t>
    </r>
    <rPh sb="0" eb="2">
      <t>ヨウシキ</t>
    </rPh>
    <phoneticPr fontId="4"/>
  </si>
  <si>
    <t xml:space="preserve">(Note) Personal information in the application form is used for the purpose of this program and follow-up services for former international students, and is not used for other purposes. </t>
    <phoneticPr fontId="4"/>
  </si>
  <si>
    <t>研究指導者氏名</t>
    <rPh sb="0" eb="2">
      <t>ケンキュウ</t>
    </rPh>
    <rPh sb="2" eb="5">
      <t>シドウシャ</t>
    </rPh>
    <rPh sb="5" eb="6">
      <t>シ</t>
    </rPh>
    <rPh sb="6" eb="7">
      <t>メイ</t>
    </rPh>
    <phoneticPr fontId="4"/>
  </si>
  <si>
    <t>職名</t>
    <rPh sb="0" eb="2">
      <t>ショクメイ</t>
    </rPh>
    <phoneticPr fontId="4"/>
  </si>
  <si>
    <t>対象帰国留学生氏名
（アルファベット）</t>
    <rPh sb="0" eb="2">
      <t>タイショウ</t>
    </rPh>
    <rPh sb="2" eb="4">
      <t>キコク</t>
    </rPh>
    <rPh sb="4" eb="6">
      <t>リュウガク</t>
    </rPh>
    <rPh sb="6" eb="7">
      <t>セイ</t>
    </rPh>
    <rPh sb="7" eb="9">
      <t>シメイ</t>
    </rPh>
    <phoneticPr fontId="4"/>
  </si>
  <si>
    <t>国籍（国・地域名）</t>
    <rPh sb="0" eb="2">
      <t>コクセキ</t>
    </rPh>
    <rPh sb="3" eb="4">
      <t>クニ</t>
    </rPh>
    <rPh sb="5" eb="8">
      <t>チイキメイ</t>
    </rPh>
    <phoneticPr fontId="4"/>
  </si>
  <si>
    <t>所属機関※和訳すること</t>
    <rPh sb="0" eb="2">
      <t>ショゾク</t>
    </rPh>
    <rPh sb="2" eb="4">
      <t>キカン</t>
    </rPh>
    <rPh sb="5" eb="7">
      <t>ワヤク</t>
    </rPh>
    <phoneticPr fontId="4"/>
  </si>
  <si>
    <t>職名※和訳すること</t>
    <rPh sb="0" eb="2">
      <t>ショクメイ</t>
    </rPh>
    <rPh sb="3" eb="5">
      <t>ワヤク</t>
    </rPh>
    <phoneticPr fontId="4"/>
  </si>
  <si>
    <t>研究課題</t>
    <rPh sb="0" eb="2">
      <t>ケンキュウ</t>
    </rPh>
    <rPh sb="2" eb="4">
      <t>カダイ</t>
    </rPh>
    <phoneticPr fontId="4"/>
  </si>
  <si>
    <t>派遣先機関以外に訪問する機関</t>
    <rPh sb="0" eb="2">
      <t>ハケン</t>
    </rPh>
    <rPh sb="2" eb="3">
      <t>サキ</t>
    </rPh>
    <rPh sb="3" eb="5">
      <t>キカン</t>
    </rPh>
    <rPh sb="5" eb="7">
      <t>イガイ</t>
    </rPh>
    <rPh sb="8" eb="10">
      <t>ホウモン</t>
    </rPh>
    <rPh sb="12" eb="14">
      <t>キカン</t>
    </rPh>
    <phoneticPr fontId="4"/>
  </si>
  <si>
    <t>訪問機関名</t>
    <rPh sb="0" eb="2">
      <t>ホウモン</t>
    </rPh>
    <rPh sb="2" eb="4">
      <t>キカン</t>
    </rPh>
    <rPh sb="4" eb="5">
      <t>メイ</t>
    </rPh>
    <phoneticPr fontId="4"/>
  </si>
  <si>
    <t>計</t>
  </si>
  <si>
    <t>日</t>
  </si>
  <si>
    <t>飛行機</t>
    <rPh sb="0" eb="3">
      <t>ヒコウキ</t>
    </rPh>
    <phoneticPr fontId="4"/>
  </si>
  <si>
    <t>空路</t>
    <phoneticPr fontId="4"/>
  </si>
  <si>
    <t>事務担当者</t>
    <rPh sb="0" eb="2">
      <t>ジム</t>
    </rPh>
    <rPh sb="2" eb="5">
      <t>タントウシャ</t>
    </rPh>
    <phoneticPr fontId="4"/>
  </si>
  <si>
    <t>研究指導事業内容</t>
    <rPh sb="0" eb="2">
      <t>ケンキュウ</t>
    </rPh>
    <rPh sb="2" eb="4">
      <t>シドウ</t>
    </rPh>
    <rPh sb="4" eb="6">
      <t>ジギョウ</t>
    </rPh>
    <rPh sb="6" eb="8">
      <t>ナイヨウ</t>
    </rPh>
    <phoneticPr fontId="4"/>
  </si>
  <si>
    <t>年月日</t>
    <rPh sb="0" eb="3">
      <t>ネンガッピ</t>
    </rPh>
    <phoneticPr fontId="4"/>
  </si>
  <si>
    <t>出発地</t>
    <phoneticPr fontId="4"/>
  </si>
  <si>
    <t>移動手段（飛行機・バス等）</t>
    <rPh sb="5" eb="8">
      <t>ヒコウキ</t>
    </rPh>
    <rPh sb="11" eb="12">
      <t>トウ</t>
    </rPh>
    <phoneticPr fontId="4"/>
  </si>
  <si>
    <t>到着地</t>
    <phoneticPr fontId="4"/>
  </si>
  <si>
    <t>訪問先
（大学名等）</t>
    <rPh sb="0" eb="2">
      <t>ホウモン</t>
    </rPh>
    <rPh sb="2" eb="3">
      <t>サキ</t>
    </rPh>
    <rPh sb="5" eb="8">
      <t>ダイガクメイ</t>
    </rPh>
    <rPh sb="8" eb="9">
      <t>トウ</t>
    </rPh>
    <phoneticPr fontId="4"/>
  </si>
  <si>
    <t>事業内容番号</t>
    <rPh sb="0" eb="2">
      <t>ジギョウ</t>
    </rPh>
    <rPh sb="2" eb="4">
      <t>ナイヨウ</t>
    </rPh>
    <rPh sb="4" eb="6">
      <t>バンゴウ</t>
    </rPh>
    <phoneticPr fontId="4"/>
  </si>
  <si>
    <r>
      <t xml:space="preserve">事業内容
</t>
    </r>
    <r>
      <rPr>
        <b/>
        <sz val="9"/>
        <color indexed="10"/>
        <rFont val="ＭＳ Ｐゴシック"/>
        <family val="3"/>
        <charset val="128"/>
      </rPr>
      <t>（下記の記載例を参考にしてください。）</t>
    </r>
    <rPh sb="0" eb="2">
      <t>ジギョウ</t>
    </rPh>
    <rPh sb="2" eb="4">
      <t>ナイヨウ</t>
    </rPh>
    <rPh sb="6" eb="8">
      <t>カキ</t>
    </rPh>
    <rPh sb="9" eb="11">
      <t>キサイ</t>
    </rPh>
    <rPh sb="11" eb="12">
      <t>レイ</t>
    </rPh>
    <rPh sb="13" eb="15">
      <t>サンコウ</t>
    </rPh>
    <phoneticPr fontId="4"/>
  </si>
  <si>
    <t>記入例</t>
    <rPh sb="0" eb="2">
      <t>キニュウ</t>
    </rPh>
    <rPh sb="2" eb="3">
      <t>レイ</t>
    </rPh>
    <phoneticPr fontId="4"/>
  </si>
  <si>
    <t>1日目</t>
    <rPh sb="1" eb="2">
      <t>ニチ</t>
    </rPh>
    <rPh sb="2" eb="3">
      <t>メ</t>
    </rPh>
    <phoneticPr fontId="4"/>
  </si>
  <si>
    <t>2日目</t>
    <rPh sb="1" eb="2">
      <t>ニチ</t>
    </rPh>
    <rPh sb="2" eb="3">
      <t>メ</t>
    </rPh>
    <phoneticPr fontId="4"/>
  </si>
  <si>
    <t>3日目</t>
    <rPh sb="1" eb="2">
      <t>ニチ</t>
    </rPh>
    <rPh sb="2" eb="3">
      <t>メ</t>
    </rPh>
    <phoneticPr fontId="4"/>
  </si>
  <si>
    <t>4日目</t>
    <rPh sb="1" eb="2">
      <t>ニチ</t>
    </rPh>
    <rPh sb="2" eb="3">
      <t>メ</t>
    </rPh>
    <phoneticPr fontId="4"/>
  </si>
  <si>
    <t>5日目</t>
    <rPh sb="1" eb="2">
      <t>ニチ</t>
    </rPh>
    <rPh sb="2" eb="3">
      <t>メ</t>
    </rPh>
    <phoneticPr fontId="4"/>
  </si>
  <si>
    <t>6日目</t>
    <rPh sb="1" eb="2">
      <t>ニチ</t>
    </rPh>
    <rPh sb="2" eb="3">
      <t>メ</t>
    </rPh>
    <phoneticPr fontId="4"/>
  </si>
  <si>
    <t>7日目</t>
    <rPh sb="1" eb="2">
      <t>ニチ</t>
    </rPh>
    <rPh sb="2" eb="3">
      <t>メ</t>
    </rPh>
    <phoneticPr fontId="4"/>
  </si>
  <si>
    <t>事業の内容</t>
    <rPh sb="0" eb="2">
      <t>ジギョウ</t>
    </rPh>
    <rPh sb="3" eb="5">
      <t>ナイヨウ</t>
    </rPh>
    <phoneticPr fontId="4"/>
  </si>
  <si>
    <t>記載例（簡潔に記入してください。)</t>
    <rPh sb="0" eb="2">
      <t>キサイ</t>
    </rPh>
    <rPh sb="2" eb="3">
      <t>レイ</t>
    </rPh>
    <rPh sb="4" eb="6">
      <t>カンケツ</t>
    </rPh>
    <rPh sb="7" eb="9">
      <t>キニュウ</t>
    </rPh>
    <phoneticPr fontId="4"/>
  </si>
  <si>
    <t>帰国留学生に□□の指導</t>
    <rPh sb="0" eb="2">
      <t>キコク</t>
    </rPh>
    <rPh sb="2" eb="4">
      <t>リュウガク</t>
    </rPh>
    <rPh sb="4" eb="5">
      <t>セイ</t>
    </rPh>
    <rPh sb="9" eb="11">
      <t>シドウ</t>
    </rPh>
    <phoneticPr fontId="4"/>
  </si>
  <si>
    <t>学生に日本の教育事情紹介</t>
    <rPh sb="0" eb="1">
      <t>ガク</t>
    </rPh>
    <rPh sb="1" eb="2">
      <t>セイ</t>
    </rPh>
    <rPh sb="3" eb="5">
      <t>ニホン</t>
    </rPh>
    <rPh sb="6" eb="8">
      <t>キョウイク</t>
    </rPh>
    <rPh sb="8" eb="10">
      <t>ジジョウ</t>
    </rPh>
    <rPh sb="10" eb="12">
      <t>ショウカイ</t>
    </rPh>
    <phoneticPr fontId="4"/>
  </si>
  <si>
    <t>大学間交流の意見交換</t>
    <rPh sb="0" eb="2">
      <t>ダイガク</t>
    </rPh>
    <rPh sb="2" eb="3">
      <t>カン</t>
    </rPh>
    <rPh sb="3" eb="5">
      <t>コウリュウ</t>
    </rPh>
    <rPh sb="6" eb="8">
      <t>イケン</t>
    </rPh>
    <rPh sb="8" eb="10">
      <t>コウカン</t>
    </rPh>
    <phoneticPr fontId="4"/>
  </si>
  <si>
    <t>※移動日を除く現地滞在期間は、7日以上10日以内です。</t>
    <rPh sb="1" eb="4">
      <t>イドウビ</t>
    </rPh>
    <rPh sb="5" eb="6">
      <t>ノゾ</t>
    </rPh>
    <rPh sb="7" eb="9">
      <t>ゲンチ</t>
    </rPh>
    <rPh sb="9" eb="11">
      <t>タイザイ</t>
    </rPh>
    <rPh sb="11" eb="13">
      <t>キカン</t>
    </rPh>
    <rPh sb="16" eb="17">
      <t>ニチ</t>
    </rPh>
    <rPh sb="17" eb="19">
      <t>イジョウ</t>
    </rPh>
    <rPh sb="21" eb="22">
      <t>ニチ</t>
    </rPh>
    <rPh sb="22" eb="24">
      <t>イナイ</t>
    </rPh>
    <phoneticPr fontId="4"/>
  </si>
  <si>
    <t>帰国留学生にセミナー「○○」</t>
    <rPh sb="0" eb="2">
      <t>キコク</t>
    </rPh>
    <rPh sb="2" eb="4">
      <t>リュウガク</t>
    </rPh>
    <rPh sb="4" eb="5">
      <t>セイ</t>
    </rPh>
    <phoneticPr fontId="4"/>
  </si>
  <si>
    <t>学生に講義「△△」</t>
    <rPh sb="0" eb="1">
      <t>ガク</t>
    </rPh>
    <rPh sb="1" eb="2">
      <t>セイ</t>
    </rPh>
    <rPh sb="3" eb="5">
      <t>コウギ</t>
    </rPh>
    <phoneticPr fontId="4"/>
  </si>
  <si>
    <t>帰国留学生を対象とした研究指導</t>
    <phoneticPr fontId="4"/>
  </si>
  <si>
    <t>帰国留学生及びその他の研究者等を対象とした専門分野の研究に関連するセミナーへ参加、協力及び研究情報の交換</t>
    <phoneticPr fontId="4"/>
  </si>
  <si>
    <t>一般学生を対象とした専門分野に関する特別講義</t>
    <phoneticPr fontId="4"/>
  </si>
  <si>
    <t>研究者又は一般学生を対象とした我が国の高等教育機関等に関する教育事情の紹介及び情報提供</t>
    <phoneticPr fontId="4"/>
  </si>
  <si>
    <t>大学間の学術、教育交流等に関する国際交流担当者との意見交換</t>
    <phoneticPr fontId="4"/>
  </si>
  <si>
    <r>
      <t>対象帰国留学生用</t>
    </r>
    <r>
      <rPr>
        <b/>
        <sz val="8"/>
        <color indexed="48"/>
        <rFont val="Arial"/>
        <family val="2"/>
      </rPr>
      <t xml:space="preserve">
For Former International Students</t>
    </r>
    <rPh sb="0" eb="2">
      <t>タイショウ</t>
    </rPh>
    <rPh sb="2" eb="4">
      <t>キコク</t>
    </rPh>
    <rPh sb="4" eb="7">
      <t>リュウガクセイ</t>
    </rPh>
    <rPh sb="7" eb="8">
      <t>ヨウ</t>
    </rPh>
    <phoneticPr fontId="4"/>
  </si>
  <si>
    <t>（注）申請書に記載された個人情報は本事業及び帰国外国人留学生のフォローアップのために利用するものとし、その他の目的には利用しません。</t>
    <rPh sb="3" eb="5">
      <t>シンセイ</t>
    </rPh>
    <phoneticPr fontId="4"/>
  </si>
  <si>
    <t>事業内容番号
（欄外参照）</t>
    <rPh sb="0" eb="2">
      <t>ジギョウ</t>
    </rPh>
    <rPh sb="2" eb="4">
      <t>ナイヨウ</t>
    </rPh>
    <rPh sb="4" eb="6">
      <t>バンゴウ</t>
    </rPh>
    <rPh sb="8" eb="10">
      <t>ランガイ</t>
    </rPh>
    <rPh sb="10" eb="12">
      <t>サンショウ</t>
    </rPh>
    <phoneticPr fontId="4"/>
  </si>
  <si>
    <t>大学名</t>
    <rPh sb="0" eb="2">
      <t>ダイガク</t>
    </rPh>
    <rPh sb="2" eb="3">
      <t>メイ</t>
    </rPh>
    <phoneticPr fontId="4"/>
  </si>
  <si>
    <t>担当部署名</t>
    <rPh sb="0" eb="2">
      <t>タントウ</t>
    </rPh>
    <rPh sb="2" eb="4">
      <t>ブショ</t>
    </rPh>
    <rPh sb="4" eb="5">
      <t>メイ</t>
    </rPh>
    <phoneticPr fontId="4"/>
  </si>
  <si>
    <t>住所</t>
    <rPh sb="0" eb="2">
      <t>ジュウショ</t>
    </rPh>
    <phoneticPr fontId="4"/>
  </si>
  <si>
    <t>電話</t>
    <rPh sb="0" eb="2">
      <t>デンワ</t>
    </rPh>
    <phoneticPr fontId="4"/>
  </si>
  <si>
    <t>〒</t>
    <phoneticPr fontId="4"/>
  </si>
  <si>
    <r>
      <t xml:space="preserve">所属大学
</t>
    </r>
    <r>
      <rPr>
        <sz val="12"/>
        <color indexed="10"/>
        <rFont val="ＭＳ Ｐゴシック"/>
        <family val="3"/>
        <charset val="128"/>
      </rPr>
      <t>（</t>
    </r>
    <r>
      <rPr>
        <sz val="10"/>
        <color indexed="10"/>
        <rFont val="ＭＳ Ｐゴシック"/>
        <family val="3"/>
        <charset val="128"/>
      </rPr>
      <t>○○大学と入力してください。）</t>
    </r>
    <rPh sb="0" eb="2">
      <t>ショゾク</t>
    </rPh>
    <rPh sb="2" eb="4">
      <t>ダイガク</t>
    </rPh>
    <rPh sb="8" eb="10">
      <t>ダイガク</t>
    </rPh>
    <rPh sb="11" eb="13">
      <t>ニュウリョク</t>
    </rPh>
    <phoneticPr fontId="4"/>
  </si>
  <si>
    <r>
      <t>34．日本出国日(時間帯)
　　</t>
    </r>
    <r>
      <rPr>
        <sz val="8"/>
        <color indexed="10"/>
        <rFont val="ＭＳ Ｐゴシック"/>
        <family val="3"/>
        <charset val="128"/>
      </rPr>
      <t>（yyyy/mm/dd）　　</t>
    </r>
    <rPh sb="3" eb="5">
      <t>ニホン</t>
    </rPh>
    <rPh sb="5" eb="7">
      <t>シュッコク</t>
    </rPh>
    <rPh sb="7" eb="8">
      <t>ヒ</t>
    </rPh>
    <rPh sb="9" eb="11">
      <t>ジカン</t>
    </rPh>
    <rPh sb="11" eb="12">
      <t>タイ</t>
    </rPh>
    <phoneticPr fontId="4"/>
  </si>
  <si>
    <r>
      <t xml:space="preserve">35．研究指導実施地到着日
  </t>
    </r>
    <r>
      <rPr>
        <sz val="8"/>
        <color indexed="10"/>
        <rFont val="ＭＳ Ｐゴシック"/>
        <family val="3"/>
        <charset val="128"/>
      </rPr>
      <t>　（yyyy/mm/dd）　　　　　</t>
    </r>
    <rPh sb="3" eb="5">
      <t>ケンキュウ</t>
    </rPh>
    <rPh sb="5" eb="7">
      <t>シドウ</t>
    </rPh>
    <rPh sb="7" eb="9">
      <t>ジッシ</t>
    </rPh>
    <rPh sb="9" eb="10">
      <t>チ</t>
    </rPh>
    <rPh sb="10" eb="12">
      <t>トウチャク</t>
    </rPh>
    <rPh sb="12" eb="13">
      <t>ヒ</t>
    </rPh>
    <phoneticPr fontId="4"/>
  </si>
  <si>
    <r>
      <t xml:space="preserve">36．研究指導実施地出発日
 </t>
    </r>
    <r>
      <rPr>
        <sz val="8"/>
        <color indexed="10"/>
        <rFont val="ＭＳ Ｐゴシック"/>
        <family val="3"/>
        <charset val="128"/>
      </rPr>
      <t xml:space="preserve"> 　（yyyy/mm/dd）　　　　　　</t>
    </r>
    <rPh sb="3" eb="5">
      <t>ケンキュウ</t>
    </rPh>
    <rPh sb="5" eb="7">
      <t>シドウ</t>
    </rPh>
    <rPh sb="7" eb="9">
      <t>ジッシ</t>
    </rPh>
    <rPh sb="9" eb="10">
      <t>チ</t>
    </rPh>
    <rPh sb="10" eb="12">
      <t>シュッパツ</t>
    </rPh>
    <rPh sb="12" eb="13">
      <t>ヒ</t>
    </rPh>
    <phoneticPr fontId="4"/>
  </si>
  <si>
    <r>
      <t>37．日本帰国日(時間帯)</t>
    </r>
    <r>
      <rPr>
        <sz val="8"/>
        <color indexed="10"/>
        <rFont val="ＭＳ Ｐゴシック"/>
        <family val="3"/>
        <charset val="128"/>
      </rPr>
      <t xml:space="preserve">
  </t>
    </r>
    <r>
      <rPr>
        <sz val="8"/>
        <rFont val="ＭＳ Ｐゴシック"/>
        <family val="3"/>
        <charset val="128"/>
      </rPr>
      <t>　</t>
    </r>
    <r>
      <rPr>
        <sz val="8"/>
        <color indexed="10"/>
        <rFont val="ＭＳ Ｐゴシック"/>
        <family val="3"/>
        <charset val="128"/>
      </rPr>
      <t>（yyyy/mm/dd）　　　　　</t>
    </r>
    <rPh sb="3" eb="5">
      <t>ニホン</t>
    </rPh>
    <rPh sb="5" eb="7">
      <t>キコク</t>
    </rPh>
    <rPh sb="7" eb="8">
      <t>ヒ</t>
    </rPh>
    <phoneticPr fontId="4"/>
  </si>
  <si>
    <r>
      <t xml:space="preserve">所属学部/研究科
</t>
    </r>
    <r>
      <rPr>
        <sz val="10"/>
        <color indexed="10"/>
        <rFont val="ＭＳ Ｐゴシック"/>
        <family val="3"/>
        <charset val="128"/>
      </rPr>
      <t>（○○学部/○○研究科と入力してください。）</t>
    </r>
    <rPh sb="0" eb="2">
      <t>ショゾク</t>
    </rPh>
    <rPh sb="2" eb="4">
      <t>ガクブ</t>
    </rPh>
    <rPh sb="5" eb="7">
      <t>ケンキュウ</t>
    </rPh>
    <rPh sb="7" eb="8">
      <t>カ</t>
    </rPh>
    <rPh sb="12" eb="14">
      <t>ガクブ</t>
    </rPh>
    <rPh sb="17" eb="19">
      <t>ケンキュウ</t>
    </rPh>
    <rPh sb="19" eb="20">
      <t>カ</t>
    </rPh>
    <rPh sb="21" eb="23">
      <t>ニュウリョク</t>
    </rPh>
    <phoneticPr fontId="4"/>
  </si>
  <si>
    <r>
      <t xml:space="preserve">研究指導領域
</t>
    </r>
    <r>
      <rPr>
        <sz val="10"/>
        <color indexed="10"/>
        <rFont val="ＭＳ Ｐゴシック"/>
        <family val="3"/>
        <charset val="128"/>
      </rPr>
      <t>プルダウンから選択</t>
    </r>
    <rPh sb="0" eb="2">
      <t>ケンキュウ</t>
    </rPh>
    <rPh sb="2" eb="4">
      <t>シドウ</t>
    </rPh>
    <rPh sb="4" eb="6">
      <t>リョウイキ</t>
    </rPh>
    <phoneticPr fontId="4"/>
  </si>
  <si>
    <r>
      <t xml:space="preserve">研究分野
</t>
    </r>
    <r>
      <rPr>
        <sz val="10"/>
        <color indexed="10"/>
        <rFont val="ＭＳ Ｐゴシック"/>
        <family val="3"/>
        <charset val="128"/>
      </rPr>
      <t>（例：国文学、国際法学、育種学、機器工学、呼吸器内科学等）</t>
    </r>
    <rPh sb="0" eb="2">
      <t>ケンキュウ</t>
    </rPh>
    <rPh sb="2" eb="4">
      <t>ブンヤ</t>
    </rPh>
    <phoneticPr fontId="4"/>
  </si>
  <si>
    <r>
      <t xml:space="preserve">日本出国日
</t>
    </r>
    <r>
      <rPr>
        <sz val="10"/>
        <color indexed="10"/>
        <rFont val="ＭＳ Ｐゴシック"/>
        <family val="3"/>
        <charset val="128"/>
      </rPr>
      <t>yyyy/mm/dd</t>
    </r>
    <rPh sb="0" eb="2">
      <t>ニホン</t>
    </rPh>
    <rPh sb="2" eb="4">
      <t>シュッコク</t>
    </rPh>
    <rPh sb="4" eb="5">
      <t>ビ</t>
    </rPh>
    <phoneticPr fontId="4"/>
  </si>
  <si>
    <r>
      <t xml:space="preserve">事業実施地
到着日
</t>
    </r>
    <r>
      <rPr>
        <sz val="10"/>
        <color indexed="10"/>
        <rFont val="ＭＳ Ｐゴシック"/>
        <family val="3"/>
        <charset val="128"/>
      </rPr>
      <t>yyyy/mm/dd</t>
    </r>
    <rPh sb="0" eb="2">
      <t>ジギョウ</t>
    </rPh>
    <rPh sb="2" eb="4">
      <t>ジッシ</t>
    </rPh>
    <rPh sb="4" eb="5">
      <t>チ</t>
    </rPh>
    <rPh sb="6" eb="8">
      <t>トウチャク</t>
    </rPh>
    <rPh sb="8" eb="9">
      <t>ビ</t>
    </rPh>
    <phoneticPr fontId="4"/>
  </si>
  <si>
    <r>
      <t xml:space="preserve">日本帰国日
</t>
    </r>
    <r>
      <rPr>
        <sz val="10"/>
        <color indexed="10"/>
        <rFont val="ＭＳ Ｐゴシック"/>
        <family val="3"/>
        <charset val="128"/>
      </rPr>
      <t>yyyy/mm/dd</t>
    </r>
    <rPh sb="0" eb="2">
      <t>ニホン</t>
    </rPh>
    <rPh sb="2" eb="5">
      <t>キコクビ</t>
    </rPh>
    <phoneticPr fontId="4"/>
  </si>
  <si>
    <r>
      <t xml:space="preserve">最終実施地
出発日
</t>
    </r>
    <r>
      <rPr>
        <sz val="10"/>
        <color indexed="10"/>
        <rFont val="ＭＳ Ｐゴシック"/>
        <family val="3"/>
        <charset val="128"/>
      </rPr>
      <t>yyyy/mm/dd</t>
    </r>
    <rPh sb="0" eb="2">
      <t>サイシュウ</t>
    </rPh>
    <rPh sb="2" eb="4">
      <t>ジッシ</t>
    </rPh>
    <rPh sb="4" eb="5">
      <t>チ</t>
    </rPh>
    <rPh sb="6" eb="8">
      <t>シュッパツ</t>
    </rPh>
    <rPh sb="8" eb="9">
      <t>ビ</t>
    </rPh>
    <phoneticPr fontId="4"/>
  </si>
  <si>
    <r>
      <t xml:space="preserve">訪問の目的及び期待される効果
</t>
    </r>
    <r>
      <rPr>
        <sz val="10"/>
        <color indexed="10"/>
        <rFont val="ＭＳ Ｐゴシック"/>
        <family val="3"/>
        <charset val="128"/>
      </rPr>
      <t>※100文字以内</t>
    </r>
    <rPh sb="0" eb="2">
      <t>ホウモン</t>
    </rPh>
    <rPh sb="3" eb="5">
      <t>モクテキ</t>
    </rPh>
    <rPh sb="5" eb="6">
      <t>オヨ</t>
    </rPh>
    <rPh sb="7" eb="9">
      <t>キタイ</t>
    </rPh>
    <rPh sb="12" eb="14">
      <t>コウカ</t>
    </rPh>
    <phoneticPr fontId="4"/>
  </si>
  <si>
    <t>JASSO事務局用/ JASSO use only
入力不要/ Unnecessary to input</t>
    <phoneticPr fontId="4"/>
  </si>
  <si>
    <r>
      <t>事務担当者及び研究指導者用</t>
    </r>
    <r>
      <rPr>
        <b/>
        <sz val="8"/>
        <color indexed="48"/>
        <rFont val="ＭＳ Ｐゴシック"/>
        <family val="3"/>
        <charset val="128"/>
      </rPr>
      <t xml:space="preserve">
For Office and Research Advisor Use </t>
    </r>
    <rPh sb="0" eb="2">
      <t>ジム</t>
    </rPh>
    <rPh sb="2" eb="5">
      <t>タントウシャ</t>
    </rPh>
    <rPh sb="5" eb="6">
      <t>オヨ</t>
    </rPh>
    <rPh sb="7" eb="9">
      <t>ケンキュウ</t>
    </rPh>
    <rPh sb="9" eb="11">
      <t>シドウ</t>
    </rPh>
    <rPh sb="11" eb="12">
      <t>シャ</t>
    </rPh>
    <rPh sb="12" eb="13">
      <t>ヨウ</t>
    </rPh>
    <phoneticPr fontId="4"/>
  </si>
  <si>
    <t>円</t>
    <rPh sb="0" eb="1">
      <t>エン</t>
    </rPh>
    <phoneticPr fontId="4"/>
  </si>
  <si>
    <t>大学番号</t>
    <rPh sb="0" eb="2">
      <t>ダイガク</t>
    </rPh>
    <rPh sb="2" eb="4">
      <t>バンゴウ</t>
    </rPh>
    <phoneticPr fontId="4"/>
  </si>
  <si>
    <t>所属機関分類</t>
    <rPh sb="4" eb="6">
      <t>ブンルイ</t>
    </rPh>
    <phoneticPr fontId="4"/>
  </si>
  <si>
    <t>現地到着日</t>
    <rPh sb="0" eb="2">
      <t>ゲンチ</t>
    </rPh>
    <rPh sb="2" eb="4">
      <t>トウチャク</t>
    </rPh>
    <rPh sb="4" eb="5">
      <t>ヒ</t>
    </rPh>
    <phoneticPr fontId="4"/>
  </si>
  <si>
    <t>学校コード</t>
  </si>
  <si>
    <t>学校名</t>
  </si>
  <si>
    <t>小樽商科大学</t>
  </si>
  <si>
    <t>帯広畜産大学</t>
  </si>
  <si>
    <t>北海道大学</t>
  </si>
  <si>
    <t>北海道教育大学</t>
  </si>
  <si>
    <t>室蘭工業大学</t>
  </si>
  <si>
    <t>北見工業大学</t>
  </si>
  <si>
    <t>旭川医科大学</t>
  </si>
  <si>
    <t>弘前大学</t>
  </si>
  <si>
    <t>岩手大学</t>
  </si>
  <si>
    <t>東北大学</t>
  </si>
  <si>
    <t>秋田大学</t>
  </si>
  <si>
    <t>山形大学</t>
  </si>
  <si>
    <t>45 対象帰国留学生に対する帰国後の指導状況 （200文字以内）</t>
    <phoneticPr fontId="4"/>
  </si>
  <si>
    <t>46 研究指導の必要性 （200文字以内）</t>
    <phoneticPr fontId="4"/>
  </si>
  <si>
    <t>47 研究指導計画の概要（200文字以内）</t>
    <phoneticPr fontId="4"/>
  </si>
  <si>
    <t>福島大学</t>
  </si>
  <si>
    <t>宮城教育大学</t>
  </si>
  <si>
    <t>茨城大学</t>
  </si>
  <si>
    <t>宇都宮大学</t>
  </si>
  <si>
    <t>群馬大学</t>
  </si>
  <si>
    <t>埼玉大学</t>
  </si>
  <si>
    <t>千葉大学</t>
  </si>
  <si>
    <t>横浜国立大学</t>
  </si>
  <si>
    <t>山梨大学</t>
  </si>
  <si>
    <t>信州大学</t>
  </si>
  <si>
    <t>新潟大学</t>
  </si>
  <si>
    <t>筑波大学</t>
  </si>
  <si>
    <t>上越教育大学</t>
  </si>
  <si>
    <t>総合研究大学院大学</t>
  </si>
  <si>
    <t>筑波技術大学</t>
  </si>
  <si>
    <t>お茶の水女子大学</t>
  </si>
  <si>
    <t>電気通信大学</t>
  </si>
  <si>
    <t>東京大学</t>
  </si>
  <si>
    <t>東京医科歯科大学</t>
  </si>
  <si>
    <t>東京外国語大学</t>
  </si>
  <si>
    <t>東京学芸大学</t>
  </si>
  <si>
    <t>東京工業大学</t>
  </si>
  <si>
    <t>東京農工大学</t>
  </si>
  <si>
    <t>一橋大学</t>
  </si>
  <si>
    <t>政策研究大学院大学</t>
  </si>
  <si>
    <t>東京海洋大学</t>
  </si>
  <si>
    <t>富山大学</t>
  </si>
  <si>
    <t>金沢大学</t>
  </si>
  <si>
    <t>福井大学</t>
  </si>
  <si>
    <t>岐阜大学</t>
  </si>
  <si>
    <t>静岡大学</t>
  </si>
  <si>
    <t>愛知教育大学</t>
  </si>
  <si>
    <t>名古屋大学</t>
  </si>
  <si>
    <t>名古屋工業大学</t>
  </si>
  <si>
    <t>三重大学</t>
  </si>
  <si>
    <t>浜松医科大学</t>
  </si>
  <si>
    <t>豊橋技術科学大学</t>
  </si>
  <si>
    <t>滋賀大学</t>
  </si>
  <si>
    <t>京都大学</t>
  </si>
  <si>
    <t>京都教育大学</t>
  </si>
  <si>
    <t>京都工芸繊維大学</t>
  </si>
  <si>
    <t>大阪大学</t>
  </si>
  <si>
    <t>大阪教育大学</t>
  </si>
  <si>
    <t>神戸大学</t>
  </si>
  <si>
    <t>奈良教育大学</t>
  </si>
  <si>
    <t>奈良女子大学</t>
  </si>
  <si>
    <t>和歌山大学</t>
  </si>
  <si>
    <t>滋賀医科大学</t>
  </si>
  <si>
    <t>兵庫教育大学</t>
  </si>
  <si>
    <t>奈良先端科学技術大学院大学</t>
  </si>
  <si>
    <t>鳥取大学</t>
  </si>
  <si>
    <t>島根大学</t>
  </si>
  <si>
    <t>岡山大学</t>
  </si>
  <si>
    <t>広島大学</t>
  </si>
  <si>
    <t>山口大学</t>
  </si>
  <si>
    <t>52 機関数</t>
    <rPh sb="3" eb="5">
      <t>キカン</t>
    </rPh>
    <rPh sb="5" eb="6">
      <t>スウ</t>
    </rPh>
    <phoneticPr fontId="4"/>
  </si>
  <si>
    <t>53 機関名</t>
    <rPh sb="3" eb="5">
      <t>キカン</t>
    </rPh>
    <rPh sb="5" eb="6">
      <t>メイ</t>
    </rPh>
    <phoneticPr fontId="4"/>
  </si>
  <si>
    <t>54 訪問の目的及び効果（100文字以内）</t>
    <rPh sb="3" eb="5">
      <t>ホウモン</t>
    </rPh>
    <rPh sb="6" eb="8">
      <t>モクテキ</t>
    </rPh>
    <rPh sb="8" eb="9">
      <t>オヨ</t>
    </rPh>
    <rPh sb="10" eb="12">
      <t>コウカ</t>
    </rPh>
    <rPh sb="16" eb="18">
      <t>モジ</t>
    </rPh>
    <rPh sb="18" eb="20">
      <t>イナイ</t>
    </rPh>
    <phoneticPr fontId="4"/>
  </si>
  <si>
    <t>徳島大学</t>
  </si>
  <si>
    <t>香川大学</t>
  </si>
  <si>
    <t>愛媛大学</t>
  </si>
  <si>
    <t>高知大学</t>
  </si>
  <si>
    <t>鳴門教育大学</t>
  </si>
  <si>
    <t>九州大学</t>
  </si>
  <si>
    <t>九州工業大学</t>
  </si>
  <si>
    <t>福岡教育大学</t>
  </si>
  <si>
    <t>佐賀大学</t>
  </si>
  <si>
    <t>長崎大学</t>
  </si>
  <si>
    <t>熊本大学</t>
  </si>
  <si>
    <t>大分大学</t>
  </si>
  <si>
    <t>宮崎大学</t>
  </si>
  <si>
    <t>鹿児島大学</t>
  </si>
  <si>
    <t>琉球大学</t>
  </si>
  <si>
    <t>鹿屋体育大学</t>
  </si>
  <si>
    <t>札幌医科大学</t>
  </si>
  <si>
    <t>私費外国人留学生学習奨励費</t>
    <phoneticPr fontId="4"/>
  </si>
  <si>
    <t>〒</t>
    <phoneticPr fontId="4"/>
  </si>
  <si>
    <t>対象帰国留学生氏名</t>
    <rPh sb="0" eb="2">
      <t>タイショウ</t>
    </rPh>
    <rPh sb="2" eb="4">
      <t>キコク</t>
    </rPh>
    <rPh sb="4" eb="7">
      <t>リュウガクセイ</t>
    </rPh>
    <rPh sb="7" eb="9">
      <t>シメイ</t>
    </rPh>
    <phoneticPr fontId="4"/>
  </si>
  <si>
    <t>研究指導
経費申請額</t>
    <rPh sb="0" eb="2">
      <t>ケンキュウ</t>
    </rPh>
    <rPh sb="2" eb="4">
      <t>シドウ</t>
    </rPh>
    <rPh sb="5" eb="7">
      <t>ケイヒ</t>
    </rPh>
    <rPh sb="7" eb="10">
      <t>シンセイガク</t>
    </rPh>
    <phoneticPr fontId="4"/>
  </si>
  <si>
    <t>担当部署名</t>
    <rPh sb="0" eb="3">
      <t>タントウブ</t>
    </rPh>
    <rPh sb="3" eb="5">
      <t>ショメイ</t>
    </rPh>
    <phoneticPr fontId="4"/>
  </si>
  <si>
    <t>事務担当者氏名</t>
    <rPh sb="0" eb="2">
      <t>ジム</t>
    </rPh>
    <rPh sb="2" eb="5">
      <t>タントウシャ</t>
    </rPh>
    <rPh sb="5" eb="7">
      <t>シメイ</t>
    </rPh>
    <phoneticPr fontId="4"/>
  </si>
  <si>
    <t>郵便番号</t>
    <rPh sb="0" eb="2">
      <t>ユウビン</t>
    </rPh>
    <rPh sb="2" eb="4">
      <t>バンゴウ</t>
    </rPh>
    <phoneticPr fontId="4"/>
  </si>
  <si>
    <t>FAX</t>
    <phoneticPr fontId="4"/>
  </si>
  <si>
    <t>E-mail</t>
    <phoneticPr fontId="4"/>
  </si>
  <si>
    <t>年齢</t>
    <rPh sb="0" eb="2">
      <t>ネンレイ</t>
    </rPh>
    <phoneticPr fontId="4"/>
  </si>
  <si>
    <t>性別</t>
    <rPh sb="0" eb="2">
      <t>セイベツ</t>
    </rPh>
    <phoneticPr fontId="4"/>
  </si>
  <si>
    <t>生年月日</t>
    <rPh sb="0" eb="2">
      <t>セイネン</t>
    </rPh>
    <rPh sb="2" eb="4">
      <t>ガッピ</t>
    </rPh>
    <phoneticPr fontId="4"/>
  </si>
  <si>
    <t>氏名（カタカナ）</t>
    <rPh sb="0" eb="2">
      <t>シメイ</t>
    </rPh>
    <phoneticPr fontId="4"/>
  </si>
  <si>
    <t>氏名（漢字）</t>
    <rPh sb="0" eb="2">
      <t>シメイ</t>
    </rPh>
    <rPh sb="3" eb="5">
      <t>カンジ</t>
    </rPh>
    <phoneticPr fontId="4"/>
  </si>
  <si>
    <t>地域</t>
    <rPh sb="0" eb="2">
      <t>チイキ</t>
    </rPh>
    <phoneticPr fontId="4"/>
  </si>
  <si>
    <t>帰国年月日</t>
    <rPh sb="0" eb="2">
      <t>キコク</t>
    </rPh>
    <rPh sb="2" eb="5">
      <t>ネンガッピ</t>
    </rPh>
    <phoneticPr fontId="4"/>
  </si>
  <si>
    <t>帰国後年数</t>
    <rPh sb="0" eb="3">
      <t>キコクゴ</t>
    </rPh>
    <rPh sb="3" eb="5">
      <t>ネンスウ</t>
    </rPh>
    <phoneticPr fontId="4"/>
  </si>
  <si>
    <t>留学時の身分</t>
    <rPh sb="0" eb="2">
      <t>リュウガク</t>
    </rPh>
    <rPh sb="2" eb="3">
      <t>ジ</t>
    </rPh>
    <rPh sb="4" eb="6">
      <t>ミブン</t>
    </rPh>
    <phoneticPr fontId="4"/>
  </si>
  <si>
    <t>取得学位（修士）</t>
    <rPh sb="0" eb="2">
      <t>シュトク</t>
    </rPh>
    <rPh sb="2" eb="4">
      <t>ガクイ</t>
    </rPh>
    <rPh sb="5" eb="7">
      <t>シュウシ</t>
    </rPh>
    <phoneticPr fontId="4"/>
  </si>
  <si>
    <t>取得学位（博士）</t>
    <rPh sb="0" eb="2">
      <t>シュトク</t>
    </rPh>
    <rPh sb="2" eb="4">
      <t>ガクイ</t>
    </rPh>
    <rPh sb="5" eb="7">
      <t>ハクシ</t>
    </rPh>
    <phoneticPr fontId="4"/>
  </si>
  <si>
    <t>対象帰国留学生との関係</t>
    <rPh sb="0" eb="2">
      <t>タイショウ</t>
    </rPh>
    <rPh sb="2" eb="4">
      <t>キコク</t>
    </rPh>
    <rPh sb="4" eb="7">
      <t>リュウガクセイ</t>
    </rPh>
    <rPh sb="9" eb="11">
      <t>カンケイ</t>
    </rPh>
    <phoneticPr fontId="4"/>
  </si>
  <si>
    <t>「その他」を選択した場合の関係</t>
    <phoneticPr fontId="4"/>
  </si>
  <si>
    <t>研究指導実施期間</t>
    <rPh sb="0" eb="2">
      <t>ケンキュウ</t>
    </rPh>
    <rPh sb="2" eb="4">
      <t>シドウ</t>
    </rPh>
    <rPh sb="4" eb="6">
      <t>ジッシ</t>
    </rPh>
    <rPh sb="6" eb="8">
      <t>キカン</t>
    </rPh>
    <phoneticPr fontId="4"/>
  </si>
  <si>
    <t>（１）セミナー参加、協力、研究情報交換</t>
    <rPh sb="7" eb="9">
      <t>サンカ</t>
    </rPh>
    <rPh sb="10" eb="12">
      <t>キョウリョク</t>
    </rPh>
    <rPh sb="13" eb="15">
      <t>ケンキュウ</t>
    </rPh>
    <rPh sb="15" eb="17">
      <t>ジョウホウ</t>
    </rPh>
    <rPh sb="17" eb="19">
      <t>コウカン</t>
    </rPh>
    <phoneticPr fontId="4"/>
  </si>
  <si>
    <t>（２）専門分野特別講義</t>
    <rPh sb="3" eb="5">
      <t>センモン</t>
    </rPh>
    <rPh sb="5" eb="7">
      <t>ブンヤ</t>
    </rPh>
    <rPh sb="7" eb="9">
      <t>トクベツ</t>
    </rPh>
    <rPh sb="9" eb="11">
      <t>コウギ</t>
    </rPh>
    <phoneticPr fontId="4"/>
  </si>
  <si>
    <t>（３）研究者当対象教育事情紹介</t>
    <rPh sb="3" eb="6">
      <t>ケンキュウシャ</t>
    </rPh>
    <rPh sb="6" eb="7">
      <t>トウ</t>
    </rPh>
    <rPh sb="7" eb="9">
      <t>タイショウ</t>
    </rPh>
    <rPh sb="9" eb="11">
      <t>キョウイク</t>
    </rPh>
    <rPh sb="11" eb="13">
      <t>ジジョウ</t>
    </rPh>
    <rPh sb="13" eb="15">
      <t>ショウカイ</t>
    </rPh>
    <phoneticPr fontId="4"/>
  </si>
  <si>
    <t>（４）大学間交流担当者との意見交換</t>
    <rPh sb="3" eb="6">
      <t>ダイガクカン</t>
    </rPh>
    <rPh sb="6" eb="8">
      <t>コウリュウ</t>
    </rPh>
    <rPh sb="8" eb="11">
      <t>タントウシャ</t>
    </rPh>
    <rPh sb="13" eb="15">
      <t>イケン</t>
    </rPh>
    <rPh sb="15" eb="17">
      <t>コウカン</t>
    </rPh>
    <phoneticPr fontId="4"/>
  </si>
  <si>
    <t>日本の所属大学最寄空港</t>
    <rPh sb="0" eb="2">
      <t>ニホン</t>
    </rPh>
    <rPh sb="3" eb="5">
      <t>ショゾク</t>
    </rPh>
    <rPh sb="5" eb="7">
      <t>ダイガク</t>
    </rPh>
    <rPh sb="7" eb="9">
      <t>モヨリ</t>
    </rPh>
    <rPh sb="9" eb="11">
      <t>クウコウ</t>
    </rPh>
    <phoneticPr fontId="4"/>
  </si>
  <si>
    <r>
      <t xml:space="preserve">(1)の効果
</t>
    </r>
    <r>
      <rPr>
        <sz val="10"/>
        <color indexed="10"/>
        <rFont val="ＭＳ Ｐゴシック"/>
        <family val="3"/>
        <charset val="128"/>
      </rPr>
      <t>※200文字以内</t>
    </r>
    <rPh sb="4" eb="6">
      <t>コウカ</t>
    </rPh>
    <phoneticPr fontId="4"/>
  </si>
  <si>
    <r>
      <t xml:space="preserve">(2)の効果
</t>
    </r>
    <r>
      <rPr>
        <sz val="10"/>
        <color indexed="10"/>
        <rFont val="ＭＳ Ｐゴシック"/>
        <family val="3"/>
        <charset val="128"/>
      </rPr>
      <t>※200文字以内</t>
    </r>
    <rPh sb="4" eb="6">
      <t>コウカ</t>
    </rPh>
    <phoneticPr fontId="4"/>
  </si>
  <si>
    <r>
      <t xml:space="preserve">(3)の効果
</t>
    </r>
    <r>
      <rPr>
        <sz val="10"/>
        <color indexed="10"/>
        <rFont val="ＭＳ Ｐゴシック"/>
        <family val="3"/>
        <charset val="128"/>
      </rPr>
      <t>※200文字以内</t>
    </r>
    <rPh sb="4" eb="6">
      <t>コウカ</t>
    </rPh>
    <phoneticPr fontId="4"/>
  </si>
  <si>
    <r>
      <t xml:space="preserve">(4)の効果
</t>
    </r>
    <r>
      <rPr>
        <sz val="10"/>
        <color indexed="10"/>
        <rFont val="ＭＳ Ｐゴシック"/>
        <family val="3"/>
        <charset val="128"/>
      </rPr>
      <t>※200文字以内</t>
    </r>
    <rPh sb="4" eb="6">
      <t>コウカ</t>
    </rPh>
    <phoneticPr fontId="4"/>
  </si>
  <si>
    <t>-</t>
    <phoneticPr fontId="4"/>
  </si>
  <si>
    <t>研究指導者用</t>
    <rPh sb="0" eb="2">
      <t>ケンキュウ</t>
    </rPh>
    <rPh sb="2" eb="6">
      <t>シドウシャヨウ</t>
    </rPh>
    <phoneticPr fontId="4"/>
  </si>
  <si>
    <t>帰国留学生用</t>
    <rPh sb="0" eb="2">
      <t>キコク</t>
    </rPh>
    <rPh sb="2" eb="5">
      <t>リュウガクセイ</t>
    </rPh>
    <rPh sb="5" eb="6">
      <t>ヨウ</t>
    </rPh>
    <phoneticPr fontId="4"/>
  </si>
  <si>
    <t>＊　文部科学省外国人留学生学習奨励費：日本学生支援機構(JASSO）が実施する私費外国人留学生を対象とする奨学金</t>
    <rPh sb="2" eb="4">
      <t>モンブ</t>
    </rPh>
    <rPh sb="4" eb="7">
      <t>カガクショウ</t>
    </rPh>
    <rPh sb="7" eb="9">
      <t>ガイコク</t>
    </rPh>
    <rPh sb="9" eb="10">
      <t>ジン</t>
    </rPh>
    <rPh sb="10" eb="13">
      <t>リュウガクセイ</t>
    </rPh>
    <rPh sb="13" eb="15">
      <t>ガクシュウ</t>
    </rPh>
    <rPh sb="15" eb="17">
      <t>ショウレイ</t>
    </rPh>
    <rPh sb="17" eb="18">
      <t>ヒ</t>
    </rPh>
    <rPh sb="19" eb="27">
      <t>ニ</t>
    </rPh>
    <rPh sb="35" eb="37">
      <t>ジッシ</t>
    </rPh>
    <rPh sb="39" eb="41">
      <t>シヒ</t>
    </rPh>
    <rPh sb="41" eb="44">
      <t>ガイコクジン</t>
    </rPh>
    <rPh sb="44" eb="47">
      <t>リュウガクセイ</t>
    </rPh>
    <rPh sb="48" eb="50">
      <t>タイショウ</t>
    </rPh>
    <rPh sb="53" eb="56">
      <t>ショウガクキン</t>
    </rPh>
    <phoneticPr fontId="4"/>
  </si>
  <si>
    <t>シート　２－３</t>
    <phoneticPr fontId="4"/>
  </si>
  <si>
    <t>シート　２－１</t>
    <phoneticPr fontId="4"/>
  </si>
  <si>
    <t>シート　２－２</t>
    <phoneticPr fontId="4"/>
  </si>
  <si>
    <t>sheet ２－３</t>
    <phoneticPr fontId="4"/>
  </si>
  <si>
    <t>For Reseach Advisor</t>
    <phoneticPr fontId="4"/>
  </si>
  <si>
    <t>Application Form  for Follow-up Research Guidance</t>
    <phoneticPr fontId="4"/>
  </si>
  <si>
    <t>sheet ２－１</t>
    <phoneticPr fontId="4"/>
  </si>
  <si>
    <t>sheet ２－２</t>
    <phoneticPr fontId="4"/>
  </si>
  <si>
    <t>シート　３</t>
    <phoneticPr fontId="4"/>
  </si>
  <si>
    <t>シート　１</t>
    <phoneticPr fontId="4"/>
  </si>
  <si>
    <t>sheet ３</t>
    <phoneticPr fontId="4"/>
  </si>
  <si>
    <t>sheet １</t>
    <phoneticPr fontId="4"/>
  </si>
  <si>
    <t>研究指導者→大学事務担当者→JASSO</t>
    <rPh sb="0" eb="2">
      <t>ケンキュウ</t>
    </rPh>
    <rPh sb="2" eb="5">
      <t>シドウシャ</t>
    </rPh>
    <rPh sb="6" eb="8">
      <t>ダイガク</t>
    </rPh>
    <rPh sb="8" eb="10">
      <t>ジム</t>
    </rPh>
    <rPh sb="10" eb="13">
      <t>タントウシャ</t>
    </rPh>
    <phoneticPr fontId="4"/>
  </si>
  <si>
    <t>様式２－１</t>
    <rPh sb="0" eb="2">
      <t>ヨウシキ</t>
    </rPh>
    <phoneticPr fontId="4"/>
  </si>
  <si>
    <t>様式3</t>
    <rPh sb="0" eb="2">
      <t>ヨウシキ</t>
    </rPh>
    <phoneticPr fontId="4"/>
  </si>
  <si>
    <t>様式１</t>
    <rPh sb="0" eb="2">
      <t>ヨウシキ</t>
    </rPh>
    <phoneticPr fontId="4"/>
  </si>
  <si>
    <t>FAX</t>
    <phoneticPr fontId="4"/>
  </si>
  <si>
    <t>E-mail</t>
    <phoneticPr fontId="4"/>
  </si>
  <si>
    <r>
      <t>学歴（大学院以上）及び研究歴</t>
    </r>
    <r>
      <rPr>
        <sz val="8"/>
        <rFont val="Arial"/>
        <family val="2"/>
      </rPr>
      <t xml:space="preserve"> /</t>
    </r>
    <r>
      <rPr>
        <sz val="8"/>
        <rFont val="ＭＳ Ｐゴシック"/>
        <family val="3"/>
        <charset val="128"/>
      </rPr>
      <t>　</t>
    </r>
    <rPh sb="5" eb="6">
      <t>イン</t>
    </rPh>
    <rPh sb="9" eb="10">
      <t>オヨ</t>
    </rPh>
    <rPh sb="11" eb="13">
      <t>ケンキュウ</t>
    </rPh>
    <rPh sb="13" eb="14">
      <t>レキ</t>
    </rPh>
    <phoneticPr fontId="4"/>
  </si>
  <si>
    <t>Educational and Research Background  (From Undergraduate Level above)</t>
    <phoneticPr fontId="4"/>
  </si>
  <si>
    <t>釧路公立大学</t>
  </si>
  <si>
    <t>公立はこだて未来大学</t>
  </si>
  <si>
    <t>名寄市立大学</t>
  </si>
  <si>
    <t>札幌市立大学</t>
  </si>
  <si>
    <t>福島県立医科大学</t>
  </si>
  <si>
    <t>青森公立大学</t>
  </si>
  <si>
    <t>会津大学</t>
  </si>
  <si>
    <t>宮城大学</t>
  </si>
  <si>
    <t>岩手県立大学</t>
  </si>
  <si>
    <t>青森県立保健大学</t>
  </si>
  <si>
    <t>秋田県立大学</t>
  </si>
  <si>
    <t>山形県立保健医療大学</t>
  </si>
  <si>
    <t>国際教養大学</t>
  </si>
  <si>
    <t>高崎経済大学</t>
  </si>
  <si>
    <t>横浜市立大学</t>
  </si>
  <si>
    <t>都留文科大学</t>
  </si>
  <si>
    <t>群馬県立女子大学</t>
  </si>
  <si>
    <t>茨城県立医療大学</t>
  </si>
  <si>
    <t>長野県看護大学</t>
  </si>
  <si>
    <t>前橋工科大学</t>
  </si>
  <si>
    <t>埼玉県立大学</t>
  </si>
  <si>
    <t>新潟県立看護大学</t>
  </si>
  <si>
    <t>神奈川県立保健福祉大学</t>
  </si>
  <si>
    <t>群馬県立県民健康科学大学</t>
  </si>
  <si>
    <t>山梨県立大学</t>
  </si>
  <si>
    <t>千葉県立保健医療大学</t>
  </si>
  <si>
    <t>新潟県立大学</t>
  </si>
  <si>
    <t>首都大学東京</t>
  </si>
  <si>
    <t>産業技術大学院大学</t>
  </si>
  <si>
    <t>金沢美術工芸大学</t>
  </si>
  <si>
    <t>岐阜薬科大学</t>
  </si>
  <si>
    <t>名古屋市立大学</t>
  </si>
  <si>
    <t>愛知県立大学</t>
  </si>
  <si>
    <t>愛知県立芸術大学</t>
  </si>
  <si>
    <t>静岡県立大学</t>
  </si>
  <si>
    <t>富山県立大学</t>
  </si>
  <si>
    <t>福井県立大学</t>
  </si>
  <si>
    <t>三重県立看護大学</t>
  </si>
  <si>
    <t>石川県立看護大学</t>
  </si>
  <si>
    <t>岐阜県立看護大学</t>
  </si>
  <si>
    <t>情報科学芸術大学院大学</t>
  </si>
  <si>
    <t>石川県立大学</t>
  </si>
  <si>
    <t>京都市立芸術大学</t>
  </si>
  <si>
    <t>京都府立大学</t>
  </si>
  <si>
    <t>京都府立医科大学</t>
  </si>
  <si>
    <t>大阪市立大学</t>
  </si>
  <si>
    <t>大阪府立大学</t>
  </si>
  <si>
    <t>神戸市外国語大学</t>
  </si>
  <si>
    <t>奈良県立医科大学</t>
  </si>
  <si>
    <t>和歌山県立医科大学</t>
  </si>
  <si>
    <t>奈良県立大学</t>
  </si>
  <si>
    <t>滋賀県立大学</t>
  </si>
  <si>
    <t>神戸市看護大学</t>
  </si>
  <si>
    <t>兵庫県立大学</t>
  </si>
  <si>
    <t>下関市立大学</t>
  </si>
  <si>
    <t>山口県立大学</t>
  </si>
  <si>
    <t>岡山県立大学</t>
  </si>
  <si>
    <t>広島市立大学</t>
  </si>
  <si>
    <t>島根県立大学</t>
  </si>
  <si>
    <t>2．研究指導経費申請額（10万円迄）</t>
    <rPh sb="2" eb="4">
      <t>ケンキュウ</t>
    </rPh>
    <rPh sb="4" eb="6">
      <t>シドウ</t>
    </rPh>
    <rPh sb="6" eb="8">
      <t>ケイヒ</t>
    </rPh>
    <rPh sb="8" eb="11">
      <t>シンセイガク</t>
    </rPh>
    <rPh sb="14" eb="17">
      <t>マンエンマデ</t>
    </rPh>
    <phoneticPr fontId="4"/>
  </si>
  <si>
    <t>県立広島大学</t>
  </si>
  <si>
    <t>香川県立保健医療大学</t>
  </si>
  <si>
    <t>愛媛県立医療技術大学</t>
  </si>
  <si>
    <t>高知工科大学</t>
  </si>
  <si>
    <t>北九州市立大学</t>
  </si>
  <si>
    <t>九州歯科大学</t>
  </si>
  <si>
    <t>福岡女子大学</t>
  </si>
  <si>
    <t>熊本県立大学</t>
  </si>
  <si>
    <t>長崎県立大学</t>
  </si>
  <si>
    <t>沖縄県立芸術大学</t>
  </si>
  <si>
    <t>福岡県立大学</t>
  </si>
  <si>
    <t>宮崎公立大学</t>
  </si>
  <si>
    <t>宮崎県立看護大学</t>
  </si>
  <si>
    <t>大分県立看護科学大学</t>
  </si>
  <si>
    <t>沖縄県立看護大学</t>
  </si>
  <si>
    <t>藤女子大学</t>
  </si>
  <si>
    <t>北星学園大学</t>
  </si>
  <si>
    <t>北海学園大学</t>
  </si>
  <si>
    <t>酪農学園大学</t>
  </si>
  <si>
    <t>函館大学</t>
  </si>
  <si>
    <t>札幌大学</t>
  </si>
  <si>
    <t>札幌学院大学</t>
  </si>
  <si>
    <t>旭川大学</t>
  </si>
  <si>
    <t>北海道医療大学</t>
  </si>
  <si>
    <t>北海道薬科大学</t>
  </si>
  <si>
    <t>北海商科大学</t>
  </si>
  <si>
    <t>北海道情報大学</t>
  </si>
  <si>
    <t>札幌国際大学</t>
  </si>
  <si>
    <t>北翔大学</t>
  </si>
  <si>
    <t>千歳科学技術大学</t>
  </si>
  <si>
    <t>苫小牧駒澤大学</t>
  </si>
  <si>
    <t>日本赤十字北海道看護大学</t>
  </si>
  <si>
    <t>北海道文教大学</t>
  </si>
  <si>
    <t>天使大学</t>
  </si>
  <si>
    <t>稚内北星学園大学</t>
  </si>
  <si>
    <t>札幌大谷大学</t>
  </si>
  <si>
    <t>岩手医科大学</t>
  </si>
  <si>
    <t>東北学院大学</t>
  </si>
  <si>
    <t>東北福祉大学</t>
  </si>
  <si>
    <t>東北生活文化大学</t>
  </si>
  <si>
    <t>宮城学院女子大学</t>
  </si>
  <si>
    <t>富士大学</t>
  </si>
  <si>
    <t>東北工業大学</t>
  </si>
  <si>
    <t>ノースアジア大学</t>
  </si>
  <si>
    <t>郡山女子大学</t>
  </si>
  <si>
    <t>仙台大学</t>
  </si>
  <si>
    <t>青森大学</t>
  </si>
  <si>
    <t>東北女子大学</t>
  </si>
  <si>
    <t>弘前学院大学</t>
  </si>
  <si>
    <t>奥羽大学</t>
  </si>
  <si>
    <t>八戸工業大学</t>
  </si>
  <si>
    <t>盛岡大学</t>
  </si>
  <si>
    <t>いわき明星大学</t>
  </si>
  <si>
    <t>石巻専修大学</t>
  </si>
  <si>
    <t>東北芸術工科大学</t>
  </si>
  <si>
    <t>東日本国際大学</t>
  </si>
  <si>
    <t>仙台白百合女子大学</t>
  </si>
  <si>
    <t>青森中央学院大学</t>
  </si>
  <si>
    <t>東北文化学園大学</t>
  </si>
  <si>
    <t>東北公益文科大学</t>
  </si>
  <si>
    <t>尚絅学院大学</t>
  </si>
  <si>
    <t>福島学院大学</t>
  </si>
  <si>
    <t>秋田看護福祉大学</t>
  </si>
  <si>
    <t>弘前医療福祉大学</t>
  </si>
  <si>
    <t>日本赤十字秋田看護大学</t>
  </si>
  <si>
    <t>千葉工業大学</t>
  </si>
  <si>
    <t>千葉商科大学</t>
  </si>
  <si>
    <t>麗澤大学</t>
  </si>
  <si>
    <t>和洋女子大学</t>
  </si>
  <si>
    <t>麻布大学</t>
  </si>
  <si>
    <t>神奈川大学</t>
  </si>
  <si>
    <t>関東学院大学</t>
  </si>
  <si>
    <t>鎌倉女子大学</t>
  </si>
  <si>
    <t>湘南工科大学</t>
  </si>
  <si>
    <t>相模女子大学</t>
  </si>
  <si>
    <t>鶴見大学</t>
  </si>
  <si>
    <t>山梨学院大学</t>
  </si>
  <si>
    <t>流通経済大学</t>
  </si>
  <si>
    <t>獨協大学</t>
  </si>
  <si>
    <t>跡見学園女子大学</t>
  </si>
  <si>
    <t>東京国際大学</t>
  </si>
  <si>
    <t>城西大学</t>
  </si>
  <si>
    <t>東邦音楽大学</t>
  </si>
  <si>
    <t>淑徳大学</t>
  </si>
  <si>
    <t>神奈川歯科大学</t>
  </si>
  <si>
    <t>フェリス女学院大学</t>
  </si>
  <si>
    <t>文教大学</t>
  </si>
  <si>
    <t>敬愛大学</t>
  </si>
  <si>
    <t>中央学院大学</t>
  </si>
  <si>
    <t>東京工芸大学</t>
  </si>
  <si>
    <t>長野大学</t>
  </si>
  <si>
    <t>茨城キリスト教大学</t>
  </si>
  <si>
    <t>日本工業大学</t>
  </si>
  <si>
    <t>洗足学園音楽大学</t>
  </si>
  <si>
    <t>上武大学</t>
  </si>
  <si>
    <t>横浜商科大学</t>
  </si>
  <si>
    <t>明海大学</t>
  </si>
  <si>
    <t>聖マリアンナ医科大学</t>
  </si>
  <si>
    <t>埼玉医科大学</t>
  </si>
  <si>
    <t>自治医科大学</t>
  </si>
  <si>
    <t>松本歯科大学</t>
  </si>
  <si>
    <t>神奈川工科大学</t>
  </si>
  <si>
    <t>関東学園大学</t>
  </si>
  <si>
    <t>埼玉工業大学</t>
  </si>
  <si>
    <t>新潟薬科大学</t>
  </si>
  <si>
    <t>産業能率大学</t>
  </si>
  <si>
    <t>国際大学</t>
  </si>
  <si>
    <t>常磐大学</t>
  </si>
  <si>
    <t>国際武道大学</t>
  </si>
  <si>
    <t>昭和音楽大学</t>
  </si>
  <si>
    <t>白鴎大学</t>
  </si>
  <si>
    <t>駿河台大学</t>
  </si>
  <si>
    <t>神田外語大学</t>
  </si>
  <si>
    <t>帝京平成大学</t>
  </si>
  <si>
    <t>聖学院大学</t>
  </si>
  <si>
    <t>千葉経済大学</t>
  </si>
  <si>
    <t>東京情報大学</t>
  </si>
  <si>
    <t>秀明大学</t>
  </si>
  <si>
    <t>桐蔭横浜大学</t>
  </si>
  <si>
    <t>新潟産業大学</t>
  </si>
  <si>
    <t>作新学院大学</t>
  </si>
  <si>
    <t>江戸川大学</t>
  </si>
  <si>
    <t>聖徳大学</t>
  </si>
  <si>
    <t>帝京科学大学</t>
  </si>
  <si>
    <t>文京学院大学</t>
  </si>
  <si>
    <t>敬和学園大学</t>
  </si>
  <si>
    <t>城西国際大学</t>
  </si>
  <si>
    <t>東洋学園大学</t>
  </si>
  <si>
    <t>東京成徳大学</t>
  </si>
  <si>
    <t>つくば国際大学</t>
  </si>
  <si>
    <t>目白大学</t>
  </si>
  <si>
    <t>清和大学</t>
  </si>
  <si>
    <t>長岡造形大学</t>
  </si>
  <si>
    <t>新潟経営大学</t>
  </si>
  <si>
    <t>新潟国際情報大学</t>
  </si>
  <si>
    <t>国際医療福祉大学</t>
  </si>
  <si>
    <t>新潟工科大学</t>
  </si>
  <si>
    <t>身延山大学</t>
  </si>
  <si>
    <t>筑波学院大学</t>
  </si>
  <si>
    <t>十文字学園女子大学</t>
  </si>
  <si>
    <t>平成国際大学</t>
  </si>
  <si>
    <t>愛国学園大学</t>
  </si>
  <si>
    <t>宇都宮共和大学</t>
  </si>
  <si>
    <t>文星芸術大学</t>
  </si>
  <si>
    <t>共愛学園前橋国際大学</t>
  </si>
  <si>
    <t>西武文理大学</t>
  </si>
  <si>
    <t>東京福祉大学</t>
  </si>
  <si>
    <t>尚美学園大学</t>
  </si>
  <si>
    <t>人間総合科学大学</t>
  </si>
  <si>
    <t>松蔭大学</t>
  </si>
  <si>
    <t>新潟青陵大学</t>
  </si>
  <si>
    <t>高崎健康福祉大学</t>
  </si>
  <si>
    <t>高崎商科大学</t>
  </si>
  <si>
    <t>共栄大学</t>
  </si>
  <si>
    <t>埼玉学園大学</t>
  </si>
  <si>
    <t>ものつくり大学</t>
  </si>
  <si>
    <t>長岡大学</t>
  </si>
  <si>
    <t>新潟医療福祉大学</t>
  </si>
  <si>
    <t>田園調布学園大学</t>
  </si>
  <si>
    <t>山梨英和大学</t>
  </si>
  <si>
    <t>諏訪東京理科大学</t>
  </si>
  <si>
    <t>松本大学</t>
  </si>
  <si>
    <t>浦和大学</t>
  </si>
  <si>
    <t>清泉女学院大学</t>
  </si>
  <si>
    <t>健康科学大学</t>
  </si>
  <si>
    <t>日本薬科大学</t>
  </si>
  <si>
    <t>武蔵野学院大学</t>
  </si>
  <si>
    <t>千葉科学大学</t>
  </si>
  <si>
    <t>情報セキュリティ大学院大学</t>
  </si>
  <si>
    <t>群馬パース大学</t>
  </si>
  <si>
    <t>横浜薬科大学</t>
  </si>
  <si>
    <t>事業創造大学院大学</t>
  </si>
  <si>
    <t>日本医療科学大学</t>
  </si>
  <si>
    <t>Note ; Those personal data appeared below are transferred from front pages automatically.  Therefore, please do not make any change, input, deletion on them.</t>
    <phoneticPr fontId="4"/>
  </si>
  <si>
    <t>桐生大学</t>
  </si>
  <si>
    <t>植草学園大学</t>
  </si>
  <si>
    <t>三育学院大学</t>
  </si>
  <si>
    <t>佐久大学</t>
  </si>
  <si>
    <t>東都医療大学</t>
  </si>
  <si>
    <t>青山学院大学</t>
  </si>
  <si>
    <t>亜細亜大学</t>
  </si>
  <si>
    <t>上野学園大学</t>
  </si>
  <si>
    <t>大妻女子大学</t>
  </si>
  <si>
    <t>学習院大学</t>
  </si>
  <si>
    <t>北里大学</t>
  </si>
  <si>
    <t>作成・提出書類</t>
    <rPh sb="0" eb="2">
      <t>サクセイ</t>
    </rPh>
    <rPh sb="3" eb="5">
      <t>テイシュツ</t>
    </rPh>
    <rPh sb="5" eb="7">
      <t>ショルイ</t>
    </rPh>
    <phoneticPr fontId="4"/>
  </si>
  <si>
    <t>提出先</t>
    <rPh sb="0" eb="2">
      <t>テイシュツ</t>
    </rPh>
    <rPh sb="2" eb="3">
      <t>サキ</t>
    </rPh>
    <phoneticPr fontId="4"/>
  </si>
  <si>
    <t>大学事務担当者</t>
    <rPh sb="0" eb="2">
      <t>ダイガク</t>
    </rPh>
    <rPh sb="2" eb="4">
      <t>ジム</t>
    </rPh>
    <rPh sb="4" eb="7">
      <t>タントウシャ</t>
    </rPh>
    <phoneticPr fontId="4"/>
  </si>
  <si>
    <t>大学事務担当者→JASSO</t>
    <rPh sb="0" eb="2">
      <t>ダイガク</t>
    </rPh>
    <rPh sb="2" eb="4">
      <t>ジム</t>
    </rPh>
    <rPh sb="4" eb="7">
      <t>タントウシャ</t>
    </rPh>
    <phoneticPr fontId="4"/>
  </si>
  <si>
    <t>sheets for input</t>
    <phoneticPr fontId="4"/>
  </si>
  <si>
    <t>FAX</t>
    <phoneticPr fontId="4"/>
  </si>
  <si>
    <t>E-mail</t>
    <phoneticPr fontId="4"/>
  </si>
  <si>
    <r>
      <t xml:space="preserve">38．研究指導実施期間
</t>
    </r>
    <r>
      <rPr>
        <sz val="8"/>
        <color indexed="10"/>
        <rFont val="ＭＳ Ｐゴシック"/>
        <family val="3"/>
        <charset val="128"/>
      </rPr>
      <t>　（7日以上10日以内）</t>
    </r>
    <r>
      <rPr>
        <sz val="8"/>
        <rFont val="ＭＳ Ｐゴシック"/>
        <family val="3"/>
        <charset val="128"/>
      </rPr>
      <t>　</t>
    </r>
    <rPh sb="3" eb="5">
      <t>ケンキュウ</t>
    </rPh>
    <rPh sb="5" eb="7">
      <t>シドウ</t>
    </rPh>
    <rPh sb="7" eb="9">
      <t>ジッシ</t>
    </rPh>
    <rPh sb="9" eb="11">
      <t>キカン</t>
    </rPh>
    <phoneticPr fontId="4"/>
  </si>
  <si>
    <t>共立女子大学</t>
  </si>
  <si>
    <t>国立音楽大学</t>
  </si>
  <si>
    <t>慶應義塾大学</t>
  </si>
  <si>
    <t>工学院大学</t>
  </si>
  <si>
    <t>国際基督教大学</t>
  </si>
  <si>
    <t>国士舘大学</t>
  </si>
  <si>
    <t>駒澤大学</t>
  </si>
  <si>
    <t>実践女子大学</t>
  </si>
  <si>
    <t>芝浦工業大学</t>
  </si>
  <si>
    <t>順天堂大学</t>
  </si>
  <si>
    <t>上智大学</t>
  </si>
  <si>
    <t>昭和大学</t>
  </si>
  <si>
    <t>昭和女子大学</t>
  </si>
  <si>
    <t>昭和薬科大学</t>
  </si>
  <si>
    <t>女子栄養大学</t>
  </si>
  <si>
    <t>女子美術大学</t>
  </si>
  <si>
    <t>成蹊大学</t>
  </si>
  <si>
    <t>成城大学</t>
  </si>
  <si>
    <t>聖心女子大学</t>
  </si>
  <si>
    <t>清泉女子大学</t>
  </si>
  <si>
    <t>専修大学</t>
  </si>
  <si>
    <t>大正大学</t>
  </si>
  <si>
    <t>大東文化大学</t>
  </si>
  <si>
    <t>高千穂大学</t>
  </si>
  <si>
    <t>拓殖大学</t>
  </si>
  <si>
    <t>玉川大学</t>
  </si>
  <si>
    <t>多摩美術大学</t>
  </si>
  <si>
    <t>中央大学</t>
  </si>
  <si>
    <t>津田塾大学</t>
  </si>
  <si>
    <t>東海大学</t>
  </si>
  <si>
    <t>東京医科大学</t>
  </si>
  <si>
    <t>東京家政大学</t>
  </si>
  <si>
    <t>東京家政学院大学</t>
  </si>
  <si>
    <t>東京経済大学</t>
  </si>
  <si>
    <t>東京歯科大学</t>
  </si>
  <si>
    <t>東京慈恵会医科大学</t>
  </si>
  <si>
    <t>東京女子大学</t>
  </si>
  <si>
    <t>東京女子医科大学</t>
  </si>
  <si>
    <t>東京女子体育大学</t>
  </si>
  <si>
    <t>東京神学大学</t>
  </si>
  <si>
    <t>東京電機大学</t>
  </si>
  <si>
    <t>東京農業大学</t>
  </si>
  <si>
    <t>東京薬科大学</t>
  </si>
  <si>
    <t>東京理科大学</t>
  </si>
  <si>
    <t>東邦大学</t>
  </si>
  <si>
    <t>桐朋学園大学</t>
  </si>
  <si>
    <t>東洋大学</t>
  </si>
  <si>
    <t>東京音楽大学</t>
  </si>
  <si>
    <t>二松学舎大学</t>
  </si>
  <si>
    <t>日本大学</t>
  </si>
  <si>
    <t>日本医科大学</t>
  </si>
  <si>
    <t>日本歯科大学</t>
  </si>
  <si>
    <t>日本社会事業大学</t>
  </si>
  <si>
    <t>日本獣医生命科学大学</t>
  </si>
  <si>
    <t>日本女子大学</t>
  </si>
  <si>
    <t>日本体育大学</t>
  </si>
  <si>
    <t>法政大学</t>
  </si>
  <si>
    <t>星薬科大学</t>
  </si>
  <si>
    <t>武蔵大学</t>
  </si>
  <si>
    <t>東京都市大学</t>
  </si>
  <si>
    <t>（1）帰国留学生及びその他の研究者等を対象とした専門分野の研究に関連するセミナーへ参加、協力及び研究情報の交換</t>
    <phoneticPr fontId="4"/>
  </si>
  <si>
    <t>（2）一般学生を対象とした専門分野に関する特別講義</t>
    <phoneticPr fontId="4"/>
  </si>
  <si>
    <t>（3）研究者又は一般学生を対象とした我が国の高等教育機関等に関する教育事情の紹介及び情報提供</t>
    <phoneticPr fontId="4"/>
  </si>
  <si>
    <t>（4）大学間の学術、教育交流等に関する国際交流担当者との意見交換</t>
    <phoneticPr fontId="4"/>
  </si>
  <si>
    <t>武蔵野音楽大学</t>
  </si>
  <si>
    <t>武蔵野美術大学</t>
  </si>
  <si>
    <t>明治大学</t>
  </si>
  <si>
    <t>明治学院大学</t>
  </si>
  <si>
    <t>明治薬科大学</t>
  </si>
  <si>
    <t>立教大学</t>
  </si>
  <si>
    <t>立正大学</t>
  </si>
  <si>
    <t>早稲田大学</t>
  </si>
  <si>
    <t>杉野服飾大学</t>
  </si>
  <si>
    <t>ルーテル学院大学</t>
  </si>
  <si>
    <t>明星大学</t>
  </si>
  <si>
    <t>白百合女子大学</t>
  </si>
  <si>
    <t>日本女子体育大学</t>
  </si>
  <si>
    <t>武蔵野大学</t>
  </si>
  <si>
    <t>桜美林大学</t>
  </si>
  <si>
    <t>帝京大学</t>
  </si>
  <si>
    <t>東京造形大学</t>
  </si>
  <si>
    <t>和光大学</t>
  </si>
  <si>
    <t>杏林大学</t>
  </si>
  <si>
    <t>創価大学</t>
  </si>
  <si>
    <t>東京工科大学</t>
  </si>
  <si>
    <t>日本赤十字看護大学</t>
  </si>
  <si>
    <t>日本文化大学</t>
  </si>
  <si>
    <t>川村学園女子大学</t>
  </si>
  <si>
    <t>恵泉女学園大学</t>
  </si>
  <si>
    <t>多摩大学</t>
  </si>
  <si>
    <t>東洋英和女学院大学</t>
  </si>
  <si>
    <t>東京基督教大学</t>
  </si>
  <si>
    <t>駒沢女子大学</t>
  </si>
  <si>
    <t>国際仏教学大学院大学</t>
  </si>
  <si>
    <t>学習院女子大学</t>
  </si>
  <si>
    <t>嘉悦大学</t>
  </si>
  <si>
    <t>東京富士大学</t>
  </si>
  <si>
    <t>デジタルハリウッド大学</t>
  </si>
  <si>
    <t>白梅学園大学</t>
  </si>
  <si>
    <t>東京医療保健大学</t>
  </si>
  <si>
    <t>東京聖栄大学</t>
  </si>
  <si>
    <t>グロービス経営大学院大学</t>
  </si>
  <si>
    <t>日本教育大学院大学</t>
  </si>
  <si>
    <t>文化ファッション大学院大学</t>
  </si>
  <si>
    <t>大原大学院大学</t>
  </si>
  <si>
    <t>東京未来大学</t>
  </si>
  <si>
    <t>ハリウッド大学院大学</t>
  </si>
  <si>
    <t>こども教育宝仙大学</t>
  </si>
  <si>
    <t>東京有明医療大学</t>
  </si>
  <si>
    <t>愛知大学</t>
  </si>
  <si>
    <t>愛知学院大学</t>
  </si>
  <si>
    <t>愛知工業大学</t>
  </si>
  <si>
    <t>金城学院大学</t>
  </si>
  <si>
    <t>椙山女学園大学</t>
  </si>
  <si>
    <t>中京大学</t>
  </si>
  <si>
    <t>同朋大学</t>
  </si>
  <si>
    <t>名古屋商科大学</t>
  </si>
  <si>
    <t>南山大学</t>
  </si>
  <si>
    <t>日本福祉大学</t>
  </si>
  <si>
    <t>名城大学</t>
  </si>
  <si>
    <t>金沢工業大学</t>
  </si>
  <si>
    <t>福井工業大学</t>
  </si>
  <si>
    <t>大同大学</t>
  </si>
  <si>
    <t>中部大学</t>
  </si>
  <si>
    <t>名古屋学院大学</t>
  </si>
  <si>
    <t>名古屋女子大学</t>
  </si>
  <si>
    <t>愛知学泉大学</t>
  </si>
  <si>
    <t>金沢星稜大学</t>
  </si>
  <si>
    <t>岐阜経済大学</t>
  </si>
  <si>
    <t>岐阜女子大学</t>
  </si>
  <si>
    <t>藤田保健衛生大学</t>
  </si>
  <si>
    <t>名古屋芸術大学</t>
  </si>
  <si>
    <t>朝日大学</t>
  </si>
  <si>
    <t>愛知医科大学</t>
  </si>
  <si>
    <t>金沢医科大学</t>
  </si>
  <si>
    <t>岐阜聖徳学園大学</t>
  </si>
  <si>
    <t>北陸大学</t>
  </si>
  <si>
    <t>愛知淑徳大学</t>
  </si>
  <si>
    <t>名古屋音楽大学</t>
  </si>
  <si>
    <t>名古屋経済大学</t>
  </si>
  <si>
    <t>東海学院大学</t>
  </si>
  <si>
    <t>豊田工業大学</t>
  </si>
  <si>
    <t>金沢学院大学</t>
  </si>
  <si>
    <t>University administration director-&gt;JASSO</t>
    <phoneticPr fontId="4"/>
  </si>
  <si>
    <t>名古屋外国語大学</t>
  </si>
  <si>
    <t>四日市大学</t>
  </si>
  <si>
    <t>高岡法科大学</t>
  </si>
  <si>
    <t>富山国際大学</t>
  </si>
  <si>
    <t>名古屋造形大学</t>
  </si>
  <si>
    <t>静岡理工科大学</t>
  </si>
  <si>
    <t>鈴鹿医療科学大学</t>
  </si>
  <si>
    <t>聖隷クリストファー大学</t>
  </si>
  <si>
    <t>愛知産業大学</t>
  </si>
  <si>
    <t>中京学院大学</t>
  </si>
  <si>
    <t>愛知みずほ大学</t>
  </si>
  <si>
    <t>静岡産業大学</t>
  </si>
  <si>
    <t>東海学園大学</t>
  </si>
  <si>
    <t>豊橋創造大学</t>
  </si>
  <si>
    <t>中部学院大学</t>
  </si>
  <si>
    <t>愛知文教大学</t>
  </si>
  <si>
    <t>桜花学園大学</t>
  </si>
  <si>
    <t>桐朋学園大学院大学</t>
  </si>
  <si>
    <t>名古屋文理大学</t>
  </si>
  <si>
    <t>金城大学</t>
  </si>
  <si>
    <t>静岡文化芸術大学</t>
  </si>
  <si>
    <t>富士常葉大学</t>
  </si>
  <si>
    <t>愛知工科大学</t>
  </si>
  <si>
    <t>名古屋産業大学</t>
  </si>
  <si>
    <t>人間環境大学</t>
  </si>
  <si>
    <t>仁愛大学</t>
  </si>
  <si>
    <t>愛知東邦大学</t>
  </si>
  <si>
    <t>静岡英和学院大学</t>
  </si>
  <si>
    <t>星城大学</t>
  </si>
  <si>
    <t>名古屋学芸大学</t>
  </si>
  <si>
    <t>静岡福祉大学</t>
  </si>
  <si>
    <t>浜松学院大学</t>
  </si>
  <si>
    <t>日本赤十字豊田看護大学</t>
  </si>
  <si>
    <t>光産業創成大学院大学</t>
  </si>
  <si>
    <t>岐阜医療科学大学</t>
  </si>
  <si>
    <t>四日市看護医療大学</t>
  </si>
  <si>
    <t>北陸学院大学</t>
  </si>
  <si>
    <t>修文大学</t>
  </si>
  <si>
    <t>大谷大学</t>
  </si>
  <si>
    <t>京都外国語大学</t>
  </si>
  <si>
    <t>京都女子大学</t>
  </si>
  <si>
    <t>京都薬科大学</t>
  </si>
  <si>
    <t>種智院大学</t>
  </si>
  <si>
    <t>同志社大学</t>
  </si>
  <si>
    <t>同志社女子大学</t>
  </si>
  <si>
    <t>京都ノートルダム女子大学</t>
  </si>
  <si>
    <t>花園大学</t>
  </si>
  <si>
    <t>佛教大学</t>
  </si>
  <si>
    <t>立命館大学</t>
  </si>
  <si>
    <t>龍谷大学</t>
  </si>
  <si>
    <t>大阪医科大学</t>
  </si>
  <si>
    <t>大阪音楽大学</t>
  </si>
  <si>
    <t>大阪学院大学</t>
  </si>
  <si>
    <t>大阪経済大学</t>
  </si>
  <si>
    <t>大阪工業大学</t>
  </si>
  <si>
    <t>大阪歯科大学</t>
  </si>
  <si>
    <t>大阪樟蔭女子大学</t>
  </si>
  <si>
    <t>大阪商業大学</t>
  </si>
  <si>
    <t>大阪電気通信大学</t>
  </si>
  <si>
    <t>大阪薬科大学</t>
  </si>
  <si>
    <t>関西大学</t>
  </si>
  <si>
    <t>関西医科大学</t>
  </si>
  <si>
    <t>近畿大学</t>
  </si>
  <si>
    <t>相愛大学</t>
  </si>
  <si>
    <t>桃山学院大学</t>
  </si>
  <si>
    <t>関西学院大学</t>
  </si>
  <si>
    <t>甲南大学</t>
  </si>
  <si>
    <t>神戸女学院大学</t>
  </si>
  <si>
    <t>神戸薬科大学</t>
  </si>
  <si>
    <t>武庫川女子大学</t>
  </si>
  <si>
    <t>天理大学</t>
  </si>
  <si>
    <t>高野山大学</t>
  </si>
  <si>
    <t>京都光華女子大学</t>
  </si>
  <si>
    <t>京都産業大学</t>
  </si>
  <si>
    <t>大阪芸術大学</t>
  </si>
  <si>
    <t>梅花女子大学</t>
  </si>
  <si>
    <t>大阪産業大学</t>
  </si>
  <si>
    <t>大阪体育大学</t>
  </si>
  <si>
    <t>阪南大学</t>
  </si>
  <si>
    <t>芦屋大学</t>
  </si>
  <si>
    <t>甲南女子大学</t>
  </si>
  <si>
    <t>神戸海星女子学院大学</t>
  </si>
  <si>
    <t>帝塚山大学</t>
  </si>
  <si>
    <t>追手門学院大学</t>
  </si>
  <si>
    <t>大阪大谷大学</t>
  </si>
  <si>
    <t>関西外国語大学</t>
  </si>
  <si>
    <t>帝塚山学院大学</t>
  </si>
  <si>
    <t>大手前大学</t>
  </si>
  <si>
    <t>神戸女子大学</t>
  </si>
  <si>
    <t>神戸学院大学</t>
  </si>
  <si>
    <t>神戸松蔭女子学院大学</t>
  </si>
  <si>
    <t>神戸親和女子大学</t>
  </si>
  <si>
    <t>園田学園女子大学</t>
  </si>
  <si>
    <t>京都橘大学</t>
  </si>
  <si>
    <t>四天王寺大学</t>
  </si>
  <si>
    <t>甲子園大学</t>
  </si>
  <si>
    <t>様式1</t>
    <rPh sb="0" eb="2">
      <t>ヨウシキ</t>
    </rPh>
    <phoneticPr fontId="4"/>
  </si>
  <si>
    <t>独立行政法人　日本学生支援機構　</t>
    <rPh sb="0" eb="2">
      <t>ドクリツ</t>
    </rPh>
    <rPh sb="2" eb="4">
      <t>ギョウセイ</t>
    </rPh>
    <rPh sb="4" eb="6">
      <t>ホウジン</t>
    </rPh>
    <rPh sb="7" eb="15">
      <t>ニホンガクセイ</t>
    </rPh>
    <phoneticPr fontId="4"/>
  </si>
  <si>
    <t>理事長　殿</t>
    <rPh sb="0" eb="3">
      <t>リジチョウ</t>
    </rPh>
    <rPh sb="4" eb="5">
      <t>ドノ</t>
    </rPh>
    <phoneticPr fontId="4"/>
  </si>
  <si>
    <t>大学名</t>
    <rPh sb="0" eb="3">
      <t>ダイガクメイ</t>
    </rPh>
    <phoneticPr fontId="4"/>
  </si>
  <si>
    <t>公印</t>
    <rPh sb="0" eb="2">
      <t>コウイン</t>
    </rPh>
    <phoneticPr fontId="4"/>
  </si>
  <si>
    <t>学長名</t>
    <rPh sb="0" eb="2">
      <t>ガクチョウ</t>
    </rPh>
    <rPh sb="2" eb="3">
      <t>メイ</t>
    </rPh>
    <phoneticPr fontId="4"/>
  </si>
  <si>
    <t>の募集について(回答）</t>
    <rPh sb="1" eb="3">
      <t>ボシュウ</t>
    </rPh>
    <rPh sb="8" eb="10">
      <t>カイトウ</t>
    </rPh>
    <phoneticPr fontId="4"/>
  </si>
  <si>
    <t>記</t>
    <rPh sb="0" eb="1">
      <t>キ</t>
    </rPh>
    <phoneticPr fontId="4"/>
  </si>
  <si>
    <t>研究指導者氏名</t>
    <phoneticPr fontId="4"/>
  </si>
  <si>
    <t>学部・研究科</t>
    <phoneticPr fontId="4"/>
  </si>
  <si>
    <t>職位</t>
    <rPh sb="0" eb="2">
      <t>ショクイ</t>
    </rPh>
    <phoneticPr fontId="4"/>
  </si>
  <si>
    <t>推薦者数</t>
    <rPh sb="0" eb="2">
      <t>スイセン</t>
    </rPh>
    <rPh sb="2" eb="3">
      <t>シャ</t>
    </rPh>
    <rPh sb="3" eb="4">
      <t>スウ</t>
    </rPh>
    <phoneticPr fontId="4"/>
  </si>
  <si>
    <t>名</t>
    <rPh sb="0" eb="1">
      <t>メイ</t>
    </rPh>
    <phoneticPr fontId="4"/>
  </si>
  <si>
    <t>受入れ大学事務担当者連絡先</t>
    <rPh sb="0" eb="1">
      <t>ウ</t>
    </rPh>
    <rPh sb="1" eb="2">
      <t>イ</t>
    </rPh>
    <rPh sb="3" eb="5">
      <t>ダイガク</t>
    </rPh>
    <rPh sb="5" eb="7">
      <t>ジム</t>
    </rPh>
    <rPh sb="7" eb="10">
      <t>タントウシャ</t>
    </rPh>
    <rPh sb="10" eb="12">
      <t>レンラク</t>
    </rPh>
    <rPh sb="12" eb="13">
      <t>サキ</t>
    </rPh>
    <phoneticPr fontId="4"/>
  </si>
  <si>
    <t>大学名</t>
    <rPh sb="0" eb="2">
      <t>ダイガク</t>
    </rPh>
    <rPh sb="2" eb="3">
      <t>ナ</t>
    </rPh>
    <phoneticPr fontId="4"/>
  </si>
  <si>
    <t>担当者氏名</t>
    <rPh sb="0" eb="3">
      <t>タントウシャ</t>
    </rPh>
    <rPh sb="3" eb="5">
      <t>シメイ</t>
    </rPh>
    <phoneticPr fontId="4"/>
  </si>
  <si>
    <t>神戸国際大学</t>
  </si>
  <si>
    <t>奈良大学</t>
  </si>
  <si>
    <t>大阪経済法科大学</t>
  </si>
  <si>
    <t>兵庫医科大学</t>
  </si>
  <si>
    <t>摂南大学</t>
  </si>
  <si>
    <t>京都精華大学</t>
  </si>
  <si>
    <t>明治国際医療大学</t>
  </si>
  <si>
    <t>姫路獨協大学</t>
  </si>
  <si>
    <t>大阪国際大学</t>
  </si>
  <si>
    <t>流通科学大学</t>
  </si>
  <si>
    <t>神戸芸術工科大学</t>
  </si>
  <si>
    <t>京都造形芸術大学</t>
  </si>
  <si>
    <t>成安造形大学</t>
  </si>
  <si>
    <t>兵庫大学</t>
  </si>
  <si>
    <t>京都文教大学</t>
  </si>
  <si>
    <t>For Unversity Administration
 Director</t>
    <phoneticPr fontId="4"/>
  </si>
  <si>
    <t>関西福祉科学大学</t>
  </si>
  <si>
    <t>関西福祉大学</t>
  </si>
  <si>
    <t>太成学院大学</t>
  </si>
  <si>
    <t>関西国際大学</t>
  </si>
  <si>
    <t>常磐会学園大学</t>
  </si>
  <si>
    <t>神戸山手大学</t>
  </si>
  <si>
    <t>平安女学院大学</t>
  </si>
  <si>
    <t>大阪観光大学</t>
  </si>
  <si>
    <t>大阪人間科学大学</t>
  </si>
  <si>
    <t>羽衣国際大学</t>
  </si>
  <si>
    <t>聖泉大学</t>
  </si>
  <si>
    <t>長浜バイオ大学</t>
  </si>
  <si>
    <t>びわこ成蹊スポーツ大学</t>
  </si>
  <si>
    <t>大阪成蹊大学</t>
  </si>
  <si>
    <t>関西医療大学</t>
  </si>
  <si>
    <t>千里金蘭大学</t>
  </si>
  <si>
    <t>東大阪大学</t>
  </si>
  <si>
    <t>畿央大学</t>
  </si>
  <si>
    <t>大阪女学院大学</t>
  </si>
  <si>
    <t>藍野大学</t>
  </si>
  <si>
    <t>京都情報大学院大学</t>
  </si>
  <si>
    <t>大阪青山大学</t>
  </si>
  <si>
    <t>四條畷学園大学</t>
  </si>
  <si>
    <t>神戸情報大学院大学</t>
  </si>
  <si>
    <t>大阪総合保育大学</t>
  </si>
  <si>
    <t>関西看護医療大学</t>
  </si>
  <si>
    <t>京都医療科学大学</t>
  </si>
  <si>
    <t>森ノ宮医療大学</t>
  </si>
  <si>
    <t>兵庫医療大学</t>
  </si>
  <si>
    <t>神戸常盤大学</t>
  </si>
  <si>
    <t>びわこ学院大学</t>
  </si>
  <si>
    <t>大阪保健医療大学</t>
  </si>
  <si>
    <t>ノートルダム清心女子大学</t>
  </si>
  <si>
    <t>エリザベト音楽大学</t>
  </si>
  <si>
    <t>広島工業大学</t>
  </si>
  <si>
    <t>広島修道大学</t>
  </si>
  <si>
    <t>広島女学院大学</t>
  </si>
  <si>
    <t>岡山理科大学</t>
  </si>
  <si>
    <t>岡山商科大学</t>
  </si>
  <si>
    <t>くらしき作陽大学</t>
  </si>
  <si>
    <t>留学生を誘う計画の有無</t>
    <rPh sb="9" eb="11">
      <t>ウム</t>
    </rPh>
    <phoneticPr fontId="4"/>
  </si>
  <si>
    <t>有の場合の計画内容</t>
    <rPh sb="0" eb="1">
      <t>アリ</t>
    </rPh>
    <rPh sb="2" eb="4">
      <t>バアイ</t>
    </rPh>
    <rPh sb="5" eb="7">
      <t>ケイカク</t>
    </rPh>
    <rPh sb="7" eb="9">
      <t>ナイヨウ</t>
    </rPh>
    <phoneticPr fontId="4"/>
  </si>
  <si>
    <t>秋田公立美術大学</t>
  </si>
  <si>
    <t>尾道市立大学</t>
  </si>
  <si>
    <t>新見公立大学</t>
  </si>
  <si>
    <t>福山市立大学</t>
  </si>
  <si>
    <t>高知県立大学</t>
  </si>
  <si>
    <t>星槎大学</t>
  </si>
  <si>
    <t>札幌保健医療大学</t>
  </si>
  <si>
    <t>東北文教大学</t>
  </si>
  <si>
    <t>群馬医療福祉大学</t>
  </si>
  <si>
    <t>新潟リハビリテーション大学</t>
  </si>
  <si>
    <t>日本保健医療大学</t>
  </si>
  <si>
    <t>横浜美術大学</t>
  </si>
  <si>
    <t>日本映画大学</t>
  </si>
  <si>
    <t>亀田医療大学</t>
  </si>
  <si>
    <t>横浜創英大学</t>
  </si>
  <si>
    <t>文化学園大学</t>
  </si>
  <si>
    <t>ビジネス・ブレークスルー大学</t>
  </si>
  <si>
    <t>ヤマザキ学園大学</t>
  </si>
  <si>
    <t>東京医療学院大学</t>
  </si>
  <si>
    <t>事業構想大学院大学</t>
  </si>
  <si>
    <t>至学館大学</t>
  </si>
  <si>
    <t>常葉大学</t>
  </si>
  <si>
    <t>岡崎女子大学</t>
  </si>
  <si>
    <t>奈良学園大学</t>
  </si>
  <si>
    <t>宝塚大学</t>
  </si>
  <si>
    <t>神戸医療福祉大学</t>
  </si>
  <si>
    <t>京都華頂大学</t>
  </si>
  <si>
    <t>大阪物療大学</t>
  </si>
  <si>
    <t>宝塚医療大学</t>
  </si>
  <si>
    <t>滋慶医療科学大学院大学</t>
  </si>
  <si>
    <t>京都美術工芸大学</t>
  </si>
  <si>
    <t>大阪行岡医療大学</t>
  </si>
  <si>
    <t>天理医療大学</t>
  </si>
  <si>
    <t>日本経済大学</t>
  </si>
  <si>
    <t>純真学園大学</t>
  </si>
  <si>
    <t>沖縄科学技術大学院大学</t>
  </si>
  <si>
    <r>
      <t>39．日本の所属大学最寄空港 (</t>
    </r>
    <r>
      <rPr>
        <b/>
        <sz val="9"/>
        <color indexed="10"/>
        <rFont val="ＭＳ Ｐゴシック"/>
        <family val="3"/>
        <charset val="128"/>
      </rPr>
      <t>後日変更不可</t>
    </r>
    <r>
      <rPr>
        <sz val="9"/>
        <rFont val="ＭＳ Ｐゴシック"/>
        <family val="3"/>
        <charset val="128"/>
      </rPr>
      <t>)</t>
    </r>
    <rPh sb="3" eb="5">
      <t>ニホン</t>
    </rPh>
    <rPh sb="6" eb="8">
      <t>ショゾク</t>
    </rPh>
    <rPh sb="8" eb="10">
      <t>ダイガク</t>
    </rPh>
    <rPh sb="10" eb="12">
      <t>モヨ</t>
    </rPh>
    <rPh sb="16" eb="18">
      <t>ゴジツ</t>
    </rPh>
    <rPh sb="18" eb="20">
      <t>ヘンコウ</t>
    </rPh>
    <rPh sb="20" eb="22">
      <t>フカ</t>
    </rPh>
    <phoneticPr fontId="4"/>
  </si>
  <si>
    <r>
      <t>40．派遣先大学等最寄空港 (</t>
    </r>
    <r>
      <rPr>
        <b/>
        <sz val="9"/>
        <color indexed="10"/>
        <rFont val="ＭＳ Ｐゴシック"/>
        <family val="3"/>
        <charset val="128"/>
      </rPr>
      <t>後日変更不可</t>
    </r>
    <r>
      <rPr>
        <sz val="9"/>
        <rFont val="ＭＳ Ｐゴシック"/>
        <family val="3"/>
        <charset val="128"/>
      </rPr>
      <t>)</t>
    </r>
    <rPh sb="3" eb="5">
      <t>ハケン</t>
    </rPh>
    <rPh sb="5" eb="6">
      <t>サキ</t>
    </rPh>
    <rPh sb="6" eb="8">
      <t>ダイガク</t>
    </rPh>
    <rPh sb="8" eb="9">
      <t>トウ</t>
    </rPh>
    <rPh sb="9" eb="11">
      <t>モヨ</t>
    </rPh>
    <rPh sb="11" eb="13">
      <t>クウコウ</t>
    </rPh>
    <phoneticPr fontId="4"/>
  </si>
  <si>
    <t>鈴鹿大学</t>
  </si>
  <si>
    <t>アゼルバイジャン</t>
  </si>
  <si>
    <t>アフガニスタン</t>
  </si>
  <si>
    <t>アルジェリア</t>
  </si>
  <si>
    <t>アルゼンチン</t>
  </si>
  <si>
    <t>アルバニア</t>
  </si>
  <si>
    <t>アルメニア</t>
  </si>
  <si>
    <t xml:space="preserve">アンゴラ </t>
  </si>
  <si>
    <t>アンティグア・バーブーダ</t>
  </si>
  <si>
    <t>イエメン</t>
  </si>
  <si>
    <t>イラク</t>
  </si>
  <si>
    <t>イラン</t>
  </si>
  <si>
    <t>インド</t>
  </si>
  <si>
    <t>インドネシア</t>
  </si>
  <si>
    <t xml:space="preserve">ウガンダ </t>
  </si>
  <si>
    <t>ウクライナ</t>
  </si>
  <si>
    <t>ウズベキスタン</t>
  </si>
  <si>
    <t>ウルグアイ</t>
  </si>
  <si>
    <t>エクアドル</t>
  </si>
  <si>
    <t>エジプト</t>
  </si>
  <si>
    <t xml:space="preserve">エチオピア </t>
  </si>
  <si>
    <t xml:space="preserve">エリトリア </t>
  </si>
  <si>
    <t>エルサルバドル</t>
  </si>
  <si>
    <t xml:space="preserve">ガーナ </t>
  </si>
  <si>
    <t>カーボヴェルデ</t>
  </si>
  <si>
    <t>ガイアナ</t>
  </si>
  <si>
    <t>カザフスタン</t>
  </si>
  <si>
    <t>ガボン</t>
  </si>
  <si>
    <t>カメルーン</t>
  </si>
  <si>
    <t>韓国</t>
  </si>
  <si>
    <t>ガンビア</t>
  </si>
  <si>
    <t>カンボジア</t>
  </si>
  <si>
    <t>ギニア</t>
  </si>
  <si>
    <t>ギニアビサウ</t>
  </si>
  <si>
    <t>キューバ</t>
  </si>
  <si>
    <t>キリバス</t>
  </si>
  <si>
    <t>キルギス</t>
  </si>
  <si>
    <t>グアテマラ</t>
  </si>
  <si>
    <t>クック諸島</t>
  </si>
  <si>
    <t>グレナダ</t>
  </si>
  <si>
    <t>ケニア</t>
  </si>
  <si>
    <t>コートジボワール</t>
  </si>
  <si>
    <t>コスタリカ</t>
  </si>
  <si>
    <t>コソボ</t>
  </si>
  <si>
    <t>コモロ</t>
  </si>
  <si>
    <t>コロンビア</t>
  </si>
  <si>
    <t>コンゴ共和国</t>
  </si>
  <si>
    <t xml:space="preserve">コンゴ民主共和国 </t>
  </si>
  <si>
    <t>サモア</t>
  </si>
  <si>
    <t>サントメ・プリンシペ</t>
  </si>
  <si>
    <t>ザンビア</t>
  </si>
  <si>
    <t>シエラレオネ</t>
  </si>
  <si>
    <t>ジブチ</t>
  </si>
  <si>
    <t>ジャマイカ</t>
  </si>
  <si>
    <t>ジョージア</t>
  </si>
  <si>
    <t>シリア</t>
  </si>
  <si>
    <t>ジンバブエ</t>
  </si>
  <si>
    <t>スーダン</t>
  </si>
  <si>
    <t>スリナム</t>
  </si>
  <si>
    <t>スリランカ</t>
  </si>
  <si>
    <t>セーシェル</t>
  </si>
  <si>
    <t>赤道ギニア</t>
    <rPh sb="0" eb="2">
      <t>セキドウ</t>
    </rPh>
    <phoneticPr fontId="4"/>
  </si>
  <si>
    <t>セネガル</t>
  </si>
  <si>
    <t>セルビア</t>
  </si>
  <si>
    <t>セントビンセントおよびグレナディーン諸島</t>
  </si>
  <si>
    <t>セントヘレナ</t>
  </si>
  <si>
    <t>セントルシア</t>
  </si>
  <si>
    <t>ソマリア</t>
  </si>
  <si>
    <t>ソロモン諸島</t>
  </si>
  <si>
    <t>タイ</t>
  </si>
  <si>
    <t>台湾</t>
  </si>
  <si>
    <t>タジキスタン</t>
  </si>
  <si>
    <t>タンザニア</t>
  </si>
  <si>
    <t>チャド</t>
  </si>
  <si>
    <t>中央アフリカ</t>
  </si>
  <si>
    <t xml:space="preserve">中国（香港、マカオを含む） </t>
  </si>
  <si>
    <t>チュニジア</t>
  </si>
  <si>
    <t xml:space="preserve">チリ </t>
  </si>
  <si>
    <t>ツバル</t>
  </si>
  <si>
    <t>トーゴ</t>
  </si>
  <si>
    <t>トケラウ諸島</t>
  </si>
  <si>
    <t xml:space="preserve">ドミニカ共和国 </t>
  </si>
  <si>
    <t>ドミニカ国</t>
  </si>
  <si>
    <t>トルクメニスタン</t>
  </si>
  <si>
    <t>トルコ</t>
  </si>
  <si>
    <t>トンガ</t>
  </si>
  <si>
    <t>ナイジェリア</t>
  </si>
  <si>
    <t>ナウル</t>
  </si>
  <si>
    <t>ナミビア</t>
  </si>
  <si>
    <t>ニウエ</t>
  </si>
  <si>
    <t>ニカラグア</t>
  </si>
  <si>
    <t>ニジェール</t>
  </si>
  <si>
    <t>ネパール</t>
  </si>
  <si>
    <t>ハイチ</t>
  </si>
  <si>
    <t>パキスタン</t>
  </si>
  <si>
    <t>パナマ</t>
  </si>
  <si>
    <t>バヌアツ</t>
  </si>
  <si>
    <t>パプアニューギニア</t>
  </si>
  <si>
    <t>パラオ</t>
  </si>
  <si>
    <t>パラグアイ</t>
  </si>
  <si>
    <t>バングラデシュ</t>
  </si>
  <si>
    <t>東ティモール</t>
  </si>
  <si>
    <t>フィジー</t>
  </si>
  <si>
    <t>フィリピン</t>
  </si>
  <si>
    <t>ブータン</t>
  </si>
  <si>
    <t>ブラジル</t>
  </si>
  <si>
    <t>ブルキナファソ</t>
  </si>
  <si>
    <t>ブルンジ</t>
  </si>
  <si>
    <t>ベトナム</t>
  </si>
  <si>
    <t>ベナン</t>
  </si>
  <si>
    <t>ベネズエラ</t>
  </si>
  <si>
    <t>ベラルーシ</t>
  </si>
  <si>
    <t>ベリーズ</t>
  </si>
  <si>
    <t>ペルー</t>
  </si>
  <si>
    <t>ボスニア・ヘルツェゴビナ</t>
  </si>
  <si>
    <t>ボツワナ</t>
  </si>
  <si>
    <t>ボリビア</t>
  </si>
  <si>
    <t>ホンジュラス</t>
  </si>
  <si>
    <t>マケドニア旧ユーゴスラビア</t>
  </si>
  <si>
    <t>マダガスカル</t>
  </si>
  <si>
    <t>マラウイ</t>
  </si>
  <si>
    <t>マリ</t>
  </si>
  <si>
    <t>マレーシア</t>
  </si>
  <si>
    <t>南アフリカ</t>
  </si>
  <si>
    <t>南スーダン</t>
  </si>
  <si>
    <t xml:space="preserve">ミャンマー </t>
  </si>
  <si>
    <t>メキシコ</t>
  </si>
  <si>
    <t>モーリシャス</t>
  </si>
  <si>
    <t>モーリタニア</t>
  </si>
  <si>
    <t>モザンビーク</t>
  </si>
  <si>
    <t>モルディブ</t>
  </si>
  <si>
    <t>モルドバ</t>
  </si>
  <si>
    <t>モロッコ</t>
  </si>
  <si>
    <t>モンゴル</t>
  </si>
  <si>
    <t>モンテネグロ</t>
  </si>
  <si>
    <t>モントセラト</t>
  </si>
  <si>
    <t>ヨルダン</t>
  </si>
  <si>
    <t>ラオス</t>
  </si>
  <si>
    <t>リビア</t>
  </si>
  <si>
    <t>リベリア</t>
  </si>
  <si>
    <t>ルワンダ</t>
  </si>
  <si>
    <t>レソト</t>
  </si>
  <si>
    <t>レバノン</t>
  </si>
  <si>
    <t>ワリス・フツナ</t>
  </si>
  <si>
    <r>
      <t>13．所属大学</t>
    </r>
    <r>
      <rPr>
        <sz val="9"/>
        <color indexed="10"/>
        <rFont val="ＭＳ Ｐゴシック"/>
        <family val="3"/>
        <charset val="128"/>
      </rPr>
      <t xml:space="preserve"> </t>
    </r>
    <rPh sb="3" eb="5">
      <t>ショゾク</t>
    </rPh>
    <rPh sb="5" eb="7">
      <t>ダイガク</t>
    </rPh>
    <phoneticPr fontId="4"/>
  </si>
  <si>
    <t>・往復の渡航経路については、ＪＡＳＳＯの契約する旅行代理店が指定する経路となります。</t>
    <rPh sb="1" eb="3">
      <t>オウフク</t>
    </rPh>
    <rPh sb="4" eb="6">
      <t>トコウ</t>
    </rPh>
    <rPh sb="6" eb="8">
      <t>ケイロ</t>
    </rPh>
    <rPh sb="20" eb="22">
      <t>ケイヤク</t>
    </rPh>
    <rPh sb="24" eb="26">
      <t>リョコウ</t>
    </rPh>
    <rPh sb="26" eb="29">
      <t>ダイリテン</t>
    </rPh>
    <rPh sb="30" eb="32">
      <t>シテイ</t>
    </rPh>
    <rPh sb="34" eb="36">
      <t>ケイロ</t>
    </rPh>
    <phoneticPr fontId="4"/>
  </si>
  <si>
    <t>submit to</t>
    <phoneticPr fontId="4"/>
  </si>
  <si>
    <t>For Foreign Researcher</t>
    <phoneticPr fontId="4"/>
  </si>
  <si>
    <t>Research advisor-&gt;University administration director-&gt;JASSO</t>
    <phoneticPr fontId="4"/>
  </si>
  <si>
    <t>往路</t>
    <rPh sb="0" eb="2">
      <t>オウロ</t>
    </rPh>
    <phoneticPr fontId="4"/>
  </si>
  <si>
    <t>復路</t>
    <rPh sb="0" eb="2">
      <t>フクロ</t>
    </rPh>
    <phoneticPr fontId="4"/>
  </si>
  <si>
    <t xml:space="preserve">10．性別 </t>
    <rPh sb="3" eb="5">
      <t>セイベツ</t>
    </rPh>
    <phoneticPr fontId="4"/>
  </si>
  <si>
    <t>エスワティニ</t>
    <phoneticPr fontId="4"/>
  </si>
  <si>
    <t>パレスチナ</t>
    <phoneticPr fontId="4"/>
  </si>
  <si>
    <r>
      <t>22． 地域</t>
    </r>
    <r>
      <rPr>
        <sz val="7"/>
        <rFont val="ＭＳ Ｐゴシック"/>
        <family val="3"/>
        <charset val="128"/>
      </rPr>
      <t/>
    </r>
    <rPh sb="4" eb="6">
      <t>チイキ</t>
    </rPh>
    <phoneticPr fontId="4"/>
  </si>
  <si>
    <t>23．国・地域名</t>
    <rPh sb="3" eb="4">
      <t>クニ</t>
    </rPh>
    <rPh sb="5" eb="7">
      <t>チイキ</t>
    </rPh>
    <rPh sb="7" eb="8">
      <t>メイ</t>
    </rPh>
    <phoneticPr fontId="4"/>
  </si>
  <si>
    <t>24．性別</t>
    <rPh sb="3" eb="5">
      <t>セイベツ</t>
    </rPh>
    <phoneticPr fontId="4"/>
  </si>
  <si>
    <t>27．留学時の身分</t>
    <rPh sb="5" eb="6">
      <t>ジ</t>
    </rPh>
    <phoneticPr fontId="4"/>
  </si>
  <si>
    <t>28．取得学位</t>
    <phoneticPr fontId="4"/>
  </si>
  <si>
    <t>30．所属機関分類</t>
    <rPh sb="3" eb="5">
      <t>ショゾク</t>
    </rPh>
    <rPh sb="5" eb="7">
      <t>キカン</t>
    </rPh>
    <rPh sb="7" eb="9">
      <t>ブンルイ</t>
    </rPh>
    <phoneticPr fontId="4"/>
  </si>
  <si>
    <r>
      <t>32．対象帰国留学生との関係</t>
    </r>
    <r>
      <rPr>
        <sz val="9"/>
        <color indexed="10"/>
        <rFont val="ＭＳ Ｐゴシック"/>
        <family val="3"/>
        <charset val="128"/>
      </rPr>
      <t xml:space="preserve"> </t>
    </r>
    <rPh sb="3" eb="5">
      <t>タイショウ</t>
    </rPh>
    <rPh sb="5" eb="7">
      <t>キコク</t>
    </rPh>
    <rPh sb="7" eb="9">
      <t>リュウガク</t>
    </rPh>
    <rPh sb="9" eb="10">
      <t>セイ</t>
    </rPh>
    <rPh sb="12" eb="14">
      <t>カンケイ</t>
    </rPh>
    <phoneticPr fontId="4"/>
  </si>
  <si>
    <t>41．研究領域</t>
    <rPh sb="3" eb="5">
      <t>ケンキュウ</t>
    </rPh>
    <rPh sb="5" eb="7">
      <t>リョウイキ</t>
    </rPh>
    <phoneticPr fontId="4"/>
  </si>
  <si>
    <r>
      <t>訪問する他機関</t>
    </r>
    <r>
      <rPr>
        <b/>
        <sz val="8"/>
        <color indexed="10"/>
        <rFont val="ＭＳ Ｐゴシック"/>
        <family val="3"/>
        <charset val="128"/>
      </rPr>
      <t>数を入力してください。</t>
    </r>
    <rPh sb="0" eb="2">
      <t>ホウモン</t>
    </rPh>
    <rPh sb="4" eb="5">
      <t>ホカ</t>
    </rPh>
    <rPh sb="5" eb="7">
      <t>キカン</t>
    </rPh>
    <rPh sb="7" eb="8">
      <t>スウ</t>
    </rPh>
    <rPh sb="9" eb="11">
      <t>ニュウリョク</t>
    </rPh>
    <phoneticPr fontId="4"/>
  </si>
  <si>
    <r>
      <t>55 事業の実施によって新たな留学生を我が国へ誘う計画があるか、</t>
    </r>
    <r>
      <rPr>
        <b/>
        <sz val="8"/>
        <color indexed="10"/>
        <rFont val="ＭＳ Ｐゴシック"/>
        <family val="3"/>
        <charset val="128"/>
      </rPr>
      <t>右枠プルダウンより</t>
    </r>
    <r>
      <rPr>
        <b/>
        <sz val="8"/>
        <color indexed="10"/>
        <rFont val="ＭＳ Ｐゴシック"/>
        <family val="3"/>
        <charset val="128"/>
      </rPr>
      <t>選択してください。</t>
    </r>
    <r>
      <rPr>
        <sz val="8"/>
        <rFont val="ＭＳ Ｐゴシック"/>
        <family val="3"/>
        <charset val="128"/>
      </rPr>
      <t xml:space="preserve">
　　なお、有の場合には、計画内容を下記に記入してください。（100文字以内）</t>
    </r>
    <rPh sb="3" eb="5">
      <t>ジギョウ</t>
    </rPh>
    <rPh sb="6" eb="8">
      <t>ジッシ</t>
    </rPh>
    <rPh sb="32" eb="34">
      <t>ミギワク</t>
    </rPh>
    <rPh sb="41" eb="43">
      <t>センタク</t>
    </rPh>
    <rPh sb="56" eb="57">
      <t>ア</t>
    </rPh>
    <rPh sb="58" eb="60">
      <t>バアイ</t>
    </rPh>
    <rPh sb="63" eb="65">
      <t>ケイカク</t>
    </rPh>
    <rPh sb="65" eb="67">
      <t>ナイヨウ</t>
    </rPh>
    <rPh sb="68" eb="70">
      <t>カキ</t>
    </rPh>
    <rPh sb="71" eb="73">
      <t>キニュウ</t>
    </rPh>
    <phoneticPr fontId="4"/>
  </si>
  <si>
    <r>
      <t>帰国留学生を対象とした研究指導以外に実施予定の事業について</t>
    </r>
    <r>
      <rPr>
        <sz val="7"/>
        <color indexed="10"/>
        <rFont val="ＭＳ Ｐゴシック"/>
        <family val="3"/>
        <charset val="128"/>
      </rPr>
      <t xml:space="preserve"> 　  （各事業の実施内容及び効果を記入してください。)</t>
    </r>
    <rPh sb="0" eb="2">
      <t>キコク</t>
    </rPh>
    <rPh sb="2" eb="4">
      <t>リュウガク</t>
    </rPh>
    <rPh sb="4" eb="5">
      <t>セイ</t>
    </rPh>
    <rPh sb="6" eb="8">
      <t>タイショウ</t>
    </rPh>
    <rPh sb="11" eb="13">
      <t>ケンキュウ</t>
    </rPh>
    <rPh sb="13" eb="15">
      <t>シドウ</t>
    </rPh>
    <rPh sb="15" eb="17">
      <t>イガイ</t>
    </rPh>
    <rPh sb="18" eb="20">
      <t>ジッシ</t>
    </rPh>
    <rPh sb="20" eb="22">
      <t>ヨテイ</t>
    </rPh>
    <rPh sb="23" eb="25">
      <t>ジギョウ</t>
    </rPh>
    <phoneticPr fontId="4"/>
  </si>
  <si>
    <t>実施事業</t>
    <rPh sb="0" eb="2">
      <t>ジッシ</t>
    </rPh>
    <rPh sb="2" eb="4">
      <t>ジギョウ</t>
    </rPh>
    <phoneticPr fontId="4"/>
  </si>
  <si>
    <t>44 研究指導事業で期待される効果 （400文字以内）</t>
    <rPh sb="7" eb="9">
      <t>ジギョウ</t>
    </rPh>
    <phoneticPr fontId="4"/>
  </si>
  <si>
    <t>8. E-mail</t>
    <phoneticPr fontId="4"/>
  </si>
  <si>
    <t>18.
E-mail</t>
    <phoneticPr fontId="4"/>
  </si>
  <si>
    <t>19．氏名 （アルファベット 大文字)</t>
    <rPh sb="3" eb="5">
      <t>シメイ</t>
    </rPh>
    <rPh sb="15" eb="18">
      <t>オオモジ</t>
    </rPh>
    <phoneticPr fontId="4"/>
  </si>
  <si>
    <t>派遣先最寄空港（往路）</t>
    <rPh sb="0" eb="2">
      <t>ハケン</t>
    </rPh>
    <rPh sb="2" eb="3">
      <t>サキ</t>
    </rPh>
    <rPh sb="3" eb="5">
      <t>モヨリ</t>
    </rPh>
    <rPh sb="5" eb="7">
      <t>クウコウ</t>
    </rPh>
    <rPh sb="8" eb="10">
      <t>オウロ</t>
    </rPh>
    <phoneticPr fontId="4"/>
  </si>
  <si>
    <t>派遣先最寄空港（復路）</t>
    <rPh sb="0" eb="2">
      <t>ハケン</t>
    </rPh>
    <rPh sb="2" eb="3">
      <t>サキ</t>
    </rPh>
    <rPh sb="3" eb="5">
      <t>モヨリ</t>
    </rPh>
    <rPh sb="5" eb="7">
      <t>クウコウ</t>
    </rPh>
    <rPh sb="8" eb="10">
      <t>フクロ</t>
    </rPh>
    <phoneticPr fontId="4"/>
  </si>
  <si>
    <t>文書番号第○○号</t>
    <rPh sb="0" eb="2">
      <t>ブンショ</t>
    </rPh>
    <rPh sb="2" eb="4">
      <t>バンゴウ</t>
    </rPh>
    <rPh sb="4" eb="5">
      <t>ダイ</t>
    </rPh>
    <rPh sb="7" eb="8">
      <t>ゴウ</t>
    </rPh>
    <phoneticPr fontId="4"/>
  </si>
  <si>
    <t>国公私</t>
  </si>
  <si>
    <t>101001</t>
  </si>
  <si>
    <t>国立</t>
  </si>
  <si>
    <t>101002</t>
  </si>
  <si>
    <t>101003</t>
  </si>
  <si>
    <t>101004</t>
  </si>
  <si>
    <t>101005</t>
  </si>
  <si>
    <t>101006</t>
  </si>
  <si>
    <t>101007</t>
  </si>
  <si>
    <t>国立</t>
    <rPh sb="0" eb="2">
      <t>コクリツ</t>
    </rPh>
    <phoneticPr fontId="15"/>
  </si>
  <si>
    <t>102001</t>
  </si>
  <si>
    <t>102002</t>
  </si>
  <si>
    <t>102003</t>
  </si>
  <si>
    <t>102004</t>
  </si>
  <si>
    <t>102005</t>
  </si>
  <si>
    <t>102006</t>
  </si>
  <si>
    <t>102007</t>
  </si>
  <si>
    <t>103001</t>
  </si>
  <si>
    <t>103002</t>
  </si>
  <si>
    <t>103003</t>
  </si>
  <si>
    <t>103004</t>
  </si>
  <si>
    <t>103005</t>
  </si>
  <si>
    <t>103006</t>
  </si>
  <si>
    <t>103007</t>
  </si>
  <si>
    <t>103008</t>
  </si>
  <si>
    <t>103009</t>
  </si>
  <si>
    <t>103010</t>
  </si>
  <si>
    <t>長岡技術科学大学</t>
    <rPh sb="0" eb="2">
      <t>ナガオカ</t>
    </rPh>
    <rPh sb="2" eb="4">
      <t>ギジュツ</t>
    </rPh>
    <rPh sb="4" eb="6">
      <t>カガク</t>
    </rPh>
    <phoneticPr fontId="7"/>
  </si>
  <si>
    <t>103011</t>
  </si>
  <si>
    <t>103014</t>
  </si>
  <si>
    <t>103015</t>
  </si>
  <si>
    <t>103016</t>
  </si>
  <si>
    <t>104001</t>
  </si>
  <si>
    <t>104002</t>
  </si>
  <si>
    <t>104003</t>
  </si>
  <si>
    <t>104004</t>
  </si>
  <si>
    <t>104005</t>
  </si>
  <si>
    <t>104006</t>
  </si>
  <si>
    <t>東京芸術大学</t>
  </si>
  <si>
    <t>104008</t>
  </si>
  <si>
    <t>104009</t>
  </si>
  <si>
    <t>104012</t>
  </si>
  <si>
    <t>104013</t>
  </si>
  <si>
    <t>104014</t>
  </si>
  <si>
    <t>104015</t>
  </si>
  <si>
    <t>105001</t>
  </si>
  <si>
    <t>105002</t>
  </si>
  <si>
    <t>105003</t>
  </si>
  <si>
    <t>105004</t>
  </si>
  <si>
    <t>105005</t>
  </si>
  <si>
    <t>105006</t>
  </si>
  <si>
    <t>105007</t>
  </si>
  <si>
    <t>105008</t>
  </si>
  <si>
    <t>105009</t>
  </si>
  <si>
    <t>105010</t>
  </si>
  <si>
    <t>105012</t>
  </si>
  <si>
    <t>北陸先端科学技術大学院大学</t>
    <phoneticPr fontId="4"/>
  </si>
  <si>
    <t>105014</t>
  </si>
  <si>
    <t>106001</t>
  </si>
  <si>
    <t>106002</t>
  </si>
  <si>
    <t>106003</t>
  </si>
  <si>
    <t>106004</t>
  </si>
  <si>
    <t>106005</t>
  </si>
  <si>
    <t>106007</t>
  </si>
  <si>
    <t>106008</t>
  </si>
  <si>
    <t>106010</t>
  </si>
  <si>
    <t>106011</t>
  </si>
  <si>
    <t>106012</t>
  </si>
  <si>
    <t>106013</t>
  </si>
  <si>
    <t>106014</t>
  </si>
  <si>
    <t>106015</t>
  </si>
  <si>
    <t>107001</t>
  </si>
  <si>
    <t>107002</t>
  </si>
  <si>
    <t>107003</t>
  </si>
  <si>
    <t>107004</t>
  </si>
  <si>
    <t>107005</t>
  </si>
  <si>
    <t>108001</t>
  </si>
  <si>
    <t>108002</t>
  </si>
  <si>
    <t>108003</t>
  </si>
  <si>
    <t>108004</t>
  </si>
  <si>
    <t>108007</t>
  </si>
  <si>
    <t>109001</t>
  </si>
  <si>
    <t>109002</t>
  </si>
  <si>
    <t>109003</t>
  </si>
  <si>
    <t>109004</t>
  </si>
  <si>
    <t>109005</t>
  </si>
  <si>
    <t>109006</t>
  </si>
  <si>
    <t>109007</t>
  </si>
  <si>
    <t>109008</t>
  </si>
  <si>
    <t>109009</t>
  </si>
  <si>
    <t>109011</t>
  </si>
  <si>
    <t>109015</t>
  </si>
  <si>
    <t>201001</t>
  </si>
  <si>
    <t>公立</t>
    <rPh sb="0" eb="2">
      <t>コウリツ</t>
    </rPh>
    <phoneticPr fontId="15"/>
  </si>
  <si>
    <t>201002</t>
  </si>
  <si>
    <t>201003</t>
  </si>
  <si>
    <t>公立</t>
  </si>
  <si>
    <t>201004</t>
  </si>
  <si>
    <t>201005</t>
  </si>
  <si>
    <t>202001</t>
  </si>
  <si>
    <t>202002</t>
  </si>
  <si>
    <t>202003</t>
  </si>
  <si>
    <t>202004</t>
  </si>
  <si>
    <t>202005</t>
  </si>
  <si>
    <t>202006</t>
  </si>
  <si>
    <t>202007</t>
  </si>
  <si>
    <t>202008</t>
  </si>
  <si>
    <t>202009</t>
  </si>
  <si>
    <t>202010</t>
  </si>
  <si>
    <t>山形県立米沢栄養大学</t>
    <rPh sb="0" eb="4">
      <t>ヤマガタケンリツ</t>
    </rPh>
    <rPh sb="4" eb="6">
      <t>ヨネザワ</t>
    </rPh>
    <rPh sb="6" eb="8">
      <t>エイヨウ</t>
    </rPh>
    <rPh sb="8" eb="10">
      <t>ダイガク</t>
    </rPh>
    <phoneticPr fontId="7"/>
  </si>
  <si>
    <t>202011</t>
  </si>
  <si>
    <t>203001</t>
  </si>
  <si>
    <t>203002</t>
  </si>
  <si>
    <t>203003</t>
  </si>
  <si>
    <t>203004</t>
  </si>
  <si>
    <t>203005</t>
  </si>
  <si>
    <t>203006</t>
  </si>
  <si>
    <t>203007</t>
  </si>
  <si>
    <t>203009</t>
  </si>
  <si>
    <t>203010</t>
  </si>
  <si>
    <t>203011</t>
  </si>
  <si>
    <t>203012</t>
  </si>
  <si>
    <t>203013</t>
  </si>
  <si>
    <t>203014</t>
  </si>
  <si>
    <t>203015</t>
  </si>
  <si>
    <t>203016</t>
  </si>
  <si>
    <t>203017</t>
  </si>
  <si>
    <t>私立</t>
  </si>
  <si>
    <t>長野県立大学</t>
  </si>
  <si>
    <t>203018</t>
  </si>
  <si>
    <t>203020</t>
  </si>
  <si>
    <t>204004</t>
  </si>
  <si>
    <t>204005</t>
  </si>
  <si>
    <t>205001</t>
  </si>
  <si>
    <t>205003</t>
  </si>
  <si>
    <t>205006</t>
  </si>
  <si>
    <t>205008</t>
  </si>
  <si>
    <t>205009</t>
  </si>
  <si>
    <t>205011</t>
  </si>
  <si>
    <t>205012</t>
  </si>
  <si>
    <t>205013</t>
  </si>
  <si>
    <t>205015</t>
  </si>
  <si>
    <t>205016</t>
  </si>
  <si>
    <t>205017</t>
  </si>
  <si>
    <t>205018</t>
  </si>
  <si>
    <t>205019</t>
  </si>
  <si>
    <t>205020</t>
  </si>
  <si>
    <t>敦賀市立看護大学</t>
    <rPh sb="0" eb="3">
      <t>ツルガシ</t>
    </rPh>
    <rPh sb="3" eb="4">
      <t>リツ</t>
    </rPh>
    <rPh sb="4" eb="6">
      <t>カンゴ</t>
    </rPh>
    <rPh sb="6" eb="8">
      <t>ダイガク</t>
    </rPh>
    <phoneticPr fontId="7"/>
  </si>
  <si>
    <t>205021</t>
  </si>
  <si>
    <t>公立小松大学</t>
  </si>
  <si>
    <t>205022</t>
  </si>
  <si>
    <t>206001</t>
  </si>
  <si>
    <t>206002</t>
  </si>
  <si>
    <t>206003</t>
  </si>
  <si>
    <t>206005</t>
  </si>
  <si>
    <t>206006</t>
  </si>
  <si>
    <t>206008</t>
  </si>
  <si>
    <t>206012</t>
  </si>
  <si>
    <t>206013</t>
  </si>
  <si>
    <t>206014</t>
  </si>
  <si>
    <t>206017</t>
  </si>
  <si>
    <t>206018</t>
  </si>
  <si>
    <t>206019</t>
  </si>
  <si>
    <t>福知山公立大学</t>
    <rPh sb="0" eb="3">
      <t>フクチヤマ</t>
    </rPh>
    <rPh sb="3" eb="5">
      <t>コウリツ</t>
    </rPh>
    <rPh sb="5" eb="7">
      <t>ダイガク</t>
    </rPh>
    <phoneticPr fontId="15"/>
  </si>
  <si>
    <t>206020</t>
  </si>
  <si>
    <t>207002</t>
  </si>
  <si>
    <t>207005</t>
  </si>
  <si>
    <t>207007</t>
  </si>
  <si>
    <t>207008</t>
  </si>
  <si>
    <t>207009</t>
  </si>
  <si>
    <t>207011</t>
  </si>
  <si>
    <t>207012</t>
  </si>
  <si>
    <t>207013</t>
  </si>
  <si>
    <t>207014</t>
  </si>
  <si>
    <t>公立鳥取環境大学</t>
  </si>
  <si>
    <t>207015</t>
  </si>
  <si>
    <t>207016</t>
  </si>
  <si>
    <t>208001</t>
  </si>
  <si>
    <t>208002</t>
  </si>
  <si>
    <t>208003</t>
  </si>
  <si>
    <t>208004</t>
  </si>
  <si>
    <t>209001</t>
  </si>
  <si>
    <t>209002</t>
  </si>
  <si>
    <t>209003</t>
  </si>
  <si>
    <t>209004</t>
  </si>
  <si>
    <t>209005</t>
  </si>
  <si>
    <t>209006</t>
  </si>
  <si>
    <t>209007</t>
  </si>
  <si>
    <t>209008</t>
  </si>
  <si>
    <t>209009</t>
  </si>
  <si>
    <t>209010</t>
  </si>
  <si>
    <t>209012</t>
  </si>
  <si>
    <t>209013</t>
  </si>
  <si>
    <t>301001</t>
  </si>
  <si>
    <t>私立</t>
    <rPh sb="0" eb="1">
      <t>ワタクシ</t>
    </rPh>
    <rPh sb="1" eb="2">
      <t>リツ</t>
    </rPh>
    <phoneticPr fontId="15"/>
  </si>
  <si>
    <t>301002</t>
  </si>
  <si>
    <t>301003</t>
  </si>
  <si>
    <t>301004</t>
  </si>
  <si>
    <t>301005</t>
  </si>
  <si>
    <t>301006</t>
  </si>
  <si>
    <t>北海道科学大学</t>
    <rPh sb="3" eb="5">
      <t>カガク</t>
    </rPh>
    <phoneticPr fontId="7"/>
  </si>
  <si>
    <t>301007</t>
  </si>
  <si>
    <t>301008</t>
  </si>
  <si>
    <t>301009</t>
  </si>
  <si>
    <t>301010</t>
  </si>
  <si>
    <t>301011</t>
  </si>
  <si>
    <t>301012</t>
  </si>
  <si>
    <t>星槎道都大学</t>
    <rPh sb="0" eb="1">
      <t>セイ</t>
    </rPh>
    <rPh sb="1" eb="2">
      <t>ジャ</t>
    </rPh>
    <phoneticPr fontId="15"/>
  </si>
  <si>
    <t>301014</t>
  </si>
  <si>
    <t>301015</t>
  </si>
  <si>
    <t>301016</t>
  </si>
  <si>
    <t>301017</t>
  </si>
  <si>
    <t>301018</t>
  </si>
  <si>
    <t>301019</t>
  </si>
  <si>
    <t>301020</t>
  </si>
  <si>
    <t>301021</t>
  </si>
  <si>
    <t>301022</t>
  </si>
  <si>
    <t>301023</t>
  </si>
  <si>
    <t>301024</t>
  </si>
  <si>
    <t>301025</t>
  </si>
  <si>
    <t>301026</t>
  </si>
  <si>
    <t>日本医療大学</t>
    <rPh sb="0" eb="2">
      <t>ニホン</t>
    </rPh>
    <rPh sb="2" eb="4">
      <t>イリョウ</t>
    </rPh>
    <rPh sb="4" eb="6">
      <t>ダイガク</t>
    </rPh>
    <phoneticPr fontId="7"/>
  </si>
  <si>
    <t>301027</t>
  </si>
  <si>
    <t>北海道千歳リハビリテーション大学</t>
  </si>
  <si>
    <t>301028</t>
  </si>
  <si>
    <t>302001</t>
  </si>
  <si>
    <t>302002</t>
  </si>
  <si>
    <t>302003</t>
  </si>
  <si>
    <t>東北医科薬科大学</t>
  </si>
  <si>
    <t>302004</t>
  </si>
  <si>
    <t>302005</t>
  </si>
  <si>
    <t>302006</t>
  </si>
  <si>
    <t>302007</t>
  </si>
  <si>
    <t>302008</t>
  </si>
  <si>
    <t>302009</t>
  </si>
  <si>
    <t>302010</t>
  </si>
  <si>
    <t>302011</t>
  </si>
  <si>
    <t>302012</t>
  </si>
  <si>
    <t>302013</t>
  </si>
  <si>
    <t>302014</t>
  </si>
  <si>
    <t>302015</t>
  </si>
  <si>
    <t>302016</t>
  </si>
  <si>
    <t>八戸学院大学</t>
    <rPh sb="2" eb="4">
      <t>ガクイン</t>
    </rPh>
    <phoneticPr fontId="7"/>
  </si>
  <si>
    <t>302017</t>
  </si>
  <si>
    <t>302018</t>
  </si>
  <si>
    <t>302019</t>
  </si>
  <si>
    <t>302020</t>
  </si>
  <si>
    <t>302021</t>
  </si>
  <si>
    <t>302022</t>
  </si>
  <si>
    <t>302023</t>
  </si>
  <si>
    <t>302024</t>
  </si>
  <si>
    <t>302025</t>
  </si>
  <si>
    <t>302026</t>
  </si>
  <si>
    <t>302027</t>
  </si>
  <si>
    <t>302028</t>
  </si>
  <si>
    <t>302029</t>
  </si>
  <si>
    <t>302030</t>
  </si>
  <si>
    <t>302031</t>
  </si>
  <si>
    <t>302032</t>
  </si>
  <si>
    <t>岩手保健医療大学</t>
  </si>
  <si>
    <t>302033</t>
  </si>
  <si>
    <t>303001</t>
  </si>
  <si>
    <t>303002</t>
  </si>
  <si>
    <t>303003</t>
  </si>
  <si>
    <t>303004</t>
  </si>
  <si>
    <t>303005</t>
  </si>
  <si>
    <t>303006</t>
  </si>
  <si>
    <t>303007</t>
  </si>
  <si>
    <t>303008</t>
  </si>
  <si>
    <t>303009</t>
  </si>
  <si>
    <t>303010</t>
  </si>
  <si>
    <t>303011</t>
  </si>
  <si>
    <t>303012</t>
  </si>
  <si>
    <t>303013</t>
  </si>
  <si>
    <t>303014</t>
  </si>
  <si>
    <t>303015</t>
  </si>
  <si>
    <t>303016</t>
  </si>
  <si>
    <t>303017</t>
  </si>
  <si>
    <t>303018</t>
  </si>
  <si>
    <t>303019</t>
  </si>
  <si>
    <t>303020</t>
  </si>
  <si>
    <t>303021</t>
  </si>
  <si>
    <t>303022</t>
  </si>
  <si>
    <t>303023</t>
  </si>
  <si>
    <t>303024</t>
  </si>
  <si>
    <t>303025</t>
  </si>
  <si>
    <t>303027</t>
  </si>
  <si>
    <t>足利大学</t>
  </si>
  <si>
    <t>303028</t>
  </si>
  <si>
    <t>303029</t>
  </si>
  <si>
    <t>303030</t>
  </si>
  <si>
    <t>303031</t>
  </si>
  <si>
    <t>303032</t>
  </si>
  <si>
    <t>303033</t>
  </si>
  <si>
    <t>303035</t>
  </si>
  <si>
    <t>303036</t>
  </si>
  <si>
    <t>303037</t>
  </si>
  <si>
    <t>303038</t>
  </si>
  <si>
    <t>獨協医科大学</t>
    <rPh sb="0" eb="2">
      <t>ドッキョウ</t>
    </rPh>
    <phoneticPr fontId="7"/>
  </si>
  <si>
    <t>303039</t>
  </si>
  <si>
    <t>303040</t>
  </si>
  <si>
    <t>303041</t>
  </si>
  <si>
    <t>303042</t>
  </si>
  <si>
    <t>303043</t>
  </si>
  <si>
    <t>303044</t>
  </si>
  <si>
    <t>303045</t>
  </si>
  <si>
    <t>303046</t>
  </si>
  <si>
    <t>303047</t>
  </si>
  <si>
    <t>303048</t>
  </si>
  <si>
    <t>303050</t>
  </si>
  <si>
    <t>303051</t>
  </si>
  <si>
    <t>303052</t>
  </si>
  <si>
    <t>303053</t>
  </si>
  <si>
    <t>303054</t>
  </si>
  <si>
    <t>303055</t>
  </si>
  <si>
    <t>303056</t>
  </si>
  <si>
    <t>303057</t>
  </si>
  <si>
    <t>303058</t>
  </si>
  <si>
    <t>303059</t>
  </si>
  <si>
    <t>303060</t>
  </si>
  <si>
    <t>303061</t>
  </si>
  <si>
    <t>303062</t>
  </si>
  <si>
    <t>303063</t>
  </si>
  <si>
    <t>303064</t>
  </si>
  <si>
    <t>303065</t>
  </si>
  <si>
    <t>303066</t>
  </si>
  <si>
    <t>303067</t>
  </si>
  <si>
    <t>303068</t>
  </si>
  <si>
    <t>303069</t>
  </si>
  <si>
    <t>303070</t>
  </si>
  <si>
    <t>303071</t>
  </si>
  <si>
    <t>303073</t>
  </si>
  <si>
    <t>303074</t>
  </si>
  <si>
    <t>303075</t>
  </si>
  <si>
    <t>303076</t>
  </si>
  <si>
    <t>303077</t>
  </si>
  <si>
    <t>303078</t>
  </si>
  <si>
    <t>303079</t>
  </si>
  <si>
    <t>303080</t>
  </si>
  <si>
    <t>303081</t>
  </si>
  <si>
    <t>303082</t>
  </si>
  <si>
    <t>303083</t>
  </si>
  <si>
    <t>303084</t>
  </si>
  <si>
    <t>303085</t>
  </si>
  <si>
    <t>303086</t>
  </si>
  <si>
    <t>303087</t>
  </si>
  <si>
    <t>303088</t>
  </si>
  <si>
    <t>開智国際大学</t>
    <rPh sb="0" eb="1">
      <t>カイ</t>
    </rPh>
    <rPh sb="1" eb="2">
      <t>チ</t>
    </rPh>
    <rPh sb="2" eb="4">
      <t>コクサイ</t>
    </rPh>
    <rPh sb="4" eb="6">
      <t>ダイガク</t>
    </rPh>
    <phoneticPr fontId="6"/>
  </si>
  <si>
    <t>303089</t>
  </si>
  <si>
    <t>303090</t>
  </si>
  <si>
    <t>303091</t>
  </si>
  <si>
    <t>303092</t>
  </si>
  <si>
    <t>303093</t>
  </si>
  <si>
    <t>303094</t>
  </si>
  <si>
    <t>303095</t>
  </si>
  <si>
    <t>303096</t>
  </si>
  <si>
    <t>303097</t>
  </si>
  <si>
    <t>303098</t>
  </si>
  <si>
    <t>303099</t>
  </si>
  <si>
    <t>303100</t>
  </si>
  <si>
    <t>303101</t>
  </si>
  <si>
    <t>303103</t>
  </si>
  <si>
    <t>303104</t>
  </si>
  <si>
    <t>303105</t>
  </si>
  <si>
    <t>303106</t>
  </si>
  <si>
    <t>303108</t>
  </si>
  <si>
    <t>303109</t>
  </si>
  <si>
    <t>303110</t>
  </si>
  <si>
    <t>303113</t>
  </si>
  <si>
    <t>303114</t>
  </si>
  <si>
    <t>了徳寺大学</t>
  </si>
  <si>
    <t>303116</t>
  </si>
  <si>
    <t>303117</t>
  </si>
  <si>
    <t>303118</t>
  </si>
  <si>
    <t>303119</t>
  </si>
  <si>
    <t>303120</t>
  </si>
  <si>
    <t>303121</t>
  </si>
  <si>
    <t>303122</t>
  </si>
  <si>
    <t>303123</t>
  </si>
  <si>
    <t>303124</t>
  </si>
  <si>
    <t>303126</t>
  </si>
  <si>
    <t>303127</t>
  </si>
  <si>
    <t>303128</t>
  </si>
  <si>
    <t>303129</t>
  </si>
  <si>
    <t>303130</t>
  </si>
  <si>
    <t>日本ウェルネススポーツ大学</t>
    <rPh sb="11" eb="13">
      <t>ダイガク</t>
    </rPh>
    <phoneticPr fontId="7"/>
  </si>
  <si>
    <t>303131</t>
  </si>
  <si>
    <t>303132</t>
  </si>
  <si>
    <t>湘南医療大学</t>
  </si>
  <si>
    <t>303133</t>
  </si>
  <si>
    <t>長野保健医療大学</t>
  </si>
  <si>
    <t>303134</t>
  </si>
  <si>
    <t>育英大学</t>
  </si>
  <si>
    <t>303135</t>
  </si>
  <si>
    <t>新潟食料農業大学</t>
  </si>
  <si>
    <t>303136</t>
  </si>
  <si>
    <t>304001</t>
  </si>
  <si>
    <t>304002</t>
  </si>
  <si>
    <t>304003</t>
  </si>
  <si>
    <t>304004</t>
  </si>
  <si>
    <t>304005</t>
  </si>
  <si>
    <t>304006</t>
  </si>
  <si>
    <t>304007</t>
  </si>
  <si>
    <t>304009</t>
  </si>
  <si>
    <t>304010</t>
  </si>
  <si>
    <t>304011</t>
  </si>
  <si>
    <t>國學院大学</t>
  </si>
  <si>
    <t>304012</t>
  </si>
  <si>
    <t>304013</t>
  </si>
  <si>
    <t>304014</t>
  </si>
  <si>
    <t>304015</t>
  </si>
  <si>
    <t>304016</t>
  </si>
  <si>
    <t>304017</t>
  </si>
  <si>
    <t>304018</t>
  </si>
  <si>
    <t>304019</t>
  </si>
  <si>
    <t>304020</t>
  </si>
  <si>
    <t>304021</t>
  </si>
  <si>
    <t>304022</t>
  </si>
  <si>
    <t>304023</t>
  </si>
  <si>
    <t>304024</t>
  </si>
  <si>
    <t>304025</t>
  </si>
  <si>
    <t>304026</t>
  </si>
  <si>
    <t>304027</t>
  </si>
  <si>
    <t>304028</t>
  </si>
  <si>
    <t>304029</t>
  </si>
  <si>
    <t>304030</t>
  </si>
  <si>
    <t>304031</t>
  </si>
  <si>
    <t>304032</t>
  </si>
  <si>
    <t>304033</t>
  </si>
  <si>
    <t>304034</t>
  </si>
  <si>
    <t>304035</t>
  </si>
  <si>
    <t>304036</t>
  </si>
  <si>
    <t>304037</t>
  </si>
  <si>
    <t>304038</t>
  </si>
  <si>
    <t>304039</t>
  </si>
  <si>
    <t>304040</t>
  </si>
  <si>
    <t>304041</t>
  </si>
  <si>
    <t>304042</t>
  </si>
  <si>
    <t>304043</t>
  </si>
  <si>
    <t>304044</t>
  </si>
  <si>
    <t>304045</t>
  </si>
  <si>
    <t>304046</t>
  </si>
  <si>
    <t>304047</t>
  </si>
  <si>
    <t>304048</t>
  </si>
  <si>
    <t>304049</t>
  </si>
  <si>
    <t>304050</t>
  </si>
  <si>
    <t>304051</t>
  </si>
  <si>
    <t>304052</t>
  </si>
  <si>
    <t>304053</t>
  </si>
  <si>
    <t>304054</t>
  </si>
  <si>
    <t>304055</t>
  </si>
  <si>
    <t>304056</t>
  </si>
  <si>
    <t>304057</t>
  </si>
  <si>
    <t>304058</t>
  </si>
  <si>
    <t>304059</t>
  </si>
  <si>
    <t>304060</t>
  </si>
  <si>
    <t>304061</t>
  </si>
  <si>
    <t>304062</t>
  </si>
  <si>
    <t>304063</t>
  </si>
  <si>
    <t>304064</t>
  </si>
  <si>
    <t>304065</t>
  </si>
  <si>
    <t>304066</t>
  </si>
  <si>
    <t>304067</t>
  </si>
  <si>
    <t>304068</t>
  </si>
  <si>
    <t>304069</t>
  </si>
  <si>
    <t>304070</t>
  </si>
  <si>
    <t>304071</t>
  </si>
  <si>
    <t>304072</t>
  </si>
  <si>
    <t>304073</t>
  </si>
  <si>
    <t>304074</t>
  </si>
  <si>
    <t>304075</t>
  </si>
  <si>
    <t>304076</t>
  </si>
  <si>
    <t>304077</t>
  </si>
  <si>
    <t>聖路加国際大学</t>
    <rPh sb="3" eb="5">
      <t>コクサイ</t>
    </rPh>
    <phoneticPr fontId="7"/>
  </si>
  <si>
    <t>304078</t>
  </si>
  <si>
    <t>304079</t>
  </si>
  <si>
    <t>304080</t>
  </si>
  <si>
    <t>304081</t>
  </si>
  <si>
    <t>304082</t>
  </si>
  <si>
    <t>304083</t>
  </si>
  <si>
    <t>304084</t>
  </si>
  <si>
    <t>304085</t>
  </si>
  <si>
    <t>304086</t>
  </si>
  <si>
    <t>304087</t>
  </si>
  <si>
    <t>304088</t>
  </si>
  <si>
    <t>304089</t>
  </si>
  <si>
    <t>304090</t>
  </si>
  <si>
    <t>304091</t>
  </si>
  <si>
    <t>304092</t>
  </si>
  <si>
    <t>304100</t>
  </si>
  <si>
    <t>304101</t>
  </si>
  <si>
    <t>304102</t>
  </si>
  <si>
    <t>304103</t>
  </si>
  <si>
    <t>304104</t>
  </si>
  <si>
    <t>304105</t>
  </si>
  <si>
    <t>304106</t>
  </si>
  <si>
    <t>304107</t>
  </si>
  <si>
    <t>東京純心大学</t>
  </si>
  <si>
    <t>304108</t>
  </si>
  <si>
    <t>304109</t>
  </si>
  <si>
    <t>304110</t>
  </si>
  <si>
    <t>304112</t>
  </si>
  <si>
    <t>ＬＥＣ東京リーガルマインド大学院大学</t>
  </si>
  <si>
    <t>304114</t>
  </si>
  <si>
    <t>304115</t>
  </si>
  <si>
    <t>304116</t>
  </si>
  <si>
    <t>304117</t>
  </si>
  <si>
    <t>304118</t>
  </si>
  <si>
    <t>304119</t>
  </si>
  <si>
    <t>304121</t>
  </si>
  <si>
    <t>304122</t>
  </si>
  <si>
    <t>304123</t>
  </si>
  <si>
    <t>304124</t>
  </si>
  <si>
    <t>304125</t>
  </si>
  <si>
    <t>304127</t>
  </si>
  <si>
    <t>304128</t>
  </si>
  <si>
    <t>304129</t>
  </si>
  <si>
    <t>304130</t>
  </si>
  <si>
    <t>304131</t>
  </si>
  <si>
    <t>304132</t>
  </si>
  <si>
    <t>社会情報大学院大学</t>
  </si>
  <si>
    <t>304133</t>
  </si>
  <si>
    <t>305001</t>
  </si>
  <si>
    <t>305002</t>
  </si>
  <si>
    <t>305003</t>
  </si>
  <si>
    <t>305004</t>
  </si>
  <si>
    <t>305005</t>
  </si>
  <si>
    <t>305006</t>
  </si>
  <si>
    <t>305007</t>
  </si>
  <si>
    <t>305008</t>
  </si>
  <si>
    <t>305009</t>
  </si>
  <si>
    <t>305010</t>
  </si>
  <si>
    <t>305011</t>
  </si>
  <si>
    <t>305012</t>
  </si>
  <si>
    <t>皇学館大学</t>
  </si>
  <si>
    <t>305013</t>
  </si>
  <si>
    <t>305014</t>
  </si>
  <si>
    <t>305015</t>
  </si>
  <si>
    <t>305016</t>
  </si>
  <si>
    <t>305017</t>
  </si>
  <si>
    <t>305018</t>
  </si>
  <si>
    <t>305019</t>
  </si>
  <si>
    <t>305020</t>
  </si>
  <si>
    <t>305021</t>
  </si>
  <si>
    <t>305022</t>
  </si>
  <si>
    <t>305023</t>
  </si>
  <si>
    <t>305024</t>
  </si>
  <si>
    <t>305025</t>
  </si>
  <si>
    <t>305026</t>
  </si>
  <si>
    <t>305027</t>
  </si>
  <si>
    <t>305028</t>
  </si>
  <si>
    <t>305029</t>
  </si>
  <si>
    <t>305030</t>
  </si>
  <si>
    <t>305031</t>
  </si>
  <si>
    <t>305032</t>
  </si>
  <si>
    <t>305033</t>
  </si>
  <si>
    <t>305034</t>
  </si>
  <si>
    <t>305035</t>
  </si>
  <si>
    <t>305036</t>
  </si>
  <si>
    <t>305038</t>
  </si>
  <si>
    <t>305040</t>
  </si>
  <si>
    <t>305041</t>
  </si>
  <si>
    <t>305042</t>
  </si>
  <si>
    <t>305043</t>
  </si>
  <si>
    <t>305044</t>
  </si>
  <si>
    <t>305045</t>
  </si>
  <si>
    <t>305046</t>
  </si>
  <si>
    <t>305047</t>
  </si>
  <si>
    <t>305048</t>
  </si>
  <si>
    <t>305049</t>
  </si>
  <si>
    <t>305050</t>
  </si>
  <si>
    <t>305051</t>
  </si>
  <si>
    <t>305052</t>
  </si>
  <si>
    <t>305053</t>
  </si>
  <si>
    <t>305054</t>
  </si>
  <si>
    <t>305055</t>
  </si>
  <si>
    <t>305056</t>
  </si>
  <si>
    <t>305057</t>
  </si>
  <si>
    <t>305058</t>
  </si>
  <si>
    <t>305059</t>
  </si>
  <si>
    <t>305060</t>
  </si>
  <si>
    <t>305062</t>
  </si>
  <si>
    <t>305063</t>
  </si>
  <si>
    <t>305064</t>
  </si>
  <si>
    <t>305065</t>
  </si>
  <si>
    <t>305066</t>
  </si>
  <si>
    <t>305067</t>
  </si>
  <si>
    <t>305068</t>
  </si>
  <si>
    <t>305069</t>
  </si>
  <si>
    <t>305070</t>
  </si>
  <si>
    <t>305071</t>
  </si>
  <si>
    <t>305072</t>
  </si>
  <si>
    <t>305074</t>
  </si>
  <si>
    <t>305075</t>
  </si>
  <si>
    <t>305076</t>
  </si>
  <si>
    <t>305077</t>
  </si>
  <si>
    <t>305078</t>
  </si>
  <si>
    <t>305079</t>
  </si>
  <si>
    <t>305080</t>
  </si>
  <si>
    <t>一宮研伸大学</t>
  </si>
  <si>
    <t>305081</t>
  </si>
  <si>
    <t>福井医療大学</t>
  </si>
  <si>
    <t>305082</t>
  </si>
  <si>
    <t>306001</t>
  </si>
  <si>
    <t>306002</t>
  </si>
  <si>
    <t>306003</t>
  </si>
  <si>
    <t>306004</t>
  </si>
  <si>
    <t>306005</t>
  </si>
  <si>
    <t>306006</t>
  </si>
  <si>
    <t>306007</t>
  </si>
  <si>
    <t>306008</t>
  </si>
  <si>
    <t>306009</t>
  </si>
  <si>
    <t>306010</t>
  </si>
  <si>
    <t>306011</t>
  </si>
  <si>
    <t>306012</t>
  </si>
  <si>
    <t>306013</t>
  </si>
  <si>
    <t>306014</t>
  </si>
  <si>
    <t>306015</t>
  </si>
  <si>
    <t>306016</t>
  </si>
  <si>
    <t>306017</t>
  </si>
  <si>
    <t>306018</t>
  </si>
  <si>
    <t>306019</t>
  </si>
  <si>
    <t>306020</t>
  </si>
  <si>
    <t>306021</t>
  </si>
  <si>
    <t>306022</t>
  </si>
  <si>
    <t>306023</t>
  </si>
  <si>
    <t>306024</t>
  </si>
  <si>
    <t>306025</t>
  </si>
  <si>
    <t>306026</t>
  </si>
  <si>
    <t>306027</t>
  </si>
  <si>
    <t>306029</t>
  </si>
  <si>
    <t>306030</t>
  </si>
  <si>
    <t>306031</t>
  </si>
  <si>
    <t>306032</t>
  </si>
  <si>
    <t>306033</t>
  </si>
  <si>
    <t>306034</t>
  </si>
  <si>
    <t>306035</t>
  </si>
  <si>
    <t>306036</t>
  </si>
  <si>
    <t>306037</t>
  </si>
  <si>
    <t>306038</t>
  </si>
  <si>
    <t>306039</t>
  </si>
  <si>
    <t>306040</t>
  </si>
  <si>
    <t>306041</t>
  </si>
  <si>
    <t>306043</t>
  </si>
  <si>
    <t>306044</t>
  </si>
  <si>
    <t>306045</t>
  </si>
  <si>
    <t>306047</t>
  </si>
  <si>
    <t>306048</t>
  </si>
  <si>
    <t>306049</t>
  </si>
  <si>
    <t>306050</t>
  </si>
  <si>
    <t>306051</t>
  </si>
  <si>
    <t>306052</t>
  </si>
  <si>
    <t>306053</t>
  </si>
  <si>
    <t>306054</t>
  </si>
  <si>
    <t>306055</t>
  </si>
  <si>
    <t>306056</t>
  </si>
  <si>
    <t>306057</t>
  </si>
  <si>
    <t>306058</t>
  </si>
  <si>
    <t>306059</t>
  </si>
  <si>
    <t>306060</t>
  </si>
  <si>
    <t>306061</t>
  </si>
  <si>
    <t>306062</t>
  </si>
  <si>
    <t>306063</t>
  </si>
  <si>
    <t>306064</t>
  </si>
  <si>
    <t>306065</t>
  </si>
  <si>
    <t>306066</t>
  </si>
  <si>
    <t>306067</t>
  </si>
  <si>
    <t>306068</t>
  </si>
  <si>
    <t>306069</t>
  </si>
  <si>
    <t>306070</t>
  </si>
  <si>
    <t>306071</t>
  </si>
  <si>
    <t>306072</t>
  </si>
  <si>
    <t>306073</t>
  </si>
  <si>
    <t>306074</t>
  </si>
  <si>
    <t>306075</t>
  </si>
  <si>
    <t>306076</t>
  </si>
  <si>
    <t>306077</t>
  </si>
  <si>
    <t>306078</t>
  </si>
  <si>
    <t>306079</t>
  </si>
  <si>
    <t>桃山学院教育大学</t>
    <rPh sb="4" eb="6">
      <t>キョウイク</t>
    </rPh>
    <rPh sb="6" eb="8">
      <t>ダイガク</t>
    </rPh>
    <phoneticPr fontId="15"/>
  </si>
  <si>
    <t>306080</t>
  </si>
  <si>
    <t>306081</t>
  </si>
  <si>
    <t>306082</t>
  </si>
  <si>
    <t>306083</t>
  </si>
  <si>
    <t>306084</t>
  </si>
  <si>
    <t>306085</t>
  </si>
  <si>
    <t>306086</t>
  </si>
  <si>
    <t>306087</t>
  </si>
  <si>
    <t>306089</t>
  </si>
  <si>
    <t>306090</t>
  </si>
  <si>
    <t>嵯峨美術大学</t>
    <rPh sb="2" eb="4">
      <t>ビジュツ</t>
    </rPh>
    <phoneticPr fontId="15"/>
  </si>
  <si>
    <t>306091</t>
  </si>
  <si>
    <t>306092</t>
  </si>
  <si>
    <t>306093</t>
  </si>
  <si>
    <t>306094</t>
  </si>
  <si>
    <t>306095</t>
  </si>
  <si>
    <t>306096</t>
  </si>
  <si>
    <t>306097</t>
  </si>
  <si>
    <t>306098</t>
  </si>
  <si>
    <t>306099</t>
  </si>
  <si>
    <t>306100</t>
  </si>
  <si>
    <t>306101</t>
  </si>
  <si>
    <t>306102</t>
  </si>
  <si>
    <t>306103</t>
  </si>
  <si>
    <t>306104</t>
  </si>
  <si>
    <t>306105</t>
  </si>
  <si>
    <t>306106</t>
  </si>
  <si>
    <t>306108</t>
  </si>
  <si>
    <t>大阪河崎リハビリテーション大学</t>
  </si>
  <si>
    <t>306109</t>
  </si>
  <si>
    <t>306110</t>
  </si>
  <si>
    <t>306111</t>
  </si>
  <si>
    <t>306113</t>
  </si>
  <si>
    <t>306114</t>
  </si>
  <si>
    <t>306116</t>
  </si>
  <si>
    <t>姫路大学</t>
  </si>
  <si>
    <t>306117</t>
  </si>
  <si>
    <t>306118</t>
  </si>
  <si>
    <t>306119</t>
  </si>
  <si>
    <t>306120</t>
  </si>
  <si>
    <t>306121</t>
  </si>
  <si>
    <t>306122</t>
  </si>
  <si>
    <t>306123</t>
  </si>
  <si>
    <t>306124</t>
  </si>
  <si>
    <t>306125</t>
  </si>
  <si>
    <t>306126</t>
  </si>
  <si>
    <t>306127</t>
  </si>
  <si>
    <t>京都看護大学</t>
    <rPh sb="0" eb="2">
      <t>キョウト</t>
    </rPh>
    <rPh sb="2" eb="4">
      <t>カンゴ</t>
    </rPh>
    <rPh sb="4" eb="6">
      <t>ダイガク</t>
    </rPh>
    <phoneticPr fontId="7"/>
  </si>
  <si>
    <t>306128</t>
  </si>
  <si>
    <t>大和大学</t>
    <rPh sb="0" eb="2">
      <t>ヤマト</t>
    </rPh>
    <rPh sb="2" eb="4">
      <t>ダイガク</t>
    </rPh>
    <phoneticPr fontId="7"/>
  </si>
  <si>
    <t>306129</t>
  </si>
  <si>
    <t>307001</t>
  </si>
  <si>
    <t>307002</t>
  </si>
  <si>
    <t>307003</t>
  </si>
  <si>
    <t>307004</t>
  </si>
  <si>
    <t>307005</t>
  </si>
  <si>
    <t>307006</t>
  </si>
  <si>
    <t>307007</t>
  </si>
  <si>
    <t>307008</t>
  </si>
  <si>
    <t>307009</t>
  </si>
  <si>
    <t>307010</t>
  </si>
  <si>
    <t>307011</t>
  </si>
  <si>
    <t>307012</t>
  </si>
  <si>
    <t>307013</t>
  </si>
  <si>
    <t>307014</t>
  </si>
  <si>
    <t>307015</t>
  </si>
  <si>
    <t>307016</t>
  </si>
  <si>
    <t>307017</t>
  </si>
  <si>
    <t>307018</t>
  </si>
  <si>
    <t>307019</t>
  </si>
  <si>
    <t>307020</t>
  </si>
  <si>
    <t>307021</t>
  </si>
  <si>
    <t>307022</t>
  </si>
  <si>
    <t>307023</t>
  </si>
  <si>
    <t>307024</t>
  </si>
  <si>
    <t>307025</t>
  </si>
  <si>
    <t>307026</t>
  </si>
  <si>
    <t>広島国際大学</t>
  </si>
  <si>
    <t>307028</t>
  </si>
  <si>
    <t>至誠館大学</t>
    <rPh sb="0" eb="2">
      <t>シセイ</t>
    </rPh>
    <rPh sb="2" eb="3">
      <t>カン</t>
    </rPh>
    <rPh sb="3" eb="5">
      <t>ダイガク</t>
    </rPh>
    <phoneticPr fontId="7"/>
  </si>
  <si>
    <t>307029</t>
  </si>
  <si>
    <t>307030</t>
  </si>
  <si>
    <t>307033</t>
  </si>
  <si>
    <t>307034</t>
  </si>
  <si>
    <t>307035</t>
  </si>
  <si>
    <t>307036</t>
  </si>
  <si>
    <t>307037</t>
  </si>
  <si>
    <t>307038</t>
  </si>
  <si>
    <t>鳥取看護大学</t>
  </si>
  <si>
    <t>307039</t>
  </si>
  <si>
    <t>308001</t>
  </si>
  <si>
    <t>308002</t>
  </si>
  <si>
    <t>308003</t>
  </si>
  <si>
    <t>308004</t>
  </si>
  <si>
    <t>308005</t>
  </si>
  <si>
    <t>308006</t>
  </si>
  <si>
    <t>308007</t>
  </si>
  <si>
    <t>309001</t>
  </si>
  <si>
    <t>309002</t>
  </si>
  <si>
    <t>309003</t>
  </si>
  <si>
    <t>309004</t>
  </si>
  <si>
    <t>309005</t>
  </si>
  <si>
    <t>309006</t>
  </si>
  <si>
    <t>309007</t>
  </si>
  <si>
    <t>309008</t>
  </si>
  <si>
    <t>309009</t>
  </si>
  <si>
    <t>309010</t>
  </si>
  <si>
    <t>309011</t>
  </si>
  <si>
    <t>309012</t>
  </si>
  <si>
    <t>309013</t>
  </si>
  <si>
    <t>309014</t>
  </si>
  <si>
    <t>309016</t>
  </si>
  <si>
    <t>309017</t>
  </si>
  <si>
    <t>309018</t>
  </si>
  <si>
    <t>309019</t>
  </si>
  <si>
    <t>309020</t>
  </si>
  <si>
    <t>309021</t>
  </si>
  <si>
    <t>309022</t>
  </si>
  <si>
    <t>309023</t>
  </si>
  <si>
    <t>309024</t>
  </si>
  <si>
    <t>309025</t>
  </si>
  <si>
    <t>309026</t>
  </si>
  <si>
    <t>309027</t>
  </si>
  <si>
    <t>309028</t>
  </si>
  <si>
    <t>309029</t>
  </si>
  <si>
    <t>309030</t>
  </si>
  <si>
    <t>309031</t>
  </si>
  <si>
    <t>309032</t>
  </si>
  <si>
    <t>309033</t>
  </si>
  <si>
    <t>309034</t>
  </si>
  <si>
    <t>309035</t>
  </si>
  <si>
    <t>309036</t>
  </si>
  <si>
    <t>309037</t>
  </si>
  <si>
    <t>309038</t>
  </si>
  <si>
    <t>309040</t>
  </si>
  <si>
    <t>309041</t>
  </si>
  <si>
    <t>309042</t>
  </si>
  <si>
    <t>309043</t>
  </si>
  <si>
    <t>309044</t>
  </si>
  <si>
    <t>309045</t>
  </si>
  <si>
    <t>309046</t>
  </si>
  <si>
    <t>309047</t>
  </si>
  <si>
    <t>309048</t>
  </si>
  <si>
    <t>309049</t>
  </si>
  <si>
    <t>309050</t>
  </si>
  <si>
    <t>309052</t>
  </si>
  <si>
    <t>309053</t>
  </si>
  <si>
    <t>309054</t>
  </si>
  <si>
    <t>309055</t>
  </si>
  <si>
    <t>309056</t>
  </si>
  <si>
    <t>309057</t>
  </si>
  <si>
    <t>309058</t>
  </si>
  <si>
    <t>309060</t>
  </si>
  <si>
    <t>福岡看護大学</t>
  </si>
  <si>
    <t>309061</t>
  </si>
  <si>
    <r>
      <t>Period
(Y/M</t>
    </r>
    <r>
      <rPr>
        <sz val="8"/>
        <rFont val="ＭＳ Ｐゴシック"/>
        <family val="3"/>
        <charset val="128"/>
      </rPr>
      <t>～</t>
    </r>
    <r>
      <rPr>
        <sz val="8"/>
        <rFont val="Arial"/>
        <family val="2"/>
      </rPr>
      <t>Y/M)</t>
    </r>
    <phoneticPr fontId="4"/>
  </si>
  <si>
    <t>Country</t>
    <phoneticPr fontId="4"/>
  </si>
  <si>
    <t>Country Name</t>
    <phoneticPr fontId="4"/>
  </si>
  <si>
    <t>University,          Research Institute,etc.</t>
    <phoneticPr fontId="4"/>
  </si>
  <si>
    <t>Graduate course, 
Department name,etc.</t>
    <phoneticPr fontId="4"/>
  </si>
  <si>
    <t>Course</t>
    <phoneticPr fontId="4"/>
  </si>
  <si>
    <t>Degree Acquired</t>
    <phoneticPr fontId="4"/>
  </si>
  <si>
    <t>／</t>
    <phoneticPr fontId="4"/>
  </si>
  <si>
    <t>　　 ～</t>
    <phoneticPr fontId="4"/>
  </si>
  <si>
    <r>
      <t>国費</t>
    </r>
    <r>
      <rPr>
        <sz val="8"/>
        <rFont val="Arial"/>
        <family val="2"/>
      </rPr>
      <t>/Japanese government scholarship student</t>
    </r>
    <phoneticPr fontId="4"/>
  </si>
  <si>
    <r>
      <t>自国政府派遣</t>
    </r>
    <r>
      <rPr>
        <sz val="8"/>
        <rFont val="Arial"/>
        <family val="2"/>
      </rPr>
      <t>/Self-government scholarship student</t>
    </r>
  </si>
  <si>
    <r>
      <t>私費</t>
    </r>
    <r>
      <rPr>
        <sz val="8"/>
        <rFont val="Arial"/>
        <family val="2"/>
      </rPr>
      <t>(</t>
    </r>
    <r>
      <rPr>
        <sz val="8"/>
        <rFont val="ＭＳ Ｐゴシック"/>
        <family val="3"/>
        <charset val="128"/>
      </rPr>
      <t>学習奨励費あり</t>
    </r>
    <r>
      <rPr>
        <sz val="8"/>
        <rFont val="Arial"/>
        <family val="2"/>
      </rPr>
      <t xml:space="preserve">)/Privately-financed student with Monbukagakusho Honors Scholarship </t>
    </r>
    <rPh sb="3" eb="5">
      <t>ガクシュウ</t>
    </rPh>
    <rPh sb="5" eb="7">
      <t>ショウレイ</t>
    </rPh>
    <rPh sb="7" eb="8">
      <t>ヒ</t>
    </rPh>
    <phoneticPr fontId="4"/>
  </si>
  <si>
    <r>
      <t>私費</t>
    </r>
    <r>
      <rPr>
        <sz val="8"/>
        <rFont val="Arial"/>
        <family val="2"/>
      </rPr>
      <t>(</t>
    </r>
    <r>
      <rPr>
        <sz val="8"/>
        <rFont val="ＭＳ Ｐゴシック"/>
        <family val="3"/>
        <charset val="128"/>
      </rPr>
      <t>学習奨励費なし</t>
    </r>
    <r>
      <rPr>
        <sz val="8"/>
        <rFont val="Arial"/>
        <family val="2"/>
      </rPr>
      <t xml:space="preserve">)/Privately-financed student without Monbukagakusho Honors Scholarship </t>
    </r>
    <rPh sb="3" eb="5">
      <t>ガクシュウ</t>
    </rPh>
    <rPh sb="5" eb="7">
      <t>ショウレイ</t>
    </rPh>
    <rPh sb="7" eb="8">
      <t>ヒ</t>
    </rPh>
    <phoneticPr fontId="4"/>
  </si>
  <si>
    <t>不備のないように最後に記入上の注意点(別紙)を再度確認してください。</t>
    <phoneticPr fontId="4"/>
  </si>
  <si>
    <r>
      <t>・募集要項の各注意事項をよく読んだ上で、</t>
    </r>
    <r>
      <rPr>
        <sz val="11"/>
        <color rgb="FFFF0000"/>
        <rFont val="ＭＳ Ｐゴシック"/>
        <family val="3"/>
        <charset val="128"/>
      </rPr>
      <t>別紙記入例を参考に</t>
    </r>
    <r>
      <rPr>
        <sz val="11"/>
        <rFont val="ＭＳ Ｐゴシック"/>
        <family val="3"/>
        <charset val="128"/>
      </rPr>
      <t>記入してください。</t>
    </r>
    <rPh sb="1" eb="3">
      <t>ボシュウ</t>
    </rPh>
    <rPh sb="3" eb="5">
      <t>ヨウコウ</t>
    </rPh>
    <rPh sb="6" eb="7">
      <t>カク</t>
    </rPh>
    <rPh sb="7" eb="9">
      <t>チュウイ</t>
    </rPh>
    <rPh sb="9" eb="11">
      <t>ジコウ</t>
    </rPh>
    <rPh sb="14" eb="15">
      <t>ヨ</t>
    </rPh>
    <rPh sb="17" eb="18">
      <t>ウエ</t>
    </rPh>
    <rPh sb="20" eb="22">
      <t>ベッシ</t>
    </rPh>
    <rPh sb="22" eb="24">
      <t>キニュウ</t>
    </rPh>
    <rPh sb="24" eb="25">
      <t>レイ</t>
    </rPh>
    <rPh sb="26" eb="28">
      <t>サンコウ</t>
    </rPh>
    <rPh sb="29" eb="31">
      <t>キニュウ</t>
    </rPh>
    <phoneticPr fontId="4"/>
  </si>
  <si>
    <t>Student Status / History of receipt of Monbukagakusho Honors Scholarship*</t>
    <phoneticPr fontId="4"/>
  </si>
  <si>
    <r>
      <rPr>
        <sz val="8"/>
        <rFont val="Arial"/>
        <family val="2"/>
      </rPr>
      <t xml:space="preserve">1 </t>
    </r>
    <r>
      <rPr>
        <sz val="8"/>
        <rFont val="ＭＳ Ｐゴシック"/>
        <family val="3"/>
        <charset val="128"/>
      </rPr>
      <t>姓名（アルファベット）</t>
    </r>
    <r>
      <rPr>
        <sz val="8"/>
        <rFont val="Arial"/>
        <family val="2"/>
      </rPr>
      <t>/ Name in Alphabet</t>
    </r>
    <rPh sb="2" eb="4">
      <t>セイメイ</t>
    </rPh>
    <phoneticPr fontId="4"/>
  </si>
  <si>
    <r>
      <rPr>
        <sz val="8"/>
        <rFont val="Arial"/>
        <family val="2"/>
      </rPr>
      <t xml:space="preserve">2 </t>
    </r>
    <r>
      <rPr>
        <sz val="8"/>
        <rFont val="ＭＳ Ｐゴシック"/>
        <family val="3"/>
        <charset val="128"/>
      </rPr>
      <t>漢字</t>
    </r>
    <r>
      <rPr>
        <sz val="8"/>
        <rFont val="Arial"/>
        <family val="2"/>
      </rPr>
      <t xml:space="preserve"> (</t>
    </r>
    <r>
      <rPr>
        <sz val="8"/>
        <rFont val="ＭＳ Ｐゴシック"/>
        <family val="3"/>
        <charset val="128"/>
      </rPr>
      <t>もしあれば）</t>
    </r>
    <r>
      <rPr>
        <sz val="8"/>
        <rFont val="Arial"/>
        <family val="2"/>
      </rPr>
      <t>/ Name in Kanji (If any)</t>
    </r>
    <r>
      <rPr>
        <sz val="8"/>
        <rFont val="ＭＳ Ｐゴシック"/>
        <family val="3"/>
        <charset val="128"/>
      </rPr>
      <t>　</t>
    </r>
    <rPh sb="2" eb="4">
      <t>カンジ</t>
    </rPh>
    <phoneticPr fontId="4"/>
  </si>
  <si>
    <r>
      <rPr>
        <sz val="8"/>
        <rFont val="Arial"/>
        <family val="2"/>
      </rPr>
      <t xml:space="preserve">3 </t>
    </r>
    <r>
      <rPr>
        <sz val="8"/>
        <rFont val="ＭＳ Ｐゴシック"/>
        <family val="3"/>
        <charset val="128"/>
      </rPr>
      <t>国籍</t>
    </r>
    <r>
      <rPr>
        <sz val="8"/>
        <rFont val="Arial"/>
        <family val="2"/>
      </rPr>
      <t>/ Nationality</t>
    </r>
    <r>
      <rPr>
        <sz val="8"/>
        <rFont val="ＭＳ Ｐゴシック"/>
        <family val="3"/>
        <charset val="128"/>
      </rPr>
      <t>　</t>
    </r>
    <phoneticPr fontId="4"/>
  </si>
  <si>
    <t>4 E-Mail</t>
    <phoneticPr fontId="4"/>
  </si>
  <si>
    <r>
      <rPr>
        <sz val="8"/>
        <rFont val="Arial"/>
        <family val="2"/>
      </rPr>
      <t xml:space="preserve">5 </t>
    </r>
    <r>
      <rPr>
        <sz val="8"/>
        <rFont val="ＭＳ Ｐゴシック"/>
        <family val="3"/>
        <charset val="128"/>
      </rPr>
      <t>所属機関</t>
    </r>
    <r>
      <rPr>
        <sz val="8"/>
        <rFont val="Arial"/>
        <family val="2"/>
      </rPr>
      <t>/ Affiliation</t>
    </r>
    <rPh sb="2" eb="4">
      <t>ショゾク</t>
    </rPh>
    <rPh sb="4" eb="6">
      <t>キカン</t>
    </rPh>
    <phoneticPr fontId="4"/>
  </si>
  <si>
    <r>
      <rPr>
        <sz val="8"/>
        <rFont val="Arial"/>
        <family val="2"/>
      </rPr>
      <t xml:space="preserve">6 </t>
    </r>
    <r>
      <rPr>
        <sz val="8"/>
        <rFont val="ＭＳ Ｐゴシック"/>
        <family val="3"/>
        <charset val="128"/>
      </rPr>
      <t>職名</t>
    </r>
    <r>
      <rPr>
        <sz val="8"/>
        <rFont val="Arial"/>
        <family val="2"/>
      </rPr>
      <t>/ Position</t>
    </r>
    <rPh sb="2" eb="4">
      <t>ショクメイ</t>
    </rPh>
    <phoneticPr fontId="4"/>
  </si>
  <si>
    <r>
      <rPr>
        <sz val="8"/>
        <rFont val="Arial"/>
        <family val="2"/>
      </rPr>
      <t xml:space="preserve">8 </t>
    </r>
    <r>
      <rPr>
        <sz val="8"/>
        <rFont val="ＭＳ Ｐゴシック"/>
        <family val="3"/>
        <charset val="128"/>
      </rPr>
      <t>帰国後年数</t>
    </r>
    <r>
      <rPr>
        <sz val="8"/>
        <rFont val="Arial"/>
        <family val="2"/>
      </rPr>
      <t>/ Years since returning to Home Country</t>
    </r>
    <phoneticPr fontId="4"/>
  </si>
  <si>
    <r>
      <rPr>
        <sz val="8"/>
        <rFont val="Arial"/>
        <family val="2"/>
      </rPr>
      <t xml:space="preserve">9 </t>
    </r>
    <r>
      <rPr>
        <sz val="8"/>
        <rFont val="ＭＳ Ｐゴシック"/>
        <family val="3"/>
        <charset val="128"/>
      </rPr>
      <t>期間（年</t>
    </r>
    <r>
      <rPr>
        <sz val="8"/>
        <rFont val="Arial"/>
        <family val="2"/>
      </rPr>
      <t>/</t>
    </r>
    <r>
      <rPr>
        <sz val="8"/>
        <rFont val="ＭＳ Ｐゴシック"/>
        <family val="3"/>
        <charset val="128"/>
      </rPr>
      <t>月）</t>
    </r>
    <rPh sb="5" eb="6">
      <t>ネン</t>
    </rPh>
    <rPh sb="7" eb="8">
      <t>ツキ</t>
    </rPh>
    <phoneticPr fontId="4"/>
  </si>
  <si>
    <r>
      <rPr>
        <sz val="8"/>
        <rFont val="Arial"/>
        <family val="2"/>
      </rPr>
      <t xml:space="preserve">10 </t>
    </r>
    <r>
      <rPr>
        <sz val="8"/>
        <rFont val="ＭＳ Ｐゴシック"/>
        <family val="3"/>
        <charset val="128"/>
      </rPr>
      <t>国</t>
    </r>
    <r>
      <rPr>
        <sz val="8"/>
        <rFont val="Arial"/>
        <family val="2"/>
      </rPr>
      <t>/</t>
    </r>
    <rPh sb="3" eb="4">
      <t>クニ</t>
    </rPh>
    <phoneticPr fontId="4"/>
  </si>
  <si>
    <r>
      <rPr>
        <sz val="8"/>
        <rFont val="Arial"/>
        <family val="2"/>
      </rPr>
      <t xml:space="preserve">11 </t>
    </r>
    <r>
      <rPr>
        <sz val="8"/>
        <rFont val="ＭＳ Ｐゴシック"/>
        <family val="3"/>
        <charset val="128"/>
      </rPr>
      <t>国名</t>
    </r>
    <r>
      <rPr>
        <sz val="8"/>
        <rFont val="Arial"/>
        <family val="2"/>
      </rPr>
      <t>/</t>
    </r>
    <rPh sb="3" eb="4">
      <t>クニ</t>
    </rPh>
    <rPh sb="4" eb="5">
      <t>メイ</t>
    </rPh>
    <phoneticPr fontId="4"/>
  </si>
  <si>
    <r>
      <rPr>
        <sz val="8"/>
        <rFont val="Arial"/>
        <family val="2"/>
      </rPr>
      <t xml:space="preserve">12 </t>
    </r>
    <r>
      <rPr>
        <sz val="8"/>
        <rFont val="ＭＳ Ｐゴシック"/>
        <family val="3"/>
        <charset val="128"/>
      </rPr>
      <t>大学名、研究所等名</t>
    </r>
    <r>
      <rPr>
        <sz val="8"/>
        <rFont val="Arial"/>
        <family val="2"/>
      </rPr>
      <t>/</t>
    </r>
    <rPh sb="5" eb="6">
      <t>メイ</t>
    </rPh>
    <rPh sb="11" eb="12">
      <t>メイ</t>
    </rPh>
    <phoneticPr fontId="4"/>
  </si>
  <si>
    <r>
      <rPr>
        <sz val="8"/>
        <rFont val="Arial"/>
        <family val="2"/>
      </rPr>
      <t xml:space="preserve">13 </t>
    </r>
    <r>
      <rPr>
        <sz val="8"/>
        <rFont val="ＭＳ Ｐゴシック"/>
        <family val="3"/>
        <charset val="128"/>
      </rPr>
      <t>研究科、部署名等</t>
    </r>
    <r>
      <rPr>
        <sz val="8"/>
        <rFont val="Arial"/>
        <family val="2"/>
      </rPr>
      <t>/</t>
    </r>
    <phoneticPr fontId="4"/>
  </si>
  <si>
    <t>14 課程/</t>
    <rPh sb="3" eb="5">
      <t>カテイ</t>
    </rPh>
    <phoneticPr fontId="4"/>
  </si>
  <si>
    <t>15 取得学位/</t>
    <rPh sb="3" eb="5">
      <t>シュトク</t>
    </rPh>
    <rPh sb="5" eb="7">
      <t>ガクイ</t>
    </rPh>
    <phoneticPr fontId="4"/>
  </si>
  <si>
    <r>
      <rPr>
        <sz val="8"/>
        <rFont val="Arial"/>
        <family val="2"/>
      </rPr>
      <t xml:space="preserve">16 </t>
    </r>
    <r>
      <rPr>
        <sz val="8"/>
        <rFont val="ＭＳ Ｐゴシック"/>
        <family val="3"/>
        <charset val="128"/>
      </rPr>
      <t>留学時の身分</t>
    </r>
    <r>
      <rPr>
        <sz val="8"/>
        <rFont val="Arial"/>
        <family val="2"/>
      </rPr>
      <t xml:space="preserve">/ </t>
    </r>
    <r>
      <rPr>
        <sz val="8"/>
        <rFont val="ＭＳ Ｐゴシック"/>
        <family val="3"/>
        <charset val="128"/>
      </rPr>
      <t>学習奨励費の有無</t>
    </r>
    <rPh sb="3" eb="5">
      <t>リュウガク</t>
    </rPh>
    <rPh sb="5" eb="6">
      <t>ジ</t>
    </rPh>
    <rPh sb="7" eb="9">
      <t>ミブン</t>
    </rPh>
    <rPh sb="11" eb="13">
      <t>ガクシュウ</t>
    </rPh>
    <rPh sb="13" eb="15">
      <t>ショウレイ</t>
    </rPh>
    <rPh sb="15" eb="16">
      <t>ヒ</t>
    </rPh>
    <rPh sb="17" eb="19">
      <t>ウム</t>
    </rPh>
    <phoneticPr fontId="4"/>
  </si>
  <si>
    <r>
      <rPr>
        <sz val="8"/>
        <rFont val="Arial"/>
        <family val="2"/>
      </rPr>
      <t xml:space="preserve">7 </t>
    </r>
    <r>
      <rPr>
        <sz val="8"/>
        <rFont val="ＭＳ Ｐゴシック"/>
        <family val="3"/>
        <charset val="128"/>
      </rPr>
      <t>帰国年月日</t>
    </r>
    <r>
      <rPr>
        <sz val="8"/>
        <rFont val="Arial"/>
        <family val="2"/>
      </rPr>
      <t>/ Date Returned to Home Country</t>
    </r>
    <r>
      <rPr>
        <sz val="8"/>
        <rFont val="ＭＳ Ｐゴシック"/>
        <family val="3"/>
        <charset val="128"/>
      </rPr>
      <t>　　</t>
    </r>
    <r>
      <rPr>
        <sz val="8"/>
        <color indexed="10"/>
        <rFont val="ＭＳ Ｐゴシック"/>
        <family val="3"/>
        <charset val="128"/>
      </rPr>
      <t>（</t>
    </r>
    <r>
      <rPr>
        <sz val="8"/>
        <color indexed="10"/>
        <rFont val="Arial"/>
        <family val="2"/>
      </rPr>
      <t>yyyy/mm/dd</t>
    </r>
    <r>
      <rPr>
        <sz val="8"/>
        <color indexed="10"/>
        <rFont val="ＭＳ Ｐゴシック"/>
        <family val="3"/>
        <charset val="128"/>
      </rPr>
      <t>）</t>
    </r>
    <rPh sb="2" eb="4">
      <t>キコク</t>
    </rPh>
    <rPh sb="4" eb="6">
      <t>ネンゲツ</t>
    </rPh>
    <rPh sb="6" eb="7">
      <t>ヒ</t>
    </rPh>
    <phoneticPr fontId="4"/>
  </si>
  <si>
    <r>
      <t>＊Monbukagakusho Honors Scholarship for Privately Financed International Students : A scholarship for privately financed international students implemented by the Japan Student Services Organization (JASSO)</t>
    </r>
    <r>
      <rPr>
        <b/>
        <sz val="9"/>
        <color indexed="10"/>
        <rFont val="ＭＳ Ｐゴシック"/>
        <family val="3"/>
        <charset val="128"/>
      </rPr>
      <t>（https://www.jasso.go.jp/ryugaku/study_j/scholarships/shoureihi/）</t>
    </r>
    <phoneticPr fontId="4"/>
  </si>
  <si>
    <t>帰国留学生→研究指導者→大学事務担当者→JASSO</t>
    <rPh sb="0" eb="2">
      <t>キコク</t>
    </rPh>
    <rPh sb="2" eb="5">
      <t>リュウガクセイ</t>
    </rPh>
    <rPh sb="6" eb="10">
      <t>シドウ</t>
    </rPh>
    <rPh sb="10" eb="11">
      <t>シャ</t>
    </rPh>
    <phoneticPr fontId="4"/>
  </si>
  <si>
    <t>Foreign researcher-&gt;Research advisor-&gt;University administration director-&gt;JASSO</t>
    <phoneticPr fontId="4"/>
  </si>
  <si>
    <t xml:space="preserve">令和２年度 帰国外国人留学生研究指導事業　申請書類について </t>
    <rPh sb="0" eb="2">
      <t>レイワ</t>
    </rPh>
    <phoneticPr fontId="4"/>
  </si>
  <si>
    <t>令和２年度帰国外国人留学生研究指導事業  申請書</t>
    <rPh sb="0" eb="2">
      <t>レイワ</t>
    </rPh>
    <phoneticPr fontId="4"/>
  </si>
  <si>
    <t>令和２年度　帰国外国人留学生研究指導事業　申請書　</t>
    <rPh sb="0" eb="2">
      <t>レイワ</t>
    </rPh>
    <phoneticPr fontId="4"/>
  </si>
  <si>
    <t>令和２年度　帰国外国人留学生研究指導事業　申請書　
（研究指導日程表）</t>
    <rPh sb="0" eb="2">
      <t>レイワ</t>
    </rPh>
    <phoneticPr fontId="4"/>
  </si>
  <si>
    <t>「令和２年度帰国外国人留学生研究指導事業」の募集について(回答）</t>
    <rPh sb="1" eb="3">
      <t>レイワ</t>
    </rPh>
    <rPh sb="14" eb="16">
      <t>ケンキュウ</t>
    </rPh>
    <rPh sb="16" eb="18">
      <t>シドウ</t>
    </rPh>
    <rPh sb="18" eb="20">
      <t>ジギョウ</t>
    </rPh>
    <phoneticPr fontId="4"/>
  </si>
  <si>
    <t>How to prepare application documents for "Follow-up Research Guidance for Former International Students 2020"</t>
    <phoneticPr fontId="4"/>
  </si>
  <si>
    <t>Application Form for Follow-up Research Guidance 2020</t>
    <phoneticPr fontId="4"/>
  </si>
  <si>
    <t>Application Form for Follow-up Research Guidance 2020
(schedule)</t>
    <phoneticPr fontId="4"/>
  </si>
  <si>
    <t>Concerning Applications for "Follow-up Research Guidance for Fiscal 2020" (Responses)</t>
    <phoneticPr fontId="4"/>
  </si>
  <si>
    <t>令和元年　　月　　日</t>
    <rPh sb="0" eb="2">
      <t>レイワ</t>
    </rPh>
    <rPh sb="2" eb="3">
      <t>ガン</t>
    </rPh>
    <rPh sb="3" eb="4">
      <t>ネン</t>
    </rPh>
    <rPh sb="6" eb="7">
      <t>ガツ</t>
    </rPh>
    <rPh sb="9" eb="10">
      <t>ニチ</t>
    </rPh>
    <phoneticPr fontId="4"/>
  </si>
  <si>
    <t>「令和２年度帰国外国人留学生研究指導事業」</t>
    <rPh sb="1" eb="3">
      <t>レイワ</t>
    </rPh>
    <rPh sb="4" eb="6">
      <t>ネンド</t>
    </rPh>
    <phoneticPr fontId="4"/>
  </si>
  <si>
    <t>令和２年度　帰国外国人留学生研究指導事業　申請書　</t>
    <rPh sb="0" eb="2">
      <t>レイワ</t>
    </rPh>
    <rPh sb="3" eb="5">
      <t>ネンド</t>
    </rPh>
    <rPh sb="6" eb="8">
      <t>キコク</t>
    </rPh>
    <rPh sb="8" eb="10">
      <t>ガイコク</t>
    </rPh>
    <rPh sb="10" eb="11">
      <t>ジン</t>
    </rPh>
    <rPh sb="11" eb="13">
      <t>リュウガク</t>
    </rPh>
    <rPh sb="13" eb="14">
      <t>セイ</t>
    </rPh>
    <rPh sb="14" eb="16">
      <t>ケンキュウ</t>
    </rPh>
    <rPh sb="16" eb="18">
      <t>シドウ</t>
    </rPh>
    <rPh sb="18" eb="20">
      <t>ジギョウ</t>
    </rPh>
    <rPh sb="21" eb="23">
      <t>シンセイ</t>
    </rPh>
    <rPh sb="23" eb="24">
      <t>ショ</t>
    </rPh>
    <phoneticPr fontId="4"/>
  </si>
  <si>
    <r>
      <rPr>
        <sz val="6"/>
        <color rgb="FFFF0000"/>
        <rFont val="ＭＳ Ｐゴシック"/>
        <family val="3"/>
        <charset val="128"/>
      </rPr>
      <t>2019</t>
    </r>
    <r>
      <rPr>
        <sz val="6"/>
        <color indexed="10"/>
        <rFont val="ＭＳ Ｐゴシック"/>
        <family val="3"/>
        <charset val="128"/>
      </rPr>
      <t>/4/1～</t>
    </r>
    <r>
      <rPr>
        <sz val="6"/>
        <color rgb="FFFF0000"/>
        <rFont val="ＭＳ Ｐゴシック"/>
        <family val="3"/>
        <charset val="128"/>
      </rPr>
      <t>2020</t>
    </r>
    <r>
      <rPr>
        <sz val="6"/>
        <color indexed="10"/>
        <rFont val="ＭＳ Ｐゴシック"/>
        <family val="3"/>
        <charset val="128"/>
      </rPr>
      <t xml:space="preserve">/3/31は0年目
</t>
    </r>
    <r>
      <rPr>
        <sz val="6"/>
        <color rgb="FFFF0000"/>
        <rFont val="ＭＳ Ｐゴシック"/>
        <family val="3"/>
        <charset val="128"/>
      </rPr>
      <t>2018</t>
    </r>
    <r>
      <rPr>
        <sz val="6"/>
        <color indexed="10"/>
        <rFont val="ＭＳ Ｐゴシック"/>
        <family val="3"/>
        <charset val="128"/>
      </rPr>
      <t>/4/1</t>
    </r>
    <r>
      <rPr>
        <sz val="6"/>
        <color rgb="FFFF0000"/>
        <rFont val="ＭＳ Ｐゴシック"/>
        <family val="3"/>
        <charset val="128"/>
      </rPr>
      <t>～2019</t>
    </r>
    <r>
      <rPr>
        <sz val="6"/>
        <color indexed="10"/>
        <rFont val="ＭＳ Ｐゴシック"/>
        <family val="3"/>
        <charset val="128"/>
      </rPr>
      <t xml:space="preserve">/3/31は1年目
</t>
    </r>
    <r>
      <rPr>
        <sz val="6"/>
        <color rgb="FFFF0000"/>
        <rFont val="ＭＳ Ｐゴシック"/>
        <family val="3"/>
        <charset val="128"/>
      </rPr>
      <t>2017</t>
    </r>
    <r>
      <rPr>
        <sz val="6"/>
        <color indexed="10"/>
        <rFont val="ＭＳ Ｐゴシック"/>
        <family val="3"/>
        <charset val="128"/>
      </rPr>
      <t>/4/1</t>
    </r>
    <r>
      <rPr>
        <sz val="6"/>
        <color rgb="FFFF0000"/>
        <rFont val="ＭＳ Ｐゴシック"/>
        <family val="3"/>
        <charset val="128"/>
      </rPr>
      <t>～2018</t>
    </r>
    <r>
      <rPr>
        <sz val="6"/>
        <color indexed="10"/>
        <rFont val="ＭＳ Ｐゴシック"/>
        <family val="3"/>
        <charset val="128"/>
      </rPr>
      <t xml:space="preserve">/3/31は2年目
</t>
    </r>
    <r>
      <rPr>
        <sz val="6"/>
        <color rgb="FFFF0000"/>
        <rFont val="ＭＳ Ｐゴシック"/>
        <family val="3"/>
        <charset val="128"/>
      </rPr>
      <t>2016</t>
    </r>
    <r>
      <rPr>
        <sz val="6"/>
        <color indexed="10"/>
        <rFont val="ＭＳ Ｐゴシック"/>
        <family val="3"/>
        <charset val="128"/>
      </rPr>
      <t>/4/1～</t>
    </r>
    <r>
      <rPr>
        <sz val="6"/>
        <color rgb="FFFF0000"/>
        <rFont val="ＭＳ Ｐゴシック"/>
        <family val="3"/>
        <charset val="128"/>
      </rPr>
      <t>2017</t>
    </r>
    <r>
      <rPr>
        <sz val="6"/>
        <color indexed="10"/>
        <rFont val="ＭＳ Ｐゴシック"/>
        <family val="3"/>
        <charset val="128"/>
      </rPr>
      <t xml:space="preserve">/3/31は3年目
</t>
    </r>
    <r>
      <rPr>
        <sz val="6"/>
        <color rgb="FFFF0000"/>
        <rFont val="ＭＳ Ｐゴシック"/>
        <family val="3"/>
        <charset val="128"/>
      </rPr>
      <t>2015</t>
    </r>
    <r>
      <rPr>
        <sz val="6"/>
        <color indexed="10"/>
        <rFont val="ＭＳ Ｐゴシック"/>
        <family val="3"/>
        <charset val="128"/>
      </rPr>
      <t>/4/1</t>
    </r>
    <r>
      <rPr>
        <sz val="6"/>
        <color rgb="FFFF0000"/>
        <rFont val="ＭＳ Ｐゴシック"/>
        <family val="3"/>
        <charset val="128"/>
      </rPr>
      <t>～2016</t>
    </r>
    <r>
      <rPr>
        <sz val="6"/>
        <color indexed="10"/>
        <rFont val="ＭＳ Ｐゴシック"/>
        <family val="3"/>
        <charset val="128"/>
      </rPr>
      <t>/3/31は4年目
と表示されます。</t>
    </r>
    <rPh sb="43" eb="45">
      <t>ネンメ</t>
    </rPh>
    <rPh sb="66" eb="68">
      <t>ネンメ</t>
    </rPh>
    <rPh sb="89" eb="91">
      <t>ネンメ</t>
    </rPh>
    <rPh sb="112" eb="113">
      <t>ネン</t>
    </rPh>
    <rPh sb="113" eb="114">
      <t>メ</t>
    </rPh>
    <rPh sb="116" eb="118">
      <t>ヒョウジ</t>
    </rPh>
    <phoneticPr fontId="4"/>
  </si>
  <si>
    <t>派遣予定期間 （2020年7月10日から2021年3月10日までの期間）</t>
    <rPh sb="0" eb="2">
      <t>ハケン</t>
    </rPh>
    <rPh sb="2" eb="4">
      <t>ヨテイ</t>
    </rPh>
    <rPh sb="4" eb="6">
      <t>キカン</t>
    </rPh>
    <phoneticPr fontId="4"/>
  </si>
  <si>
    <t>　令和２年度　帰国外国人留学生研究指導事業　申請書　（研究指導日程表）</t>
    <rPh sb="1" eb="3">
      <t>レイワ</t>
    </rPh>
    <rPh sb="4" eb="6">
      <t>ネンド</t>
    </rPh>
    <rPh sb="7" eb="9">
      <t>キコク</t>
    </rPh>
    <rPh sb="9" eb="11">
      <t>ガイコク</t>
    </rPh>
    <rPh sb="11" eb="12">
      <t>ジン</t>
    </rPh>
    <rPh sb="12" eb="14">
      <t>リュウガク</t>
    </rPh>
    <rPh sb="14" eb="15">
      <t>セイ</t>
    </rPh>
    <rPh sb="15" eb="17">
      <t>ケンキュウ</t>
    </rPh>
    <rPh sb="17" eb="19">
      <t>シドウ</t>
    </rPh>
    <rPh sb="19" eb="21">
      <t>ジギョウ</t>
    </rPh>
    <rPh sb="22" eb="24">
      <t>シンセイ</t>
    </rPh>
    <rPh sb="24" eb="25">
      <t>ショ</t>
    </rPh>
    <rPh sb="27" eb="29">
      <t>ケンキュウ</t>
    </rPh>
    <rPh sb="29" eb="31">
      <t>シドウ</t>
    </rPh>
    <rPh sb="31" eb="33">
      <t>ニッテイ</t>
    </rPh>
    <rPh sb="33" eb="34">
      <t>ヒョウ</t>
    </rPh>
    <phoneticPr fontId="4"/>
  </si>
  <si>
    <t>東京（羽田）</t>
    <rPh sb="0" eb="2">
      <t>トウキョウ</t>
    </rPh>
    <rPh sb="3" eb="5">
      <t>ハネダ</t>
    </rPh>
    <phoneticPr fontId="4"/>
  </si>
  <si>
    <t>ベトナム（ハノイ）</t>
    <phoneticPr fontId="4"/>
  </si>
  <si>
    <t>ハノイ工科大学</t>
    <rPh sb="3" eb="5">
      <t>コウカ</t>
    </rPh>
    <rPh sb="5" eb="7">
      <t>ダイガク</t>
    </rPh>
    <phoneticPr fontId="4"/>
  </si>
  <si>
    <t>・帰国留学生とスケジュール確認および研究内容の打ち合わせ</t>
    <rPh sb="1" eb="3">
      <t>キコク</t>
    </rPh>
    <rPh sb="3" eb="6">
      <t>リュウガクセイ</t>
    </rPh>
    <rPh sb="13" eb="15">
      <t>カクニン</t>
    </rPh>
    <rPh sb="18" eb="20">
      <t>ケンキュウ</t>
    </rPh>
    <rPh sb="20" eb="22">
      <t>ナイヨウ</t>
    </rPh>
    <rPh sb="23" eb="24">
      <t>ウ</t>
    </rPh>
    <rPh sb="25" eb="26">
      <t>ア</t>
    </rPh>
    <phoneticPr fontId="4"/>
  </si>
  <si>
    <r>
      <t>令和２年度帰国外国人留学生研究指導事業</t>
    </r>
    <r>
      <rPr>
        <b/>
        <sz val="14"/>
        <rFont val="Arial"/>
        <family val="2"/>
      </rPr>
      <t xml:space="preserve">  </t>
    </r>
    <r>
      <rPr>
        <b/>
        <sz val="14"/>
        <rFont val="ＭＳ Ｐゴシック"/>
        <family val="3"/>
        <charset val="128"/>
      </rPr>
      <t>申請書</t>
    </r>
    <rPh sb="0" eb="2">
      <t>レイワ</t>
    </rPh>
    <rPh sb="21" eb="23">
      <t>シンセイ</t>
    </rPh>
    <rPh sb="23" eb="24">
      <t>ショ</t>
    </rPh>
    <phoneticPr fontId="4"/>
  </si>
  <si>
    <r>
      <t xml:space="preserve">12．年齢 </t>
    </r>
    <r>
      <rPr>
        <sz val="7"/>
        <color indexed="10"/>
        <rFont val="ＭＳ Ｐゴシック"/>
        <family val="3"/>
        <charset val="128"/>
      </rPr>
      <t>(</t>
    </r>
    <r>
      <rPr>
        <sz val="7"/>
        <color rgb="FFFF0000"/>
        <rFont val="ＭＳ Ｐゴシック"/>
        <family val="3"/>
        <charset val="128"/>
      </rPr>
      <t>2020</t>
    </r>
    <r>
      <rPr>
        <sz val="7"/>
        <color indexed="10"/>
        <rFont val="ＭＳ Ｐゴシック"/>
        <family val="3"/>
        <charset val="128"/>
      </rPr>
      <t>年4月1日現在）</t>
    </r>
    <rPh sb="3" eb="5">
      <t>ネンレイ</t>
    </rPh>
    <rPh sb="11" eb="12">
      <t>ネン</t>
    </rPh>
    <rPh sb="13" eb="14">
      <t>ガツ</t>
    </rPh>
    <rPh sb="15" eb="18">
      <t>ニチゲンザイ</t>
    </rPh>
    <phoneticPr fontId="4"/>
  </si>
  <si>
    <t>マーシャル諸島</t>
    <rPh sb="5" eb="7">
      <t>ショトウ</t>
    </rPh>
    <phoneticPr fontId="4"/>
  </si>
  <si>
    <t>ミクロネシア連邦</t>
    <rPh sb="6" eb="8">
      <t>レンポウ</t>
    </rPh>
    <phoneticPr fontId="4"/>
  </si>
  <si>
    <t>　</t>
    <phoneticPr fontId="4"/>
  </si>
  <si>
    <r>
      <rPr>
        <sz val="8"/>
        <color theme="1"/>
        <rFont val="Arial"/>
        <family val="2"/>
      </rPr>
      <t xml:space="preserve">17 </t>
    </r>
    <r>
      <rPr>
        <sz val="8"/>
        <color theme="1"/>
        <rFont val="ＭＳ ゴシック"/>
        <family val="3"/>
        <charset val="128"/>
      </rPr>
      <t>研究指導を申請する理由（</t>
    </r>
    <r>
      <rPr>
        <sz val="8"/>
        <color theme="1"/>
        <rFont val="Arial"/>
        <family val="2"/>
      </rPr>
      <t>1,000</t>
    </r>
    <r>
      <rPr>
        <sz val="8"/>
        <color theme="1"/>
        <rFont val="ＭＳ ゴシック"/>
        <family val="3"/>
        <charset val="128"/>
      </rPr>
      <t>字以内）</t>
    </r>
    <r>
      <rPr>
        <sz val="8"/>
        <color theme="1"/>
        <rFont val="Arial"/>
        <family val="2"/>
      </rPr>
      <t>/ Reason for applying for Follow-up Research Guidance</t>
    </r>
    <r>
      <rPr>
        <sz val="8"/>
        <color theme="1"/>
        <rFont val="ＭＳ ゴシック"/>
        <family val="3"/>
        <charset val="128"/>
      </rPr>
      <t>（</t>
    </r>
    <r>
      <rPr>
        <sz val="8"/>
        <color theme="1"/>
        <rFont val="Arial"/>
        <family val="2"/>
      </rPr>
      <t>Within 500 words)</t>
    </r>
    <rPh sb="8" eb="10">
      <t>シンセイ</t>
    </rPh>
    <rPh sb="20" eb="21">
      <t>ジ</t>
    </rPh>
    <rPh sb="21" eb="23">
      <t>イナイ</t>
    </rPh>
    <phoneticPr fontId="4"/>
  </si>
  <si>
    <t>このファイルは8つのシートで構成されています。 各シートを指示に従い入力し、JASSO用シートに反映されているかをご確認ください。</t>
    <rPh sb="14" eb="16">
      <t>コウセイ</t>
    </rPh>
    <phoneticPr fontId="4"/>
  </si>
  <si>
    <t>京都先端科学大学</t>
    <rPh sb="2" eb="4">
      <t>センタン</t>
    </rPh>
    <rPh sb="4" eb="6">
      <t>カガク</t>
    </rPh>
    <phoneticPr fontId="4"/>
  </si>
  <si>
    <t>　令和元年9月30日付け学支国奨第168号で通知のありました標記の件について、申請書類に虚偽のないことを確認し、下記の者を推薦いたします。</t>
    <rPh sb="1" eb="3">
      <t>レイワ</t>
    </rPh>
    <rPh sb="3" eb="5">
      <t>ガンネン</t>
    </rPh>
    <rPh sb="6" eb="7">
      <t>ガツ</t>
    </rPh>
    <rPh sb="9" eb="11">
      <t>ニチヅ</t>
    </rPh>
    <rPh sb="12" eb="13">
      <t>ガク</t>
    </rPh>
    <rPh sb="13" eb="14">
      <t>シ</t>
    </rPh>
    <rPh sb="14" eb="15">
      <t>コク</t>
    </rPh>
    <rPh sb="15" eb="16">
      <t>ショウ</t>
    </rPh>
    <rPh sb="16" eb="17">
      <t>ダイ</t>
    </rPh>
    <rPh sb="20" eb="21">
      <t>ゴウ</t>
    </rPh>
    <rPh sb="22" eb="24">
      <t>ツウチ</t>
    </rPh>
    <rPh sb="30" eb="32">
      <t>ヒョウキ</t>
    </rPh>
    <rPh sb="33" eb="34">
      <t>ケン</t>
    </rPh>
    <rPh sb="39" eb="41">
      <t>シンセイ</t>
    </rPh>
    <rPh sb="41" eb="43">
      <t>ショルイ</t>
    </rPh>
    <phoneticPr fontId="4"/>
  </si>
  <si>
    <t>This file is consisted of 8 sheets. Please input each sheet according to instructions and confirm whether the sheet for JASSO is reflected.</t>
    <phoneticPr fontId="4"/>
  </si>
  <si>
    <t>Please check the notes on how you fill in.</t>
    <phoneticPr fontId="4"/>
  </si>
  <si>
    <t xml:space="preserve">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</si>
</sst>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 #,##0_ ;_ * \-#,##0_ ;_ * &quot;-&quot;_ ;_ @_ "/>
    <numFmt numFmtId="176" formatCode="yyyy/m/d;@"/>
  </numFmts>
  <fonts count="87" x14ac:knownFonts="1">
    <font>
      <sz val="11"/>
      <name val="ＭＳ Ｐゴシック"/>
      <family val="3"/>
      <charset val="128"/>
    </font>
    <font>
      <sz val="11"/>
      <name val="ＭＳ Ｐゴシック"/>
      <family val="3"/>
      <charset val="128"/>
    </font>
    <font>
      <b/>
      <sz val="12"/>
      <name val="ＭＳ Ｐゴシック"/>
      <family val="3"/>
      <charset val="128"/>
    </font>
    <font>
      <b/>
      <sz val="12"/>
      <name val="Arial"/>
      <family val="2"/>
    </font>
    <font>
      <sz val="6"/>
      <name val="ＭＳ Ｐゴシック"/>
      <family val="3"/>
      <charset val="128"/>
    </font>
    <font>
      <b/>
      <sz val="10"/>
      <name val="Arial"/>
      <family val="2"/>
    </font>
    <font>
      <sz val="10"/>
      <name val="Arial"/>
      <family val="2"/>
    </font>
    <font>
      <sz val="10"/>
      <name val="ＭＳ Ｐゴシック"/>
      <family val="3"/>
      <charset val="128"/>
    </font>
    <font>
      <sz val="9"/>
      <name val="ＭＳ Ｐゴシック"/>
      <family val="3"/>
      <charset val="128"/>
    </font>
    <font>
      <sz val="9"/>
      <name val="Arial"/>
      <family val="2"/>
    </font>
    <font>
      <b/>
      <sz val="11"/>
      <color indexed="10"/>
      <name val="ＭＳ Ｐゴシック"/>
      <family val="3"/>
      <charset val="128"/>
    </font>
    <font>
      <sz val="8"/>
      <name val="ＭＳ Ｐゴシック"/>
      <family val="3"/>
      <charset val="128"/>
    </font>
    <font>
      <b/>
      <sz val="12"/>
      <color indexed="48"/>
      <name val="ＭＳ Ｐゴシック"/>
      <family val="3"/>
      <charset val="128"/>
    </font>
    <font>
      <b/>
      <sz val="8"/>
      <color indexed="48"/>
      <name val="ＭＳ Ｐゴシック"/>
      <family val="3"/>
      <charset val="128"/>
    </font>
    <font>
      <b/>
      <sz val="10"/>
      <color indexed="48"/>
      <name val="ＭＳ Ｐゴシック"/>
      <family val="3"/>
      <charset val="128"/>
    </font>
    <font>
      <b/>
      <sz val="11"/>
      <name val="ＭＳ Ｐゴシック"/>
      <family val="3"/>
      <charset val="128"/>
    </font>
    <font>
      <b/>
      <sz val="14"/>
      <name val="ＭＳ Ｐゴシック"/>
      <family val="3"/>
      <charset val="128"/>
    </font>
    <font>
      <sz val="7"/>
      <name val="ＭＳ Ｐゴシック"/>
      <family val="3"/>
      <charset val="128"/>
    </font>
    <font>
      <sz val="7"/>
      <color indexed="10"/>
      <name val="ＭＳ Ｐゴシック"/>
      <family val="3"/>
      <charset val="128"/>
    </font>
    <font>
      <b/>
      <sz val="10"/>
      <name val="ＭＳ Ｐゴシック"/>
      <family val="3"/>
      <charset val="128"/>
    </font>
    <font>
      <u/>
      <sz val="11"/>
      <color indexed="12"/>
      <name val="ＭＳ Ｐゴシック"/>
      <family val="3"/>
      <charset val="128"/>
    </font>
    <font>
      <sz val="8"/>
      <color indexed="10"/>
      <name val="ＭＳ Ｐゴシック"/>
      <family val="3"/>
      <charset val="128"/>
    </font>
    <font>
      <b/>
      <sz val="9"/>
      <name val="ＭＳ Ｐゴシック"/>
      <family val="3"/>
      <charset val="128"/>
    </font>
    <font>
      <sz val="11"/>
      <name val="ＭＳ 明朝"/>
      <family val="1"/>
      <charset val="128"/>
    </font>
    <font>
      <b/>
      <sz val="11"/>
      <color indexed="48"/>
      <name val="ＭＳ Ｐゴシック"/>
      <family val="3"/>
      <charset val="128"/>
    </font>
    <font>
      <sz val="11"/>
      <color indexed="48"/>
      <name val="ＭＳ Ｐゴシック"/>
      <family val="3"/>
      <charset val="128"/>
    </font>
    <font>
      <sz val="8"/>
      <color indexed="48"/>
      <name val="ＭＳ Ｐゴシック"/>
      <family val="3"/>
      <charset val="128"/>
    </font>
    <font>
      <sz val="11"/>
      <color indexed="10"/>
      <name val="ＭＳ Ｐゴシック"/>
      <family val="3"/>
      <charset val="128"/>
    </font>
    <font>
      <sz val="12"/>
      <name val="ＭＳ Ｐゴシック"/>
      <family val="3"/>
      <charset val="128"/>
    </font>
    <font>
      <b/>
      <sz val="8"/>
      <color indexed="10"/>
      <name val="ＭＳ Ｐゴシック"/>
      <family val="3"/>
      <charset val="128"/>
    </font>
    <font>
      <sz val="11"/>
      <name val="Arial"/>
      <family val="2"/>
    </font>
    <font>
      <sz val="8"/>
      <name val="Arial"/>
      <family val="2"/>
    </font>
    <font>
      <b/>
      <sz val="8"/>
      <color indexed="48"/>
      <name val="Arial"/>
      <family val="2"/>
    </font>
    <font>
      <b/>
      <sz val="10"/>
      <color indexed="48"/>
      <name val="Arial"/>
      <family val="2"/>
    </font>
    <font>
      <b/>
      <sz val="12"/>
      <color indexed="48"/>
      <name val="Arial"/>
      <family val="2"/>
    </font>
    <font>
      <b/>
      <sz val="11"/>
      <color indexed="48"/>
      <name val="Arial"/>
      <family val="2"/>
    </font>
    <font>
      <sz val="11"/>
      <color indexed="48"/>
      <name val="Arial"/>
      <family val="2"/>
    </font>
    <font>
      <sz val="8"/>
      <color indexed="48"/>
      <name val="Arial"/>
      <family val="2"/>
    </font>
    <font>
      <b/>
      <sz val="14"/>
      <name val="Arial"/>
      <family val="2"/>
    </font>
    <font>
      <sz val="12"/>
      <name val="Arial"/>
      <family val="2"/>
    </font>
    <font>
      <sz val="8"/>
      <color indexed="10"/>
      <name val="Arial"/>
      <family val="2"/>
    </font>
    <font>
      <sz val="8.5"/>
      <name val="Arial"/>
      <family val="2"/>
    </font>
    <font>
      <sz val="24"/>
      <name val="ＭＳ Ｐゴシック"/>
      <family val="3"/>
      <charset val="128"/>
    </font>
    <font>
      <sz val="20"/>
      <name val="ＭＳ Ｐゴシック"/>
      <family val="3"/>
      <charset val="128"/>
    </font>
    <font>
      <sz val="14"/>
      <name val="ＭＳ Ｐゴシック"/>
      <family val="3"/>
      <charset val="128"/>
    </font>
    <font>
      <b/>
      <sz val="20"/>
      <name val="ＭＳ Ｐゴシック"/>
      <family val="3"/>
      <charset val="128"/>
    </font>
    <font>
      <sz val="9"/>
      <color indexed="10"/>
      <name val="ＭＳ Ｐゴシック"/>
      <family val="3"/>
      <charset val="128"/>
    </font>
    <font>
      <sz val="10"/>
      <color indexed="10"/>
      <name val="ＭＳ Ｐゴシック"/>
      <family val="3"/>
      <charset val="128"/>
    </font>
    <font>
      <sz val="8.5"/>
      <name val="ＭＳ Ｐゴシック"/>
      <family val="3"/>
      <charset val="128"/>
    </font>
    <font>
      <sz val="10.5"/>
      <color indexed="10"/>
      <name val="ＭＳ Ｐゴシック"/>
      <family val="3"/>
      <charset val="128"/>
    </font>
    <font>
      <sz val="20"/>
      <name val="HGP創英角ｺﾞｼｯｸUB"/>
      <family val="3"/>
      <charset val="128"/>
    </font>
    <font>
      <b/>
      <sz val="9"/>
      <color indexed="48"/>
      <name val="ＭＳ Ｐゴシック"/>
      <family val="3"/>
      <charset val="128"/>
    </font>
    <font>
      <sz val="11"/>
      <name val="ＭＳ Ｐゴシック"/>
      <family val="3"/>
      <charset val="128"/>
    </font>
    <font>
      <sz val="6"/>
      <color indexed="10"/>
      <name val="ＭＳ Ｐゴシック"/>
      <family val="3"/>
      <charset val="128"/>
    </font>
    <font>
      <b/>
      <sz val="9"/>
      <color indexed="10"/>
      <name val="ＭＳ Ｐゴシック"/>
      <family val="3"/>
      <charset val="128"/>
    </font>
    <font>
      <b/>
      <sz val="20"/>
      <color indexed="8"/>
      <name val="ＭＳ Ｐゴシック"/>
      <family val="3"/>
      <charset val="128"/>
    </font>
    <font>
      <sz val="24"/>
      <color indexed="10"/>
      <name val="ＭＳ Ｐゴシック"/>
      <family val="3"/>
      <charset val="128"/>
    </font>
    <font>
      <sz val="11"/>
      <name val="ＭＳ Ｐゴシック"/>
      <family val="3"/>
      <charset val="128"/>
    </font>
    <font>
      <sz val="12"/>
      <color indexed="10"/>
      <name val="ＭＳ Ｐゴシック"/>
      <family val="3"/>
      <charset val="128"/>
    </font>
    <font>
      <sz val="16"/>
      <name val="ＭＳ Ｐゴシック"/>
      <family val="3"/>
      <charset val="128"/>
    </font>
    <font>
      <sz val="11"/>
      <name val="ＭＳ Ｐゴシック"/>
      <family val="3"/>
      <charset val="128"/>
    </font>
    <font>
      <sz val="9"/>
      <color indexed="8"/>
      <name val="ＭＳ Ｐゴシック"/>
      <family val="3"/>
      <charset val="128"/>
    </font>
    <font>
      <sz val="11"/>
      <color indexed="8"/>
      <name val="ＭＳ Ｐゴシック"/>
      <family val="3"/>
      <charset val="128"/>
    </font>
    <font>
      <sz val="24"/>
      <color indexed="8"/>
      <name val="ＭＳ Ｐゴシック"/>
      <family val="3"/>
      <charset val="128"/>
    </font>
    <font>
      <b/>
      <sz val="18"/>
      <name val="ＭＳ Ｐゴシック"/>
      <family val="3"/>
      <charset val="128"/>
    </font>
    <font>
      <sz val="18"/>
      <name val="ＭＳ Ｐゴシック"/>
      <family val="3"/>
      <charset val="128"/>
    </font>
    <font>
      <b/>
      <sz val="20"/>
      <name val="Arial"/>
      <family val="2"/>
    </font>
    <font>
      <sz val="20"/>
      <name val="Arial"/>
      <family val="2"/>
    </font>
    <font>
      <sz val="12"/>
      <color indexed="8"/>
      <name val="ＭＳ Ｐゴシック"/>
      <family val="3"/>
      <charset val="128"/>
    </font>
    <font>
      <sz val="16"/>
      <color indexed="10"/>
      <name val="ＭＳ Ｐゴシック"/>
      <family val="3"/>
      <charset val="128"/>
    </font>
    <font>
      <sz val="11"/>
      <color rgb="FFFF0000"/>
      <name val="ＭＳ Ｐゴシック"/>
      <family val="3"/>
      <charset val="128"/>
    </font>
    <font>
      <sz val="11"/>
      <color theme="1"/>
      <name val="ＭＳ Ｐゴシック"/>
      <family val="3"/>
      <charset val="128"/>
    </font>
    <font>
      <b/>
      <sz val="14"/>
      <color theme="1"/>
      <name val="ＭＳ Ｐゴシック"/>
      <family val="3"/>
      <charset val="128"/>
    </font>
    <font>
      <b/>
      <sz val="11"/>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明朝"/>
      <family val="1"/>
      <charset val="128"/>
    </font>
    <font>
      <sz val="11"/>
      <color theme="1"/>
      <name val="ＭＳ Ｐ明朝"/>
      <family val="1"/>
      <charset val="128"/>
    </font>
    <font>
      <b/>
      <sz val="11"/>
      <color theme="1"/>
      <name val="ＭＳ Ｐ明朝"/>
      <family val="1"/>
      <charset val="128"/>
    </font>
    <font>
      <sz val="14"/>
      <color theme="1"/>
      <name val="ＭＳ Ｐ明朝"/>
      <family val="1"/>
      <charset val="128"/>
    </font>
    <font>
      <sz val="12"/>
      <color theme="1"/>
      <name val="ＭＳ Ｐ明朝"/>
      <family val="1"/>
      <charset val="128"/>
    </font>
    <font>
      <sz val="10"/>
      <color theme="1"/>
      <name val="ＭＳ Ｐ明朝"/>
      <family val="1"/>
      <charset val="128"/>
    </font>
    <font>
      <sz val="6"/>
      <color rgb="FFFF0000"/>
      <name val="ＭＳ Ｐゴシック"/>
      <family val="3"/>
      <charset val="128"/>
    </font>
    <font>
      <sz val="7"/>
      <color rgb="FFFF0000"/>
      <name val="ＭＳ Ｐゴシック"/>
      <family val="3"/>
      <charset val="128"/>
    </font>
    <font>
      <sz val="8"/>
      <color theme="1"/>
      <name val="ＭＳ ゴシック"/>
      <family val="3"/>
      <charset val="128"/>
    </font>
    <font>
      <sz val="8"/>
      <color theme="1"/>
      <name val="Arial"/>
      <family val="2"/>
    </font>
    <font>
      <sz val="11"/>
      <color theme="1"/>
      <name val="Arial"/>
      <family val="2"/>
    </font>
  </fonts>
  <fills count="9">
    <fill>
      <patternFill patternType="none"/>
    </fill>
    <fill>
      <patternFill patternType="gray125"/>
    </fill>
    <fill>
      <patternFill patternType="solid">
        <fgColor indexed="9"/>
        <bgColor indexed="64"/>
      </patternFill>
    </fill>
    <fill>
      <patternFill patternType="solid">
        <fgColor indexed="22"/>
        <bgColor indexed="0"/>
      </patternFill>
    </fill>
    <fill>
      <patternFill patternType="solid">
        <fgColor indexed="44"/>
        <bgColor indexed="64"/>
      </patternFill>
    </fill>
    <fill>
      <patternFill patternType="solid">
        <fgColor indexed="47"/>
        <bgColor indexed="64"/>
      </patternFill>
    </fill>
    <fill>
      <patternFill patternType="solid">
        <fgColor indexed="43"/>
        <bgColor indexed="64"/>
      </patternFill>
    </fill>
    <fill>
      <patternFill patternType="solid">
        <fgColor indexed="42"/>
        <bgColor indexed="64"/>
      </patternFill>
    </fill>
    <fill>
      <patternFill patternType="solid">
        <fgColor indexed="41"/>
        <bgColor indexed="64"/>
      </patternFill>
    </fill>
  </fills>
  <borders count="122">
    <border>
      <left/>
      <right/>
      <top/>
      <bottom/>
      <diagonal/>
    </border>
    <border>
      <left/>
      <right style="double">
        <color indexed="48"/>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bottom/>
      <diagonal/>
    </border>
    <border>
      <left/>
      <right/>
      <top style="hair">
        <color indexed="64"/>
      </top>
      <bottom/>
      <diagonal/>
    </border>
    <border>
      <left/>
      <right style="thin">
        <color indexed="64"/>
      </right>
      <top style="hair">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diagonal/>
    </border>
    <border>
      <left/>
      <right/>
      <top/>
      <bottom style="thin">
        <color indexed="64"/>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style="thin">
        <color indexed="64"/>
      </top>
      <bottom/>
      <diagonal/>
    </border>
    <border>
      <left/>
      <right/>
      <top style="hair">
        <color indexed="64"/>
      </top>
      <bottom style="thin">
        <color indexed="64"/>
      </bottom>
      <diagonal/>
    </border>
    <border>
      <left style="hair">
        <color indexed="64"/>
      </left>
      <right/>
      <top style="thin">
        <color indexed="64"/>
      </top>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top/>
      <bottom/>
      <diagonal/>
    </border>
    <border>
      <left/>
      <right style="thin">
        <color indexed="64"/>
      </right>
      <top/>
      <bottom/>
      <diagonal/>
    </border>
    <border>
      <left style="hair">
        <color indexed="64"/>
      </left>
      <right style="hair">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bottom/>
      <diagonal/>
    </border>
    <border>
      <left style="double">
        <color indexed="48"/>
      </left>
      <right/>
      <top style="double">
        <color indexed="48"/>
      </top>
      <bottom style="double">
        <color indexed="48"/>
      </bottom>
      <diagonal/>
    </border>
    <border>
      <left/>
      <right/>
      <top style="double">
        <color indexed="48"/>
      </top>
      <bottom style="double">
        <color indexed="48"/>
      </bottom>
      <diagonal/>
    </border>
    <border>
      <left/>
      <right style="double">
        <color indexed="48"/>
      </right>
      <top style="double">
        <color indexed="48"/>
      </top>
      <bottom style="double">
        <color indexed="48"/>
      </bottom>
      <diagonal/>
    </border>
    <border>
      <left/>
      <right style="hair">
        <color indexed="64"/>
      </right>
      <top/>
      <bottom style="thin">
        <color indexed="64"/>
      </bottom>
      <diagonal/>
    </border>
    <border>
      <left style="hair">
        <color indexed="64"/>
      </left>
      <right/>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thin">
        <color indexed="64"/>
      </top>
      <bottom style="hair">
        <color indexed="64"/>
      </bottom>
      <diagonal/>
    </border>
    <border>
      <left style="double">
        <color indexed="64"/>
      </left>
      <right style="hair">
        <color indexed="64"/>
      </right>
      <top style="hair">
        <color indexed="64"/>
      </top>
      <bottom style="thin">
        <color indexed="64"/>
      </bottom>
      <diagonal/>
    </border>
    <border>
      <left/>
      <right style="double">
        <color indexed="64"/>
      </right>
      <top/>
      <bottom style="thin">
        <color indexed="64"/>
      </bottom>
      <diagonal/>
    </border>
    <border>
      <left style="double">
        <color indexed="64"/>
      </left>
      <right/>
      <top style="thin">
        <color indexed="64"/>
      </top>
      <bottom style="hair">
        <color indexed="64"/>
      </bottom>
      <diagonal/>
    </border>
    <border>
      <left style="double">
        <color indexed="64"/>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thin">
        <color indexed="64"/>
      </top>
      <bottom/>
      <diagonal/>
    </border>
    <border>
      <left style="double">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right style="medium">
        <color indexed="64"/>
      </right>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bottom style="double">
        <color indexed="12"/>
      </bottom>
      <diagonal/>
    </border>
    <border>
      <left style="double">
        <color indexed="12"/>
      </left>
      <right/>
      <top style="double">
        <color indexed="12"/>
      </top>
      <bottom style="double">
        <color indexed="12"/>
      </bottom>
      <diagonal/>
    </border>
    <border>
      <left/>
      <right/>
      <top style="double">
        <color indexed="12"/>
      </top>
      <bottom style="double">
        <color indexed="12"/>
      </bottom>
      <diagonal/>
    </border>
    <border>
      <left/>
      <right style="double">
        <color indexed="12"/>
      </right>
      <top style="double">
        <color indexed="12"/>
      </top>
      <bottom style="double">
        <color indexed="12"/>
      </bottom>
      <diagonal/>
    </border>
    <border>
      <left/>
      <right style="medium">
        <color indexed="64"/>
      </right>
      <top style="medium">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top/>
      <bottom style="double">
        <color indexed="48"/>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hair">
        <color indexed="64"/>
      </left>
      <right style="hair">
        <color indexed="64"/>
      </right>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s>
  <cellStyleXfs count="4">
    <xf numFmtId="0" fontId="0" fillId="0" borderId="0">
      <alignment vertical="center"/>
    </xf>
    <xf numFmtId="0" fontId="20" fillId="0" borderId="0" applyNumberFormat="0" applyFill="0" applyBorder="0" applyAlignment="0" applyProtection="0">
      <alignment vertical="top"/>
      <protection locked="0"/>
    </xf>
    <xf numFmtId="0" fontId="1" fillId="0" borderId="0">
      <alignment vertical="center"/>
    </xf>
    <xf numFmtId="0" fontId="62" fillId="0" borderId="0"/>
  </cellStyleXfs>
  <cellXfs count="898">
    <xf numFmtId="0" fontId="0" fillId="0" borderId="0" xfId="0">
      <alignment vertical="center"/>
    </xf>
    <xf numFmtId="0" fontId="0" fillId="0" borderId="0" xfId="0" applyAlignment="1">
      <alignment vertical="center" wrapText="1"/>
    </xf>
    <xf numFmtId="0" fontId="1" fillId="2" borderId="0" xfId="0" applyFont="1" applyFill="1" applyProtection="1">
      <alignment vertical="center"/>
    </xf>
    <xf numFmtId="0" fontId="10" fillId="2" borderId="0" xfId="0" applyFont="1" applyFill="1" applyProtection="1">
      <alignment vertical="center"/>
    </xf>
    <xf numFmtId="0" fontId="11" fillId="2" borderId="0" xfId="0" applyFont="1" applyFill="1" applyAlignment="1" applyProtection="1">
      <alignment vertical="center"/>
    </xf>
    <xf numFmtId="0" fontId="1" fillId="2" borderId="0" xfId="0" applyFont="1" applyFill="1" applyBorder="1" applyProtection="1">
      <alignment vertical="center"/>
    </xf>
    <xf numFmtId="0" fontId="11" fillId="2" borderId="0" xfId="0" applyFont="1" applyFill="1" applyAlignment="1" applyProtection="1">
      <alignment horizontal="left" vertical="center"/>
    </xf>
    <xf numFmtId="0" fontId="23" fillId="2" borderId="0" xfId="0" applyFont="1" applyFill="1" applyAlignment="1" applyProtection="1">
      <alignment horizontal="center" wrapText="1"/>
    </xf>
    <xf numFmtId="0" fontId="23" fillId="2" borderId="0" xfId="0" applyFont="1" applyFill="1" applyProtection="1">
      <alignment vertical="center"/>
    </xf>
    <xf numFmtId="0" fontId="7" fillId="2" borderId="0" xfId="0" applyFont="1" applyFill="1" applyBorder="1" applyAlignment="1" applyProtection="1">
      <alignment vertical="center"/>
    </xf>
    <xf numFmtId="0" fontId="12" fillId="2" borderId="0" xfId="0" applyFont="1" applyFill="1" applyBorder="1" applyAlignment="1" applyProtection="1">
      <alignment vertical="center" wrapText="1"/>
    </xf>
    <xf numFmtId="0" fontId="13" fillId="2" borderId="0" xfId="0" applyFont="1" applyFill="1" applyBorder="1" applyAlignment="1" applyProtection="1">
      <alignment vertical="center"/>
    </xf>
    <xf numFmtId="0" fontId="24" fillId="2" borderId="0" xfId="0" applyFont="1" applyFill="1" applyBorder="1" applyAlignment="1" applyProtection="1">
      <alignment vertical="center"/>
    </xf>
    <xf numFmtId="0" fontId="25" fillId="2" borderId="0" xfId="0" applyFont="1" applyFill="1" applyBorder="1" applyProtection="1">
      <alignment vertical="center"/>
    </xf>
    <xf numFmtId="0" fontId="26" fillId="2" borderId="0" xfId="0" applyFont="1" applyFill="1" applyBorder="1" applyAlignment="1" applyProtection="1">
      <alignment vertical="center"/>
    </xf>
    <xf numFmtId="0" fontId="1" fillId="2" borderId="0" xfId="0" applyFont="1" applyFill="1" applyBorder="1" applyAlignment="1" applyProtection="1">
      <alignment horizontal="left" vertical="center"/>
    </xf>
    <xf numFmtId="0" fontId="0" fillId="2" borderId="0" xfId="0" applyFill="1" applyBorder="1" applyAlignment="1" applyProtection="1">
      <alignment horizontal="left" vertical="center"/>
    </xf>
    <xf numFmtId="0" fontId="1" fillId="2" borderId="0" xfId="0" applyFont="1" applyFill="1" applyAlignment="1" applyProtection="1">
      <alignment horizontal="left" vertical="center"/>
    </xf>
    <xf numFmtId="0" fontId="7" fillId="2" borderId="0" xfId="0" applyFont="1" applyFill="1" applyBorder="1" applyAlignment="1" applyProtection="1">
      <alignment horizontal="left" vertical="top" wrapText="1"/>
    </xf>
    <xf numFmtId="0" fontId="11" fillId="2" borderId="0" xfId="0" applyFont="1" applyFill="1" applyBorder="1" applyAlignment="1" applyProtection="1">
      <alignment horizontal="left" vertical="center"/>
    </xf>
    <xf numFmtId="0" fontId="1" fillId="2" borderId="0" xfId="0" applyFont="1" applyFill="1" applyAlignment="1" applyProtection="1">
      <alignment horizontal="left" vertical="center" wrapText="1"/>
    </xf>
    <xf numFmtId="0" fontId="10" fillId="2" borderId="0" xfId="0" applyFont="1" applyFill="1" applyAlignment="1" applyProtection="1">
      <alignment vertical="center"/>
    </xf>
    <xf numFmtId="0" fontId="1" fillId="2" borderId="0" xfId="0" applyFont="1" applyFill="1" applyBorder="1" applyAlignment="1" applyProtection="1">
      <alignment horizontal="center" vertical="center" wrapText="1"/>
    </xf>
    <xf numFmtId="56" fontId="1" fillId="2" borderId="0" xfId="0" applyNumberFormat="1" applyFont="1" applyFill="1" applyBorder="1" applyAlignment="1" applyProtection="1">
      <alignment vertical="center"/>
    </xf>
    <xf numFmtId="0" fontId="1" fillId="2" borderId="0" xfId="0" applyFont="1" applyFill="1" applyBorder="1" applyAlignment="1" applyProtection="1">
      <alignment vertical="center" wrapText="1"/>
    </xf>
    <xf numFmtId="0" fontId="11" fillId="2" borderId="0" xfId="0" applyFont="1" applyFill="1" applyBorder="1" applyAlignment="1" applyProtection="1">
      <alignment wrapText="1"/>
    </xf>
    <xf numFmtId="0" fontId="12" fillId="2" borderId="1" xfId="0" applyFont="1" applyFill="1" applyBorder="1" applyAlignment="1" applyProtection="1">
      <alignment vertical="center" wrapText="1"/>
    </xf>
    <xf numFmtId="0" fontId="1" fillId="2" borderId="0" xfId="0" applyFont="1" applyFill="1" applyAlignment="1" applyProtection="1">
      <alignment vertical="center"/>
    </xf>
    <xf numFmtId="0" fontId="44" fillId="0" borderId="2" xfId="0" applyFont="1" applyFill="1" applyBorder="1" applyAlignment="1" applyProtection="1">
      <alignment horizontal="center" vertical="center"/>
    </xf>
    <xf numFmtId="0" fontId="42" fillId="0" borderId="0" xfId="0" applyFont="1" applyFill="1" applyProtection="1">
      <alignment vertical="center"/>
    </xf>
    <xf numFmtId="0" fontId="52" fillId="0" borderId="0" xfId="0" applyFont="1" applyFill="1" applyProtection="1">
      <alignment vertical="center"/>
    </xf>
    <xf numFmtId="0" fontId="56" fillId="0" borderId="0" xfId="0" applyFont="1" applyFill="1" applyBorder="1" applyAlignment="1" applyProtection="1">
      <alignment vertical="center" wrapText="1"/>
    </xf>
    <xf numFmtId="0" fontId="59" fillId="0" borderId="0" xfId="0" applyFont="1" applyFill="1" applyProtection="1">
      <alignment vertical="center"/>
    </xf>
    <xf numFmtId="0" fontId="28" fillId="0" borderId="2" xfId="0" applyFont="1" applyFill="1" applyBorder="1" applyAlignment="1" applyProtection="1">
      <alignment horizontal="left" vertical="top" wrapText="1"/>
    </xf>
    <xf numFmtId="0" fontId="28" fillId="0" borderId="2" xfId="0" applyFont="1" applyFill="1" applyBorder="1" applyAlignment="1" applyProtection="1">
      <alignment horizontal="center" vertical="top" wrapText="1"/>
    </xf>
    <xf numFmtId="0" fontId="52" fillId="0" borderId="2" xfId="0" applyFont="1" applyFill="1" applyBorder="1" applyAlignment="1" applyProtection="1">
      <alignment vertical="top" wrapText="1"/>
    </xf>
    <xf numFmtId="0" fontId="28" fillId="0" borderId="2" xfId="0" applyFont="1" applyFill="1" applyBorder="1" applyAlignment="1" applyProtection="1">
      <alignment vertical="center" wrapText="1"/>
    </xf>
    <xf numFmtId="3" fontId="28" fillId="0" borderId="2" xfId="0" applyNumberFormat="1" applyFont="1" applyFill="1" applyBorder="1" applyAlignment="1" applyProtection="1">
      <alignment vertical="center" wrapText="1"/>
    </xf>
    <xf numFmtId="0" fontId="28" fillId="0" borderId="2" xfId="0" applyNumberFormat="1" applyFont="1" applyFill="1" applyBorder="1" applyAlignment="1" applyProtection="1">
      <alignment vertical="center" wrapText="1"/>
    </xf>
    <xf numFmtId="0" fontId="28" fillId="0" borderId="2" xfId="0" applyFont="1" applyFill="1" applyBorder="1" applyAlignment="1" applyProtection="1">
      <alignment horizontal="center" vertical="center" wrapText="1"/>
    </xf>
    <xf numFmtId="0" fontId="28" fillId="0" borderId="2" xfId="0" applyNumberFormat="1" applyFont="1" applyFill="1" applyBorder="1" applyAlignment="1" applyProtection="1">
      <alignment horizontal="center" vertical="center" wrapText="1"/>
    </xf>
    <xf numFmtId="0" fontId="61" fillId="3" borderId="3" xfId="3" applyFont="1" applyFill="1" applyBorder="1" applyAlignment="1">
      <alignment horizontal="center"/>
    </xf>
    <xf numFmtId="0" fontId="62" fillId="0" borderId="0" xfId="3"/>
    <xf numFmtId="176" fontId="28" fillId="0" borderId="2" xfId="0" applyNumberFormat="1" applyFont="1" applyFill="1" applyBorder="1" applyAlignment="1" applyProtection="1">
      <alignment vertical="center" wrapText="1"/>
    </xf>
    <xf numFmtId="14" fontId="28" fillId="0" borderId="2" xfId="0" applyNumberFormat="1" applyFont="1" applyFill="1" applyBorder="1" applyAlignment="1" applyProtection="1">
      <alignment vertical="center" wrapText="1"/>
    </xf>
    <xf numFmtId="0" fontId="52" fillId="0" borderId="2" xfId="0" applyFont="1" applyFill="1" applyBorder="1" applyAlignment="1" applyProtection="1">
      <alignment vertical="center" wrapText="1"/>
    </xf>
    <xf numFmtId="0" fontId="1" fillId="0" borderId="0" xfId="0" applyFont="1" applyFill="1" applyBorder="1" applyAlignment="1" applyProtection="1">
      <alignment horizontal="left" vertical="center"/>
    </xf>
    <xf numFmtId="0" fontId="1" fillId="0" borderId="0" xfId="0" applyFont="1" applyFill="1" applyAlignment="1" applyProtection="1">
      <alignment horizontal="left" vertical="center"/>
    </xf>
    <xf numFmtId="0" fontId="44" fillId="0" borderId="0" xfId="0" applyFont="1" applyFill="1" applyBorder="1" applyAlignment="1" applyProtection="1">
      <alignment horizontal="center" vertical="center"/>
    </xf>
    <xf numFmtId="0" fontId="43" fillId="0" borderId="0" xfId="0" applyFont="1" applyFill="1" applyBorder="1" applyAlignment="1" applyProtection="1">
      <alignment horizontal="center" vertical="top" wrapText="1"/>
    </xf>
    <xf numFmtId="0" fontId="56" fillId="0" borderId="0" xfId="0" applyFont="1" applyFill="1" applyBorder="1" applyAlignment="1" applyProtection="1">
      <alignment vertical="center"/>
    </xf>
    <xf numFmtId="0" fontId="28" fillId="0" borderId="0" xfId="0" applyFont="1" applyFill="1" applyBorder="1" applyAlignment="1" applyProtection="1">
      <alignment vertical="center" wrapText="1"/>
    </xf>
    <xf numFmtId="176" fontId="28" fillId="0" borderId="2" xfId="0" applyNumberFormat="1" applyFont="1" applyFill="1" applyBorder="1" applyAlignment="1" applyProtection="1">
      <alignment horizontal="center" vertical="top" wrapText="1"/>
    </xf>
    <xf numFmtId="14" fontId="28" fillId="0" borderId="2" xfId="0" applyNumberFormat="1" applyFont="1" applyFill="1" applyBorder="1" applyAlignment="1" applyProtection="1">
      <alignment horizontal="center" vertical="center" wrapText="1"/>
    </xf>
    <xf numFmtId="0" fontId="44" fillId="0" borderId="21" xfId="0" applyFont="1" applyFill="1" applyBorder="1" applyAlignment="1" applyProtection="1">
      <alignment horizontal="center" vertical="center"/>
    </xf>
    <xf numFmtId="0" fontId="44" fillId="0" borderId="20" xfId="0" applyFont="1" applyFill="1" applyBorder="1" applyAlignment="1" applyProtection="1">
      <alignment horizontal="center" vertical="center"/>
    </xf>
    <xf numFmtId="0" fontId="28" fillId="0" borderId="20" xfId="0" applyFont="1" applyFill="1" applyBorder="1" applyAlignment="1" applyProtection="1">
      <alignment horizontal="center" vertical="top" wrapText="1"/>
    </xf>
    <xf numFmtId="0" fontId="60" fillId="0" borderId="0" xfId="0" applyFont="1" applyFill="1" applyProtection="1">
      <alignment vertical="center"/>
    </xf>
    <xf numFmtId="0" fontId="28" fillId="0" borderId="20" xfId="0" applyFont="1" applyFill="1" applyBorder="1" applyAlignment="1" applyProtection="1">
      <alignment horizontal="center" vertical="center" wrapText="1"/>
    </xf>
    <xf numFmtId="0" fontId="67" fillId="0" borderId="2" xfId="0" applyFont="1" applyFill="1" applyBorder="1" applyAlignment="1" applyProtection="1">
      <alignment horizontal="center" vertical="center"/>
    </xf>
    <xf numFmtId="0" fontId="68" fillId="0" borderId="2" xfId="0" applyFont="1" applyFill="1" applyBorder="1" applyAlignment="1" applyProtection="1">
      <alignment vertical="center" wrapText="1"/>
    </xf>
    <xf numFmtId="0" fontId="69" fillId="0" borderId="0" xfId="0" applyFont="1" applyFill="1" applyBorder="1" applyAlignment="1" applyProtection="1">
      <alignment vertical="center" wrapText="1"/>
    </xf>
    <xf numFmtId="0" fontId="69" fillId="0" borderId="0" xfId="0" applyFont="1" applyFill="1" applyBorder="1" applyAlignment="1" applyProtection="1">
      <alignment vertical="center"/>
    </xf>
    <xf numFmtId="0" fontId="1" fillId="0" borderId="0" xfId="0" applyFont="1" applyFill="1" applyProtection="1">
      <alignment vertical="center"/>
    </xf>
    <xf numFmtId="0" fontId="44" fillId="0" borderId="22" xfId="0" applyFont="1" applyFill="1" applyBorder="1" applyAlignment="1" applyProtection="1">
      <alignment horizontal="center" vertical="center"/>
    </xf>
    <xf numFmtId="0" fontId="28" fillId="0" borderId="22" xfId="0" applyFont="1" applyFill="1" applyBorder="1" applyAlignment="1" applyProtection="1">
      <alignment horizontal="center" vertical="top" wrapText="1"/>
    </xf>
    <xf numFmtId="0" fontId="1" fillId="0" borderId="2" xfId="0" applyFont="1" applyFill="1" applyBorder="1" applyAlignment="1" applyProtection="1">
      <alignment horizontal="center" vertical="center" wrapText="1"/>
    </xf>
    <xf numFmtId="0" fontId="1" fillId="0" borderId="2" xfId="0" applyFont="1" applyFill="1" applyBorder="1" applyAlignment="1" applyProtection="1">
      <alignment horizontal="left" vertical="top" wrapText="1"/>
    </xf>
    <xf numFmtId="0" fontId="65" fillId="4" borderId="23" xfId="0" applyFont="1" applyFill="1" applyBorder="1" applyAlignment="1" applyProtection="1">
      <alignment horizontal="center" vertical="center"/>
    </xf>
    <xf numFmtId="0" fontId="0" fillId="0" borderId="0" xfId="0" applyFont="1" applyFill="1" applyBorder="1" applyAlignment="1">
      <alignment horizontal="left" vertical="center" wrapText="1"/>
    </xf>
    <xf numFmtId="0" fontId="0" fillId="0" borderId="0" xfId="0" applyFont="1" applyFill="1" applyBorder="1" applyAlignment="1">
      <alignment horizontal="left" vertical="center"/>
    </xf>
    <xf numFmtId="0" fontId="0" fillId="0" borderId="0" xfId="0" applyFill="1">
      <alignment vertical="center"/>
    </xf>
    <xf numFmtId="0" fontId="0" fillId="2" borderId="0" xfId="0" applyFont="1" applyFill="1" applyAlignment="1" applyProtection="1">
      <alignment vertical="center"/>
    </xf>
    <xf numFmtId="0" fontId="16" fillId="2" borderId="0" xfId="0" applyFont="1" applyFill="1" applyAlignment="1" applyProtection="1">
      <alignment horizontal="center" vertical="center"/>
    </xf>
    <xf numFmtId="0" fontId="10" fillId="2" borderId="0" xfId="0" applyFont="1" applyFill="1" applyAlignment="1" applyProtection="1">
      <alignment vertical="top"/>
    </xf>
    <xf numFmtId="0" fontId="1" fillId="0" borderId="11" xfId="0" applyFont="1" applyFill="1" applyBorder="1" applyAlignment="1" applyProtection="1">
      <alignment vertical="center"/>
    </xf>
    <xf numFmtId="0" fontId="11" fillId="0" borderId="4" xfId="0" applyFont="1" applyFill="1" applyBorder="1" applyAlignment="1" applyProtection="1">
      <alignment horizontal="left" vertical="center"/>
    </xf>
    <xf numFmtId="0" fontId="11" fillId="0" borderId="5" xfId="0" applyFont="1" applyFill="1" applyBorder="1" applyAlignment="1" applyProtection="1">
      <alignment vertical="center"/>
    </xf>
    <xf numFmtId="0" fontId="11" fillId="0" borderId="6" xfId="0" applyFont="1" applyFill="1" applyBorder="1" applyAlignment="1" applyProtection="1">
      <alignment vertical="center"/>
    </xf>
    <xf numFmtId="0" fontId="8" fillId="2" borderId="0" xfId="0" applyFont="1" applyFill="1" applyProtection="1">
      <alignment vertical="center"/>
    </xf>
    <xf numFmtId="0" fontId="8" fillId="2" borderId="0" xfId="0" applyFont="1" applyFill="1" applyAlignment="1" applyProtection="1">
      <alignment vertical="center"/>
    </xf>
    <xf numFmtId="0" fontId="11" fillId="2" borderId="0" xfId="0" applyFont="1" applyFill="1" applyProtection="1">
      <alignment vertical="center"/>
    </xf>
    <xf numFmtId="0" fontId="8" fillId="2" borderId="7" xfId="0" applyFont="1" applyFill="1" applyBorder="1" applyAlignment="1" applyProtection="1">
      <alignment vertical="center"/>
    </xf>
    <xf numFmtId="0" fontId="0" fillId="2" borderId="0" xfId="0" applyFill="1" applyBorder="1" applyAlignment="1" applyProtection="1">
      <alignment vertical="center"/>
    </xf>
    <xf numFmtId="0" fontId="1" fillId="2" borderId="0" xfId="0" applyNumberFormat="1" applyFont="1" applyFill="1" applyAlignment="1" applyProtection="1">
      <alignment vertical="center"/>
    </xf>
    <xf numFmtId="0" fontId="1" fillId="2" borderId="0" xfId="0" applyNumberFormat="1" applyFont="1" applyFill="1" applyBorder="1" applyAlignment="1" applyProtection="1">
      <alignment vertical="center"/>
    </xf>
    <xf numFmtId="0" fontId="0" fillId="2" borderId="8" xfId="0" applyFill="1" applyBorder="1" applyAlignment="1" applyProtection="1">
      <alignment vertical="center"/>
    </xf>
    <xf numFmtId="0" fontId="0" fillId="2" borderId="9" xfId="0" applyFill="1" applyBorder="1" applyAlignment="1" applyProtection="1">
      <alignment vertical="center"/>
    </xf>
    <xf numFmtId="0" fontId="1" fillId="2" borderId="0" xfId="0" applyNumberFormat="1" applyFont="1" applyFill="1" applyProtection="1">
      <alignment vertical="center"/>
    </xf>
    <xf numFmtId="0" fontId="1" fillId="2" borderId="10" xfId="0" applyFont="1" applyFill="1" applyBorder="1" applyAlignment="1" applyProtection="1">
      <alignment vertical="center"/>
    </xf>
    <xf numFmtId="0" fontId="1" fillId="2" borderId="0" xfId="0" applyNumberFormat="1" applyFont="1" applyFill="1" applyBorder="1" applyProtection="1">
      <alignment vertical="center"/>
    </xf>
    <xf numFmtId="0" fontId="8" fillId="2" borderId="0" xfId="0" applyFont="1" applyFill="1" applyBorder="1" applyProtection="1">
      <alignment vertical="center"/>
    </xf>
    <xf numFmtId="0" fontId="8" fillId="2" borderId="0" xfId="2" applyFont="1" applyFill="1" applyProtection="1">
      <alignment vertical="center"/>
    </xf>
    <xf numFmtId="0" fontId="0" fillId="2" borderId="0" xfId="0" applyFill="1" applyProtection="1">
      <alignment vertical="center"/>
    </xf>
    <xf numFmtId="0" fontId="0" fillId="0" borderId="0" xfId="0" applyProtection="1">
      <alignment vertical="center"/>
    </xf>
    <xf numFmtId="0" fontId="57" fillId="0" borderId="0" xfId="0" applyFont="1" applyFill="1" applyBorder="1" applyAlignment="1" applyProtection="1">
      <alignment vertical="center"/>
    </xf>
    <xf numFmtId="0" fontId="59" fillId="0" borderId="0" xfId="0" applyFont="1" applyFill="1" applyBorder="1" applyAlignment="1" applyProtection="1">
      <alignment vertical="center"/>
    </xf>
    <xf numFmtId="0" fontId="59" fillId="0" borderId="0" xfId="0" applyFont="1" applyProtection="1">
      <alignment vertical="center"/>
    </xf>
    <xf numFmtId="0" fontId="30" fillId="2" borderId="0" xfId="0" applyFont="1" applyFill="1" applyAlignment="1" applyProtection="1">
      <alignment horizontal="center" wrapText="1"/>
    </xf>
    <xf numFmtId="0" fontId="30" fillId="2" borderId="0" xfId="0" applyFont="1" applyFill="1" applyProtection="1">
      <alignment vertical="center"/>
    </xf>
    <xf numFmtId="0" fontId="31" fillId="2" borderId="0" xfId="0" applyFont="1" applyFill="1" applyAlignment="1" applyProtection="1">
      <alignment vertical="center"/>
    </xf>
    <xf numFmtId="0" fontId="34" fillId="2" borderId="0" xfId="0" applyFont="1" applyFill="1" applyBorder="1" applyAlignment="1" applyProtection="1">
      <alignment vertical="center" wrapText="1"/>
    </xf>
    <xf numFmtId="0" fontId="32" fillId="2" borderId="0" xfId="0" applyFont="1" applyFill="1" applyBorder="1" applyAlignment="1" applyProtection="1">
      <alignment vertical="center"/>
    </xf>
    <xf numFmtId="0" fontId="35" fillId="2" borderId="0" xfId="0" applyFont="1" applyFill="1" applyBorder="1" applyAlignment="1" applyProtection="1">
      <alignment vertical="center"/>
    </xf>
    <xf numFmtId="0" fontId="36" fillId="2" borderId="0" xfId="0" applyFont="1" applyFill="1" applyBorder="1" applyProtection="1">
      <alignment vertical="center"/>
    </xf>
    <xf numFmtId="0" fontId="37" fillId="2" borderId="0" xfId="0" applyFont="1" applyFill="1" applyBorder="1" applyAlignment="1" applyProtection="1">
      <alignment vertical="center"/>
    </xf>
    <xf numFmtId="0" fontId="30" fillId="2" borderId="0" xfId="0" applyNumberFormat="1" applyFont="1" applyFill="1" applyAlignment="1" applyProtection="1">
      <alignment vertical="center"/>
    </xf>
    <xf numFmtId="0" fontId="30" fillId="2" borderId="0" xfId="0" applyNumberFormat="1" applyFont="1" applyFill="1" applyProtection="1">
      <alignment vertical="center"/>
    </xf>
    <xf numFmtId="0" fontId="30" fillId="2" borderId="0" xfId="0" applyFont="1" applyFill="1" applyAlignment="1" applyProtection="1"/>
    <xf numFmtId="0" fontId="9" fillId="2" borderId="0" xfId="0" applyFont="1" applyFill="1" applyBorder="1" applyAlignment="1" applyProtection="1">
      <alignment horizontal="justify" vertical="center"/>
    </xf>
    <xf numFmtId="0" fontId="30" fillId="2" borderId="0" xfId="0" applyFont="1" applyFill="1" applyBorder="1" applyAlignment="1" applyProtection="1">
      <alignment vertical="center"/>
    </xf>
    <xf numFmtId="0" fontId="41" fillId="2" borderId="0" xfId="0" applyFont="1" applyFill="1" applyAlignment="1" applyProtection="1">
      <alignment horizontal="justify" vertical="center"/>
    </xf>
    <xf numFmtId="0" fontId="0" fillId="0" borderId="0" xfId="0" applyNumberFormat="1" applyAlignment="1">
      <alignment horizontal="right" vertical="center"/>
    </xf>
    <xf numFmtId="0" fontId="0" fillId="0" borderId="0" xfId="0" applyNumberFormat="1" applyFill="1" applyAlignment="1">
      <alignment horizontal="right" vertical="center"/>
    </xf>
    <xf numFmtId="0" fontId="1" fillId="0" borderId="0" xfId="0" applyNumberFormat="1" applyFont="1" applyFill="1" applyBorder="1" applyAlignment="1">
      <alignment horizontal="right" vertical="center"/>
    </xf>
    <xf numFmtId="49" fontId="0" fillId="0" borderId="0" xfId="0" applyNumberFormat="1" applyFill="1" applyAlignment="1">
      <alignment horizontal="right" vertical="center"/>
    </xf>
    <xf numFmtId="0" fontId="9" fillId="0" borderId="12" xfId="0" applyFont="1" applyFill="1" applyBorder="1" applyAlignment="1" applyProtection="1">
      <alignment horizontal="center" vertical="center" shrinkToFit="1"/>
      <protection locked="0"/>
    </xf>
    <xf numFmtId="0" fontId="8" fillId="0" borderId="10" xfId="0" applyFont="1" applyFill="1" applyBorder="1" applyAlignment="1" applyProtection="1">
      <alignment horizontal="center" vertical="center" shrinkToFit="1"/>
    </xf>
    <xf numFmtId="0" fontId="9" fillId="0" borderId="32" xfId="0" applyNumberFormat="1" applyFont="1" applyFill="1" applyBorder="1" applyAlignment="1" applyProtection="1">
      <alignment horizontal="center" vertical="center" shrinkToFit="1"/>
      <protection locked="0"/>
    </xf>
    <xf numFmtId="0" fontId="9" fillId="0" borderId="22" xfId="0" applyFont="1" applyFill="1" applyBorder="1" applyAlignment="1" applyProtection="1">
      <alignment horizontal="center" vertical="center" shrinkToFit="1"/>
      <protection locked="0"/>
    </xf>
    <xf numFmtId="0" fontId="8" fillId="0" borderId="33" xfId="0" applyFont="1" applyFill="1" applyBorder="1" applyAlignment="1" applyProtection="1">
      <alignment horizontal="center" vertical="center" shrinkToFit="1"/>
    </xf>
    <xf numFmtId="0" fontId="9" fillId="0" borderId="11" xfId="0" applyNumberFormat="1" applyFont="1" applyFill="1" applyBorder="1" applyAlignment="1" applyProtection="1">
      <alignment horizontal="center" vertical="center" shrinkToFit="1"/>
      <protection locked="0"/>
    </xf>
    <xf numFmtId="0" fontId="32" fillId="2" borderId="1" xfId="0" applyFont="1" applyFill="1" applyBorder="1" applyAlignment="1" applyProtection="1">
      <alignment vertical="center"/>
    </xf>
    <xf numFmtId="0" fontId="71" fillId="0" borderId="0" xfId="0" applyFont="1">
      <alignment vertical="center"/>
    </xf>
    <xf numFmtId="0" fontId="72" fillId="0" borderId="0" xfId="0" applyFont="1">
      <alignment vertical="center"/>
    </xf>
    <xf numFmtId="0" fontId="71" fillId="0" borderId="0" xfId="0" applyFont="1" applyAlignment="1">
      <alignment vertical="center" wrapText="1"/>
    </xf>
    <xf numFmtId="0" fontId="71" fillId="0" borderId="0" xfId="0" applyFont="1" applyAlignment="1">
      <alignment horizontal="center" vertical="center"/>
    </xf>
    <xf numFmtId="0" fontId="73" fillId="4" borderId="2" xfId="0" applyFont="1" applyFill="1" applyBorder="1" applyAlignment="1">
      <alignment horizontal="center" vertical="center"/>
    </xf>
    <xf numFmtId="0" fontId="74" fillId="4" borderId="2" xfId="0" applyFont="1" applyFill="1" applyBorder="1" applyAlignment="1">
      <alignment horizontal="center" vertical="center"/>
    </xf>
    <xf numFmtId="0" fontId="75" fillId="0" borderId="2" xfId="0" applyFont="1" applyBorder="1" applyAlignment="1">
      <alignment horizontal="center" vertical="center" wrapText="1"/>
    </xf>
    <xf numFmtId="49" fontId="75" fillId="4" borderId="2" xfId="0" applyNumberFormat="1" applyFont="1" applyFill="1" applyBorder="1" applyAlignment="1">
      <alignment horizontal="center" vertical="center"/>
    </xf>
    <xf numFmtId="49" fontId="71" fillId="0" borderId="2" xfId="0" applyNumberFormat="1" applyFont="1" applyBorder="1" applyAlignment="1">
      <alignment horizontal="left" vertical="center" wrapText="1"/>
    </xf>
    <xf numFmtId="0" fontId="71" fillId="0" borderId="2" xfId="0" applyFont="1" applyBorder="1" applyAlignment="1">
      <alignment horizontal="left" vertical="center" wrapText="1"/>
    </xf>
    <xf numFmtId="49" fontId="75" fillId="6" borderId="2" xfId="0" applyNumberFormat="1" applyFont="1" applyFill="1" applyBorder="1" applyAlignment="1">
      <alignment horizontal="center" vertical="center" wrapText="1"/>
    </xf>
    <xf numFmtId="49" fontId="75" fillId="7" borderId="2" xfId="0" applyNumberFormat="1" applyFont="1" applyFill="1" applyBorder="1" applyAlignment="1">
      <alignment horizontal="center" vertical="center" wrapText="1"/>
    </xf>
    <xf numFmtId="0" fontId="75" fillId="8" borderId="0" xfId="0" applyFont="1" applyFill="1" applyAlignment="1">
      <alignment horizontal="center" vertical="center"/>
    </xf>
    <xf numFmtId="49" fontId="71" fillId="0" borderId="24" xfId="0" applyNumberFormat="1" applyFont="1" applyBorder="1" applyAlignment="1">
      <alignment horizontal="left" vertical="center" wrapText="1"/>
    </xf>
    <xf numFmtId="0" fontId="75" fillId="0" borderId="2" xfId="0" applyFont="1" applyBorder="1" applyAlignment="1">
      <alignment horizontal="center" vertical="center"/>
    </xf>
    <xf numFmtId="49" fontId="75" fillId="5" borderId="2" xfId="0" applyNumberFormat="1" applyFont="1" applyFill="1" applyBorder="1" applyAlignment="1">
      <alignment horizontal="center" vertical="center"/>
    </xf>
    <xf numFmtId="0" fontId="71" fillId="0" borderId="2" xfId="0" applyFont="1" applyBorder="1" applyAlignment="1">
      <alignment horizontal="left" vertical="center"/>
    </xf>
    <xf numFmtId="0" fontId="71" fillId="0" borderId="10" xfId="0" applyFont="1" applyBorder="1">
      <alignment vertical="center"/>
    </xf>
    <xf numFmtId="49" fontId="71" fillId="0" borderId="10" xfId="0" applyNumberFormat="1" applyFont="1" applyBorder="1">
      <alignment vertical="center"/>
    </xf>
    <xf numFmtId="49" fontId="71" fillId="0" borderId="10" xfId="0" applyNumberFormat="1" applyFont="1" applyBorder="1" applyAlignment="1">
      <alignment vertical="center" wrapText="1"/>
    </xf>
    <xf numFmtId="49" fontId="71" fillId="0" borderId="2" xfId="0" applyNumberFormat="1" applyFont="1" applyBorder="1" applyAlignment="1">
      <alignment vertical="center" wrapText="1"/>
    </xf>
    <xf numFmtId="49" fontId="71" fillId="0" borderId="24" xfId="0" applyNumberFormat="1" applyFont="1" applyBorder="1" applyAlignment="1">
      <alignment vertical="center" wrapText="1"/>
    </xf>
    <xf numFmtId="0" fontId="71" fillId="0" borderId="0" xfId="0" applyFont="1" applyAlignment="1">
      <alignment horizontal="left" vertical="center"/>
    </xf>
    <xf numFmtId="0" fontId="76" fillId="2" borderId="0" xfId="0" applyFont="1" applyFill="1" applyAlignment="1" applyProtection="1">
      <alignment vertical="center"/>
    </xf>
    <xf numFmtId="0" fontId="77" fillId="2" borderId="0" xfId="0" applyFont="1" applyFill="1" applyProtection="1">
      <alignment vertical="center"/>
    </xf>
    <xf numFmtId="0" fontId="78" fillId="2" borderId="0" xfId="0" applyFont="1" applyFill="1" applyAlignment="1" applyProtection="1">
      <alignment vertical="center"/>
    </xf>
    <xf numFmtId="0" fontId="77" fillId="2" borderId="0" xfId="0" applyFont="1" applyFill="1" applyAlignment="1" applyProtection="1">
      <alignment vertical="center"/>
    </xf>
    <xf numFmtId="0" fontId="77" fillId="2" borderId="0" xfId="0" applyFont="1" applyFill="1" applyBorder="1" applyAlignment="1">
      <alignment vertical="center"/>
    </xf>
    <xf numFmtId="0" fontId="77" fillId="2" borderId="0" xfId="0" applyFont="1" applyFill="1" applyBorder="1" applyAlignment="1">
      <alignment horizontal="center" vertical="center"/>
    </xf>
    <xf numFmtId="0" fontId="79" fillId="2" borderId="0" xfId="0" applyFont="1" applyFill="1" applyProtection="1">
      <alignment vertical="center"/>
    </xf>
    <xf numFmtId="0" fontId="80" fillId="2" borderId="0" xfId="0" applyFont="1" applyFill="1" applyAlignment="1" applyProtection="1">
      <alignment horizontal="left" vertical="center" wrapText="1"/>
    </xf>
    <xf numFmtId="0" fontId="77" fillId="2" borderId="0" xfId="0" applyFont="1" applyFill="1" applyAlignment="1">
      <alignment horizontal="center" vertical="center"/>
    </xf>
    <xf numFmtId="0" fontId="77" fillId="2" borderId="0" xfId="0" applyFont="1" applyFill="1" applyAlignment="1">
      <alignment vertical="center"/>
    </xf>
    <xf numFmtId="0" fontId="77" fillId="2" borderId="15" xfId="0" applyFont="1" applyFill="1" applyBorder="1" applyAlignment="1">
      <alignment horizontal="center" vertical="center"/>
    </xf>
    <xf numFmtId="0" fontId="77" fillId="2" borderId="16" xfId="0" applyFont="1" applyFill="1" applyBorder="1" applyAlignment="1">
      <alignment horizontal="center" vertical="center"/>
    </xf>
    <xf numFmtId="0" fontId="77" fillId="2" borderId="2" xfId="0" applyFont="1" applyFill="1" applyBorder="1" applyAlignment="1">
      <alignment horizontal="center" vertical="center"/>
    </xf>
    <xf numFmtId="0" fontId="77" fillId="2" borderId="17" xfId="0" applyFont="1" applyFill="1" applyBorder="1" applyAlignment="1">
      <alignment horizontal="center" vertical="center"/>
    </xf>
    <xf numFmtId="0" fontId="77" fillId="2" borderId="12" xfId="0" applyFont="1" applyFill="1" applyBorder="1" applyAlignment="1" applyProtection="1">
      <alignment horizontal="center" vertical="center"/>
    </xf>
    <xf numFmtId="0" fontId="77" fillId="2" borderId="10" xfId="0" applyFont="1" applyFill="1" applyBorder="1" applyAlignment="1">
      <alignment horizontal="center" vertical="center"/>
    </xf>
    <xf numFmtId="0" fontId="77" fillId="2" borderId="18" xfId="0" applyFont="1" applyFill="1" applyBorder="1" applyAlignment="1">
      <alignment horizontal="center" vertical="center"/>
    </xf>
    <xf numFmtId="0" fontId="77" fillId="2" borderId="19" xfId="0" applyFont="1" applyFill="1" applyBorder="1" applyAlignment="1">
      <alignment horizontal="center" vertical="center"/>
    </xf>
    <xf numFmtId="0" fontId="77" fillId="2" borderId="13" xfId="0" applyFont="1" applyFill="1" applyBorder="1" applyAlignment="1" applyProtection="1">
      <alignment horizontal="center" vertical="center"/>
    </xf>
    <xf numFmtId="0" fontId="77" fillId="2" borderId="14" xfId="0" applyFont="1" applyFill="1" applyBorder="1" applyAlignment="1" applyProtection="1">
      <alignment vertical="center"/>
    </xf>
    <xf numFmtId="0" fontId="81" fillId="0" borderId="0" xfId="0" applyFont="1" applyBorder="1" applyAlignment="1">
      <alignment vertical="center"/>
    </xf>
    <xf numFmtId="0" fontId="77" fillId="2" borderId="20" xfId="0" applyFont="1" applyFill="1" applyBorder="1" applyAlignment="1">
      <alignment vertical="center"/>
    </xf>
    <xf numFmtId="0" fontId="71" fillId="0" borderId="0" xfId="0" applyFont="1" applyAlignment="1">
      <alignment horizontal="left" vertical="center"/>
    </xf>
    <xf numFmtId="0" fontId="74" fillId="4" borderId="20" xfId="0" applyFont="1" applyFill="1" applyBorder="1" applyAlignment="1">
      <alignment horizontal="center" vertical="center" wrapText="1"/>
    </xf>
    <xf numFmtId="0" fontId="74" fillId="4" borderId="21" xfId="0" applyFont="1" applyFill="1" applyBorder="1" applyAlignment="1">
      <alignment horizontal="center" vertical="center" wrapText="1"/>
    </xf>
    <xf numFmtId="0" fontId="75" fillId="0" borderId="17" xfId="0" applyFont="1" applyBorder="1" applyAlignment="1">
      <alignment horizontal="center" vertical="center" wrapText="1"/>
    </xf>
    <xf numFmtId="0" fontId="75" fillId="0" borderId="25" xfId="0" applyFont="1" applyBorder="1" applyAlignment="1">
      <alignment horizontal="center" vertical="center" wrapText="1"/>
    </xf>
    <xf numFmtId="0" fontId="75" fillId="0" borderId="26" xfId="0" applyFont="1" applyBorder="1" applyAlignment="1">
      <alignment horizontal="center" vertical="center" wrapText="1"/>
    </xf>
    <xf numFmtId="0" fontId="71" fillId="0" borderId="17" xfId="0" applyFont="1" applyBorder="1" applyAlignment="1">
      <alignment horizontal="left" vertical="center"/>
    </xf>
    <xf numFmtId="0" fontId="71" fillId="0" borderId="25" xfId="0" applyFont="1" applyBorder="1" applyAlignment="1">
      <alignment horizontal="left" vertical="center"/>
    </xf>
    <xf numFmtId="0" fontId="71" fillId="0" borderId="26" xfId="0" applyFont="1" applyBorder="1" applyAlignment="1">
      <alignment horizontal="left" vertical="center"/>
    </xf>
    <xf numFmtId="49" fontId="71" fillId="0" borderId="17" xfId="0" applyNumberFormat="1" applyFont="1" applyBorder="1" applyAlignment="1">
      <alignment horizontal="left" vertical="center" wrapText="1"/>
    </xf>
    <xf numFmtId="49" fontId="73" fillId="0" borderId="25" xfId="0" applyNumberFormat="1" applyFont="1" applyBorder="1" applyAlignment="1">
      <alignment horizontal="left" vertical="center" wrapText="1"/>
    </xf>
    <xf numFmtId="49" fontId="71" fillId="0" borderId="27" xfId="0" applyNumberFormat="1" applyFont="1" applyBorder="1" applyAlignment="1">
      <alignment horizontal="left" vertical="center" wrapText="1"/>
    </xf>
    <xf numFmtId="0" fontId="77" fillId="2" borderId="39" xfId="0" applyFont="1" applyFill="1" applyBorder="1" applyAlignment="1" applyProtection="1">
      <alignment horizontal="center" vertical="center"/>
    </xf>
    <xf numFmtId="0" fontId="77" fillId="2" borderId="35" xfId="0" applyFont="1" applyFill="1" applyBorder="1" applyAlignment="1" applyProtection="1">
      <alignment horizontal="center" vertical="center"/>
    </xf>
    <xf numFmtId="0" fontId="77" fillId="2" borderId="14" xfId="0" applyFont="1" applyFill="1" applyBorder="1" applyAlignment="1" applyProtection="1">
      <alignment horizontal="center" vertical="center"/>
    </xf>
    <xf numFmtId="0" fontId="77" fillId="2" borderId="40" xfId="0" applyFont="1" applyFill="1" applyBorder="1" applyAlignment="1" applyProtection="1">
      <alignment horizontal="center" vertical="center"/>
    </xf>
    <xf numFmtId="0" fontId="77" fillId="2" borderId="41" xfId="0" applyFont="1" applyFill="1" applyBorder="1" applyAlignment="1" applyProtection="1">
      <alignment horizontal="center" vertical="center"/>
    </xf>
    <xf numFmtId="0" fontId="77" fillId="2" borderId="42" xfId="0" applyFont="1" applyFill="1" applyBorder="1" applyAlignment="1" applyProtection="1">
      <alignment horizontal="center" vertical="center"/>
    </xf>
    <xf numFmtId="0" fontId="77" fillId="2" borderId="13" xfId="0" applyFont="1" applyFill="1" applyBorder="1" applyAlignment="1" applyProtection="1">
      <alignment horizontal="center" vertical="center"/>
    </xf>
    <xf numFmtId="20" fontId="77" fillId="2" borderId="43" xfId="0" applyNumberFormat="1" applyFont="1" applyFill="1" applyBorder="1" applyAlignment="1" applyProtection="1">
      <alignment horizontal="center" vertical="center"/>
    </xf>
    <xf numFmtId="20" fontId="77" fillId="2" borderId="41" xfId="0" applyNumberFormat="1" applyFont="1" applyFill="1" applyBorder="1" applyAlignment="1" applyProtection="1">
      <alignment horizontal="center" vertical="center"/>
    </xf>
    <xf numFmtId="0" fontId="77" fillId="2" borderId="20" xfId="0" applyFont="1" applyFill="1" applyBorder="1" applyAlignment="1" applyProtection="1">
      <alignment horizontal="center" vertical="center"/>
    </xf>
    <xf numFmtId="0" fontId="77" fillId="2" borderId="23" xfId="0" applyFont="1" applyFill="1" applyBorder="1" applyAlignment="1" applyProtection="1">
      <alignment horizontal="center" vertical="center"/>
    </xf>
    <xf numFmtId="0" fontId="77" fillId="2" borderId="36" xfId="0" applyFont="1" applyFill="1" applyBorder="1" applyAlignment="1" applyProtection="1">
      <alignment horizontal="center" vertical="center"/>
    </xf>
    <xf numFmtId="0" fontId="77" fillId="2" borderId="34" xfId="0" applyFont="1" applyFill="1" applyBorder="1" applyAlignment="1" applyProtection="1">
      <alignment horizontal="center" vertical="center"/>
    </xf>
    <xf numFmtId="0" fontId="77" fillId="2" borderId="0" xfId="0" applyFont="1" applyFill="1" applyAlignment="1" applyProtection="1">
      <alignment horizontal="center" vertical="center"/>
    </xf>
    <xf numFmtId="0" fontId="77" fillId="2" borderId="0" xfId="0" applyFont="1" applyFill="1" applyAlignment="1">
      <alignment horizontal="center" vertical="center"/>
    </xf>
    <xf numFmtId="0" fontId="77" fillId="2" borderId="0" xfId="0" applyFont="1" applyFill="1" applyAlignment="1" applyProtection="1">
      <alignment horizontal="distributed" vertical="center"/>
      <protection locked="0"/>
    </xf>
    <xf numFmtId="58" fontId="77" fillId="2" borderId="0" xfId="0" applyNumberFormat="1" applyFont="1" applyFill="1" applyAlignment="1" applyProtection="1">
      <alignment horizontal="distributed" vertical="center"/>
    </xf>
    <xf numFmtId="0" fontId="77" fillId="2" borderId="0" xfId="0" applyFont="1" applyFill="1" applyAlignment="1" applyProtection="1">
      <alignment horizontal="distributed" vertical="center"/>
    </xf>
    <xf numFmtId="0" fontId="77" fillId="2" borderId="0" xfId="0" applyFont="1" applyFill="1" applyBorder="1" applyAlignment="1" applyProtection="1">
      <alignment horizontal="center"/>
    </xf>
    <xf numFmtId="0" fontId="79" fillId="2" borderId="0" xfId="0" applyFont="1" applyFill="1" applyAlignment="1" applyProtection="1">
      <alignment horizontal="center" vertical="center"/>
    </xf>
    <xf numFmtId="0" fontId="79" fillId="2" borderId="0" xfId="0" applyFont="1" applyFill="1" applyAlignment="1">
      <alignment horizontal="center" vertical="center"/>
    </xf>
    <xf numFmtId="0" fontId="80" fillId="2" borderId="0" xfId="0" applyFont="1" applyFill="1" applyAlignment="1" applyProtection="1">
      <alignment horizontal="left" vertical="center" wrapText="1"/>
    </xf>
    <xf numFmtId="0" fontId="81" fillId="2" borderId="0" xfId="0" applyFont="1" applyFill="1" applyBorder="1" applyAlignment="1" applyProtection="1">
      <alignment vertical="center"/>
    </xf>
    <xf numFmtId="0" fontId="81" fillId="0" borderId="0" xfId="0" applyFont="1" applyBorder="1" applyAlignment="1">
      <alignment vertical="center"/>
    </xf>
    <xf numFmtId="0" fontId="77" fillId="2" borderId="20" xfId="0" applyFont="1" applyFill="1" applyBorder="1" applyAlignment="1" applyProtection="1">
      <alignment horizontal="left" vertical="center"/>
    </xf>
    <xf numFmtId="0" fontId="77" fillId="2" borderId="23" xfId="0" applyFont="1" applyFill="1" applyBorder="1" applyAlignment="1" applyProtection="1">
      <alignment horizontal="left" vertical="center"/>
    </xf>
    <xf numFmtId="0" fontId="77" fillId="2" borderId="21" xfId="0" applyFont="1" applyFill="1" applyBorder="1" applyAlignment="1" applyProtection="1">
      <alignment horizontal="left" vertical="center"/>
    </xf>
    <xf numFmtId="0" fontId="78" fillId="2" borderId="20" xfId="0" applyFont="1" applyFill="1" applyBorder="1" applyAlignment="1" applyProtection="1">
      <alignment horizontal="left" vertical="center"/>
    </xf>
    <xf numFmtId="0" fontId="78" fillId="2" borderId="23" xfId="0" applyFont="1" applyFill="1" applyBorder="1" applyAlignment="1" applyProtection="1">
      <alignment horizontal="left" vertical="center"/>
    </xf>
    <xf numFmtId="0" fontId="78" fillId="2" borderId="21" xfId="0" applyFont="1" applyFill="1" applyBorder="1" applyAlignment="1" applyProtection="1">
      <alignment horizontal="left" vertical="center"/>
    </xf>
    <xf numFmtId="0" fontId="77" fillId="2" borderId="37" xfId="0" applyFont="1" applyFill="1" applyBorder="1" applyAlignment="1" applyProtection="1">
      <alignment horizontal="center" vertical="center"/>
    </xf>
    <xf numFmtId="0" fontId="77" fillId="2" borderId="31" xfId="0" applyFont="1" applyFill="1" applyBorder="1" applyAlignment="1">
      <alignment horizontal="center" vertical="center"/>
    </xf>
    <xf numFmtId="0" fontId="77" fillId="2" borderId="38" xfId="0" applyFont="1" applyFill="1" applyBorder="1" applyAlignment="1">
      <alignment horizontal="center" vertical="center"/>
    </xf>
    <xf numFmtId="0" fontId="77" fillId="2" borderId="30" xfId="0" applyFont="1" applyFill="1" applyBorder="1" applyAlignment="1" applyProtection="1">
      <alignment horizontal="center" vertical="center"/>
    </xf>
    <xf numFmtId="0" fontId="77" fillId="2" borderId="31" xfId="0" applyFont="1" applyFill="1" applyBorder="1" applyAlignment="1" applyProtection="1">
      <alignment horizontal="center" vertical="center"/>
    </xf>
    <xf numFmtId="0" fontId="80" fillId="2" borderId="13" xfId="0" applyFont="1" applyFill="1" applyBorder="1" applyAlignment="1" applyProtection="1">
      <alignment vertical="center"/>
    </xf>
    <xf numFmtId="0" fontId="80" fillId="2" borderId="35" xfId="0" applyFont="1" applyFill="1" applyBorder="1" applyAlignment="1" applyProtection="1">
      <alignment vertical="center"/>
    </xf>
    <xf numFmtId="0" fontId="77" fillId="2" borderId="20" xfId="0" applyFont="1" applyFill="1" applyBorder="1" applyAlignment="1" applyProtection="1">
      <alignment vertical="center"/>
    </xf>
    <xf numFmtId="0" fontId="77" fillId="0" borderId="23" xfId="0" applyFont="1" applyBorder="1" applyAlignment="1">
      <alignment vertical="center"/>
    </xf>
    <xf numFmtId="0" fontId="77" fillId="0" borderId="21" xfId="0" applyFont="1" applyBorder="1" applyAlignment="1">
      <alignment vertical="center"/>
    </xf>
    <xf numFmtId="0" fontId="78" fillId="0" borderId="28" xfId="0" applyFont="1" applyBorder="1" applyAlignment="1">
      <alignment horizontal="center" vertical="center" shrinkToFit="1"/>
    </xf>
    <xf numFmtId="0" fontId="78" fillId="0" borderId="23" xfId="0" applyFont="1" applyBorder="1" applyAlignment="1">
      <alignment horizontal="center" vertical="center" shrinkToFit="1"/>
    </xf>
    <xf numFmtId="0" fontId="78" fillId="0" borderId="29" xfId="0" applyFont="1" applyBorder="1" applyAlignment="1">
      <alignment horizontal="center" vertical="center" shrinkToFit="1"/>
    </xf>
    <xf numFmtId="0" fontId="78" fillId="0" borderId="28" xfId="0" applyFont="1" applyBorder="1" applyAlignment="1">
      <alignment vertical="center"/>
    </xf>
    <xf numFmtId="0" fontId="78" fillId="0" borderId="23" xfId="0" applyFont="1" applyBorder="1" applyAlignment="1">
      <alignment vertical="center"/>
    </xf>
    <xf numFmtId="0" fontId="78" fillId="0" borderId="21" xfId="0" applyFont="1" applyBorder="1" applyAlignment="1">
      <alignment vertical="center"/>
    </xf>
    <xf numFmtId="0" fontId="78" fillId="2" borderId="20" xfId="0" applyFont="1" applyFill="1" applyBorder="1" applyAlignment="1">
      <alignment vertical="center"/>
    </xf>
    <xf numFmtId="0" fontId="78" fillId="2" borderId="23" xfId="1" applyFont="1" applyFill="1" applyBorder="1" applyAlignment="1" applyProtection="1">
      <alignment vertical="center"/>
    </xf>
    <xf numFmtId="0" fontId="78" fillId="2" borderId="23" xfId="0" applyFont="1" applyFill="1" applyBorder="1" applyAlignment="1">
      <alignment vertical="center"/>
    </xf>
    <xf numFmtId="0" fontId="78" fillId="2" borderId="21" xfId="0" applyFont="1" applyFill="1" applyBorder="1" applyAlignment="1">
      <alignment vertical="center"/>
    </xf>
    <xf numFmtId="0" fontId="77" fillId="2" borderId="12" xfId="0" applyFont="1" applyFill="1" applyBorder="1" applyAlignment="1" applyProtection="1">
      <alignment vertical="center"/>
    </xf>
    <xf numFmtId="0" fontId="77" fillId="0" borderId="10" xfId="0" applyFont="1" applyBorder="1" applyAlignment="1">
      <alignment vertical="center"/>
    </xf>
    <xf numFmtId="0" fontId="77" fillId="0" borderId="32" xfId="0" applyFont="1" applyBorder="1" applyAlignment="1">
      <alignment vertical="center"/>
    </xf>
    <xf numFmtId="0" fontId="77" fillId="0" borderId="22" xfId="0" applyFont="1" applyBorder="1" applyAlignment="1">
      <alignment vertical="center"/>
    </xf>
    <xf numFmtId="0" fontId="77" fillId="0" borderId="33" xfId="0" applyFont="1" applyBorder="1" applyAlignment="1">
      <alignment vertical="center"/>
    </xf>
    <xf numFmtId="0" fontId="77" fillId="0" borderId="11" xfId="0" applyFont="1" applyBorder="1" applyAlignment="1">
      <alignment vertical="center"/>
    </xf>
    <xf numFmtId="0" fontId="78" fillId="2" borderId="12" xfId="0" applyFont="1" applyFill="1" applyBorder="1" applyAlignment="1">
      <alignment vertical="center"/>
    </xf>
    <xf numFmtId="0" fontId="78" fillId="0" borderId="10" xfId="0" applyFont="1" applyBorder="1" applyAlignment="1">
      <alignment vertical="center"/>
    </xf>
    <xf numFmtId="0" fontId="78" fillId="0" borderId="22" xfId="0" applyFont="1" applyBorder="1" applyAlignment="1">
      <alignment vertical="center"/>
    </xf>
    <xf numFmtId="0" fontId="78" fillId="0" borderId="33" xfId="0" applyFont="1" applyBorder="1" applyAlignment="1">
      <alignment vertical="center"/>
    </xf>
    <xf numFmtId="0" fontId="78" fillId="2" borderId="10" xfId="0" applyFont="1" applyFill="1" applyBorder="1" applyAlignment="1">
      <alignment vertical="center"/>
    </xf>
    <xf numFmtId="0" fontId="78" fillId="2" borderId="32" xfId="0" applyFont="1" applyFill="1" applyBorder="1" applyAlignment="1">
      <alignment vertical="center"/>
    </xf>
    <xf numFmtId="0" fontId="15" fillId="2" borderId="12" xfId="0" applyFont="1" applyFill="1" applyBorder="1" applyAlignment="1" applyProtection="1">
      <alignment vertical="center" textRotation="255"/>
    </xf>
    <xf numFmtId="0" fontId="15" fillId="2" borderId="7" xfId="0" applyFont="1" applyFill="1" applyBorder="1" applyAlignment="1" applyProtection="1">
      <alignment vertical="center" textRotation="255"/>
    </xf>
    <xf numFmtId="0" fontId="15" fillId="2" borderId="22" xfId="0" applyFont="1" applyFill="1" applyBorder="1" applyAlignment="1" applyProtection="1">
      <alignment vertical="center" textRotation="255"/>
    </xf>
    <xf numFmtId="0" fontId="8" fillId="2" borderId="57" xfId="0" applyFont="1" applyFill="1" applyBorder="1" applyAlignment="1" applyProtection="1">
      <alignment horizontal="left" vertical="center"/>
    </xf>
    <xf numFmtId="0" fontId="8" fillId="2" borderId="8" xfId="0" applyFont="1" applyFill="1" applyBorder="1" applyAlignment="1" applyProtection="1">
      <alignment horizontal="left" vertical="center"/>
    </xf>
    <xf numFmtId="0" fontId="8" fillId="0" borderId="47" xfId="0" applyFont="1" applyBorder="1" applyAlignment="1" applyProtection="1">
      <alignment horizontal="left" vertical="center" shrinkToFit="1"/>
    </xf>
    <xf numFmtId="0" fontId="8" fillId="0" borderId="8" xfId="0" applyFont="1" applyBorder="1" applyAlignment="1" applyProtection="1">
      <alignment horizontal="left" vertical="center" shrinkToFit="1"/>
    </xf>
    <xf numFmtId="0" fontId="8" fillId="0" borderId="48" xfId="0" applyFont="1" applyBorder="1" applyAlignment="1" applyProtection="1">
      <alignment horizontal="left" vertical="center" shrinkToFit="1"/>
    </xf>
    <xf numFmtId="0" fontId="53" fillId="0" borderId="47" xfId="0" applyNumberFormat="1" applyFont="1" applyFill="1" applyBorder="1" applyAlignment="1" applyProtection="1">
      <alignment horizontal="left" vertical="center" wrapText="1"/>
    </xf>
    <xf numFmtId="0" fontId="53" fillId="0" borderId="8" xfId="0" applyNumberFormat="1" applyFont="1" applyFill="1" applyBorder="1" applyAlignment="1" applyProtection="1">
      <alignment horizontal="left" vertical="center" wrapText="1"/>
    </xf>
    <xf numFmtId="0" fontId="53" fillId="0" borderId="55" xfId="0" applyNumberFormat="1" applyFont="1" applyFill="1" applyBorder="1" applyAlignment="1" applyProtection="1">
      <alignment horizontal="left" vertical="center" wrapText="1"/>
    </xf>
    <xf numFmtId="0" fontId="53" fillId="0" borderId="50" xfId="0" applyNumberFormat="1" applyFont="1" applyFill="1" applyBorder="1" applyAlignment="1" applyProtection="1">
      <alignment horizontal="left" vertical="center" wrapText="1"/>
    </xf>
    <xf numFmtId="0" fontId="8" fillId="2" borderId="57" xfId="0" applyFont="1" applyFill="1" applyBorder="1" applyAlignment="1" applyProtection="1">
      <alignment horizontal="center" vertical="center"/>
    </xf>
    <xf numFmtId="0" fontId="8" fillId="2" borderId="8" xfId="0" applyFont="1" applyFill="1" applyBorder="1" applyAlignment="1" applyProtection="1">
      <alignment horizontal="center" vertical="center"/>
    </xf>
    <xf numFmtId="0" fontId="8" fillId="0" borderId="47" xfId="0" applyFont="1" applyBorder="1" applyAlignment="1" applyProtection="1">
      <alignment horizontal="left" vertical="center"/>
    </xf>
    <xf numFmtId="0" fontId="8" fillId="0" borderId="8" xfId="0" applyFont="1" applyBorder="1" applyAlignment="1" applyProtection="1">
      <alignment horizontal="left" vertical="center"/>
    </xf>
    <xf numFmtId="0" fontId="8" fillId="0" borderId="48" xfId="0" applyFont="1" applyBorder="1" applyAlignment="1" applyProtection="1">
      <alignment horizontal="left" vertical="center"/>
    </xf>
    <xf numFmtId="0" fontId="48" fillId="2" borderId="57" xfId="0" applyFont="1" applyFill="1" applyBorder="1" applyAlignment="1" applyProtection="1">
      <alignment vertical="center"/>
    </xf>
    <xf numFmtId="0" fontId="8" fillId="2" borderId="8" xfId="0" applyFont="1" applyFill="1" applyBorder="1" applyAlignment="1" applyProtection="1">
      <alignment vertical="center"/>
    </xf>
    <xf numFmtId="0" fontId="8" fillId="2" borderId="48" xfId="0" applyFont="1" applyFill="1" applyBorder="1" applyAlignment="1" applyProtection="1">
      <alignment vertical="center"/>
    </xf>
    <xf numFmtId="176" fontId="19" fillId="0" borderId="49" xfId="0" applyNumberFormat="1" applyFont="1" applyFill="1" applyBorder="1" applyAlignment="1" applyProtection="1">
      <alignment horizontal="center" vertical="center"/>
      <protection locked="0"/>
    </xf>
    <xf numFmtId="176" fontId="19" fillId="0" borderId="50" xfId="0" applyNumberFormat="1" applyFont="1" applyFill="1" applyBorder="1" applyAlignment="1" applyProtection="1">
      <alignment horizontal="center" vertical="center"/>
      <protection locked="0"/>
    </xf>
    <xf numFmtId="176" fontId="19" fillId="0" borderId="51" xfId="0" applyNumberFormat="1" applyFont="1" applyFill="1" applyBorder="1" applyAlignment="1" applyProtection="1">
      <alignment horizontal="center" vertical="center"/>
      <protection locked="0"/>
    </xf>
    <xf numFmtId="0" fontId="8" fillId="2" borderId="47" xfId="0" applyFont="1" applyFill="1" applyBorder="1" applyAlignment="1" applyProtection="1">
      <alignment vertical="center"/>
    </xf>
    <xf numFmtId="0" fontId="8" fillId="2" borderId="9" xfId="0" applyFont="1" applyFill="1" applyBorder="1" applyAlignment="1" applyProtection="1">
      <alignment vertical="center"/>
    </xf>
    <xf numFmtId="0" fontId="19" fillId="0" borderId="22" xfId="0" applyFont="1" applyFill="1" applyBorder="1" applyAlignment="1" applyProtection="1">
      <alignment vertical="center"/>
      <protection locked="0"/>
    </xf>
    <xf numFmtId="0" fontId="19" fillId="0" borderId="33" xfId="0" applyFont="1" applyFill="1" applyBorder="1" applyAlignment="1" applyProtection="1">
      <alignment vertical="center"/>
      <protection locked="0"/>
    </xf>
    <xf numFmtId="0" fontId="19" fillId="0" borderId="71" xfId="0" applyFont="1" applyFill="1" applyBorder="1" applyAlignment="1" applyProtection="1">
      <alignment vertical="center"/>
      <protection locked="0"/>
    </xf>
    <xf numFmtId="0" fontId="19" fillId="0" borderId="72" xfId="0" applyFont="1" applyFill="1" applyBorder="1" applyAlignment="1" applyProtection="1">
      <alignment vertical="center" wrapText="1"/>
      <protection locked="0"/>
    </xf>
    <xf numFmtId="0" fontId="19" fillId="0" borderId="33" xfId="0" applyFont="1" applyFill="1" applyBorder="1" applyAlignment="1" applyProtection="1">
      <alignment vertical="center" wrapText="1"/>
      <protection locked="0"/>
    </xf>
    <xf numFmtId="0" fontId="19" fillId="0" borderId="11" xfId="0" applyFont="1" applyFill="1" applyBorder="1" applyAlignment="1" applyProtection="1">
      <alignment vertical="center" wrapText="1"/>
      <protection locked="0"/>
    </xf>
    <xf numFmtId="0" fontId="19" fillId="0" borderId="55" xfId="0" applyFont="1" applyFill="1" applyBorder="1" applyAlignment="1" applyProtection="1">
      <alignment vertical="center" wrapText="1"/>
      <protection locked="0"/>
    </xf>
    <xf numFmtId="0" fontId="0" fillId="0" borderId="50" xfId="0" applyFill="1" applyBorder="1" applyAlignment="1" applyProtection="1">
      <alignment vertical="center"/>
      <protection locked="0"/>
    </xf>
    <xf numFmtId="0" fontId="0" fillId="0" borderId="56" xfId="0" applyFill="1" applyBorder="1" applyAlignment="1" applyProtection="1">
      <alignment vertical="center"/>
      <protection locked="0"/>
    </xf>
    <xf numFmtId="0" fontId="19" fillId="0" borderId="49" xfId="0" applyFont="1" applyFill="1" applyBorder="1" applyAlignment="1" applyProtection="1">
      <alignment horizontal="left" vertical="center" wrapText="1"/>
      <protection locked="0"/>
    </xf>
    <xf numFmtId="0" fontId="19" fillId="0" borderId="50" xfId="0" applyFont="1" applyFill="1" applyBorder="1" applyAlignment="1" applyProtection="1">
      <alignment horizontal="left" vertical="center" wrapText="1"/>
      <protection locked="0"/>
    </xf>
    <xf numFmtId="0" fontId="19" fillId="0" borderId="51" xfId="0" applyFont="1" applyFill="1" applyBorder="1" applyAlignment="1" applyProtection="1">
      <alignment horizontal="left" vertical="center" wrapText="1"/>
      <protection locked="0"/>
    </xf>
    <xf numFmtId="0" fontId="11" fillId="0" borderId="44" xfId="0" applyFont="1" applyFill="1" applyBorder="1" applyAlignment="1" applyProtection="1">
      <alignment horizontal="left" vertical="center"/>
    </xf>
    <xf numFmtId="0" fontId="11" fillId="0" borderId="45" xfId="0" applyFont="1" applyFill="1" applyBorder="1" applyAlignment="1" applyProtection="1">
      <alignment horizontal="left" vertical="center"/>
    </xf>
    <xf numFmtId="0" fontId="11" fillId="0" borderId="46" xfId="0" applyFont="1" applyFill="1" applyBorder="1" applyAlignment="1" applyProtection="1">
      <alignment horizontal="left" vertical="center"/>
    </xf>
    <xf numFmtId="0" fontId="2" fillId="0" borderId="55" xfId="0" applyFont="1" applyFill="1" applyBorder="1" applyAlignment="1" applyProtection="1">
      <alignment horizontal="center" vertical="center"/>
      <protection locked="0"/>
    </xf>
    <xf numFmtId="0" fontId="2" fillId="0" borderId="50" xfId="0" applyFont="1" applyFill="1" applyBorder="1" applyAlignment="1" applyProtection="1">
      <alignment horizontal="center" vertical="center"/>
      <protection locked="0"/>
    </xf>
    <xf numFmtId="0" fontId="2" fillId="0" borderId="51" xfId="0" applyFont="1" applyFill="1" applyBorder="1" applyAlignment="1" applyProtection="1">
      <alignment horizontal="center" vertical="center"/>
      <protection locked="0"/>
    </xf>
    <xf numFmtId="0" fontId="2" fillId="0" borderId="56" xfId="0" applyFont="1" applyFill="1" applyBorder="1" applyAlignment="1" applyProtection="1">
      <alignment horizontal="center" vertical="center"/>
      <protection locked="0"/>
    </xf>
    <xf numFmtId="0" fontId="19" fillId="0" borderId="55" xfId="0" applyFont="1" applyFill="1" applyBorder="1" applyAlignment="1" applyProtection="1">
      <alignment horizontal="left" vertical="center" wrapText="1"/>
      <protection locked="0"/>
    </xf>
    <xf numFmtId="0" fontId="19" fillId="0" borderId="56" xfId="0" applyFont="1" applyFill="1" applyBorder="1" applyAlignment="1" applyProtection="1">
      <alignment horizontal="left" vertical="center" wrapText="1"/>
      <protection locked="0"/>
    </xf>
    <xf numFmtId="0" fontId="8" fillId="0" borderId="8" xfId="0" applyFont="1" applyBorder="1" applyAlignment="1" applyProtection="1">
      <alignment vertical="center"/>
    </xf>
    <xf numFmtId="0" fontId="8" fillId="0" borderId="9" xfId="0" applyFont="1" applyBorder="1" applyAlignment="1" applyProtection="1">
      <alignment vertical="center"/>
    </xf>
    <xf numFmtId="0" fontId="11" fillId="0" borderId="47" xfId="0" applyNumberFormat="1" applyFont="1" applyFill="1" applyBorder="1" applyAlignment="1" applyProtection="1">
      <alignment horizontal="left" vertical="center" wrapText="1"/>
    </xf>
    <xf numFmtId="0" fontId="11" fillId="0" borderId="8" xfId="0" applyNumberFormat="1" applyFont="1" applyFill="1" applyBorder="1" applyAlignment="1" applyProtection="1">
      <alignment horizontal="left" vertical="center" wrapText="1"/>
    </xf>
    <xf numFmtId="0" fontId="11" fillId="0" borderId="48" xfId="0" applyNumberFormat="1" applyFont="1" applyFill="1" applyBorder="1" applyAlignment="1" applyProtection="1">
      <alignment horizontal="left" vertical="center" wrapText="1"/>
    </xf>
    <xf numFmtId="0" fontId="19" fillId="0" borderId="55" xfId="0" applyNumberFormat="1" applyFont="1" applyFill="1" applyBorder="1" applyAlignment="1" applyProtection="1">
      <alignment horizontal="left" vertical="center" wrapText="1"/>
      <protection locked="0"/>
    </xf>
    <xf numFmtId="0" fontId="19" fillId="0" borderId="50" xfId="0" applyNumberFormat="1" applyFont="1" applyFill="1" applyBorder="1" applyAlignment="1" applyProtection="1">
      <alignment horizontal="left" vertical="center" wrapText="1"/>
      <protection locked="0"/>
    </xf>
    <xf numFmtId="0" fontId="19" fillId="0" borderId="51" xfId="0" applyNumberFormat="1" applyFont="1" applyFill="1" applyBorder="1" applyAlignment="1" applyProtection="1">
      <alignment horizontal="left" vertical="center" wrapText="1"/>
      <protection locked="0"/>
    </xf>
    <xf numFmtId="0" fontId="19" fillId="0" borderId="55" xfId="0" applyFont="1" applyBorder="1" applyAlignment="1" applyProtection="1">
      <alignment horizontal="center" vertical="center"/>
    </xf>
    <xf numFmtId="0" fontId="19" fillId="0" borderId="50" xfId="0" applyFont="1" applyBorder="1" applyAlignment="1" applyProtection="1">
      <alignment horizontal="center" vertical="center"/>
    </xf>
    <xf numFmtId="0" fontId="19" fillId="0" borderId="51" xfId="0" applyFont="1" applyBorder="1" applyAlignment="1" applyProtection="1">
      <alignment horizontal="center" vertical="center"/>
    </xf>
    <xf numFmtId="0" fontId="15" fillId="0" borderId="55" xfId="0" applyFont="1" applyFill="1" applyBorder="1" applyAlignment="1" applyProtection="1">
      <alignment horizontal="left" vertical="center" wrapText="1"/>
      <protection locked="0"/>
    </xf>
    <xf numFmtId="0" fontId="15" fillId="0" borderId="50" xfId="0" applyFont="1" applyFill="1" applyBorder="1" applyAlignment="1" applyProtection="1">
      <alignment horizontal="left" vertical="center" wrapText="1"/>
      <protection locked="0"/>
    </xf>
    <xf numFmtId="0" fontId="15" fillId="0" borderId="51" xfId="0" applyFont="1" applyFill="1" applyBorder="1" applyAlignment="1" applyProtection="1">
      <alignment horizontal="left" vertical="center" wrapText="1"/>
      <protection locked="0"/>
    </xf>
    <xf numFmtId="0" fontId="19" fillId="0" borderId="7" xfId="0" applyFont="1" applyFill="1" applyBorder="1" applyAlignment="1" applyProtection="1">
      <alignment vertical="center" wrapText="1"/>
      <protection locked="0"/>
    </xf>
    <xf numFmtId="0" fontId="19" fillId="0" borderId="0" xfId="0" applyFont="1" applyFill="1" applyAlignment="1" applyProtection="1">
      <alignment vertical="center" wrapText="1"/>
      <protection locked="0"/>
    </xf>
    <xf numFmtId="0" fontId="19" fillId="0" borderId="67" xfId="0" applyFont="1" applyFill="1" applyBorder="1" applyAlignment="1" applyProtection="1">
      <alignment vertical="center" wrapText="1"/>
      <protection locked="0"/>
    </xf>
    <xf numFmtId="0" fontId="19" fillId="0" borderId="49" xfId="0" applyFont="1" applyFill="1" applyBorder="1" applyAlignment="1" applyProtection="1">
      <alignment vertical="center" wrapText="1"/>
      <protection locked="0"/>
    </xf>
    <xf numFmtId="0" fontId="19" fillId="0" borderId="50" xfId="0" applyFont="1" applyFill="1" applyBorder="1" applyAlignment="1" applyProtection="1">
      <alignment vertical="center" wrapText="1"/>
      <protection locked="0"/>
    </xf>
    <xf numFmtId="0" fontId="19" fillId="0" borderId="51" xfId="0" applyFont="1" applyFill="1" applyBorder="1" applyAlignment="1" applyProtection="1">
      <alignment vertical="center" wrapText="1"/>
      <protection locked="0"/>
    </xf>
    <xf numFmtId="0" fontId="8" fillId="0" borderId="47" xfId="0" applyFont="1" applyFill="1" applyBorder="1" applyAlignment="1" applyProtection="1">
      <alignment horizontal="left" vertical="center"/>
    </xf>
    <xf numFmtId="0" fontId="8" fillId="0" borderId="8" xfId="0" applyFont="1" applyFill="1" applyBorder="1" applyAlignment="1" applyProtection="1">
      <alignment vertical="center"/>
    </xf>
    <xf numFmtId="0" fontId="8" fillId="0" borderId="48" xfId="0" applyFont="1" applyFill="1" applyBorder="1" applyAlignment="1" applyProtection="1">
      <alignment vertical="center"/>
    </xf>
    <xf numFmtId="0" fontId="51" fillId="2" borderId="68" xfId="0" applyFont="1" applyFill="1" applyBorder="1" applyAlignment="1" applyProtection="1">
      <alignment horizontal="center" vertical="center" wrapText="1"/>
    </xf>
    <xf numFmtId="0" fontId="51" fillId="2" borderId="69" xfId="0" applyFont="1" applyFill="1" applyBorder="1" applyAlignment="1" applyProtection="1">
      <alignment horizontal="center" vertical="center" wrapText="1"/>
    </xf>
    <xf numFmtId="0" fontId="14" fillId="2" borderId="69" xfId="0" applyFont="1" applyFill="1" applyBorder="1" applyAlignment="1" applyProtection="1">
      <alignment horizontal="right" vertical="center" wrapText="1"/>
    </xf>
    <xf numFmtId="0" fontId="14" fillId="2" borderId="70" xfId="0" applyFont="1" applyFill="1" applyBorder="1" applyAlignment="1" applyProtection="1">
      <alignment horizontal="right" vertical="center" wrapText="1"/>
    </xf>
    <xf numFmtId="0" fontId="16" fillId="2" borderId="0" xfId="0" applyFont="1" applyFill="1" applyAlignment="1" applyProtection="1">
      <alignment horizontal="center" vertical="center"/>
    </xf>
    <xf numFmtId="0" fontId="15" fillId="0" borderId="49" xfId="0" applyFont="1" applyFill="1" applyBorder="1" applyAlignment="1" applyProtection="1">
      <alignment horizontal="left" vertical="center" shrinkToFit="1"/>
      <protection locked="0"/>
    </xf>
    <xf numFmtId="0" fontId="15" fillId="0" borderId="50" xfId="0" applyFont="1" applyFill="1" applyBorder="1" applyAlignment="1" applyProtection="1">
      <alignment horizontal="left" vertical="center" shrinkToFit="1"/>
      <protection locked="0"/>
    </xf>
    <xf numFmtId="0" fontId="15" fillId="0" borderId="55" xfId="0" applyFont="1" applyFill="1" applyBorder="1" applyAlignment="1" applyProtection="1">
      <alignment horizontal="left" vertical="center" shrinkToFit="1"/>
      <protection locked="0"/>
    </xf>
    <xf numFmtId="0" fontId="15" fillId="0" borderId="56" xfId="0" applyFont="1" applyFill="1" applyBorder="1" applyAlignment="1" applyProtection="1">
      <alignment horizontal="left" vertical="center" shrinkToFit="1"/>
      <protection locked="0"/>
    </xf>
    <xf numFmtId="0" fontId="16" fillId="2" borderId="20" xfId="0" applyFont="1" applyFill="1" applyBorder="1" applyAlignment="1" applyProtection="1">
      <alignment horizontal="center" vertical="center"/>
    </xf>
    <xf numFmtId="0" fontId="16" fillId="2" borderId="23" xfId="0" applyFont="1" applyFill="1" applyBorder="1" applyAlignment="1" applyProtection="1">
      <alignment horizontal="center" vertical="center"/>
    </xf>
    <xf numFmtId="0" fontId="16" fillId="2" borderId="21" xfId="0" applyFont="1" applyFill="1" applyBorder="1" applyAlignment="1" applyProtection="1">
      <alignment horizontal="center" vertical="center"/>
    </xf>
    <xf numFmtId="0" fontId="8" fillId="2" borderId="12" xfId="0" applyFont="1" applyFill="1" applyBorder="1" applyAlignment="1" applyProtection="1">
      <alignment horizontal="left" vertical="center"/>
    </xf>
    <xf numFmtId="0" fontId="8" fillId="2" borderId="10" xfId="0" applyFont="1" applyFill="1" applyBorder="1" applyAlignment="1" applyProtection="1">
      <alignment horizontal="left" vertical="center"/>
    </xf>
    <xf numFmtId="0" fontId="8" fillId="2" borderId="32" xfId="0" applyFont="1" applyFill="1" applyBorder="1" applyAlignment="1" applyProtection="1">
      <alignment horizontal="left" vertical="center"/>
    </xf>
    <xf numFmtId="0" fontId="15" fillId="0" borderId="22" xfId="0" applyFont="1" applyFill="1" applyBorder="1" applyAlignment="1" applyProtection="1">
      <alignment horizontal="left" vertical="center"/>
      <protection locked="0"/>
    </xf>
    <xf numFmtId="0" fontId="15" fillId="0" borderId="33" xfId="0" applyFont="1" applyFill="1" applyBorder="1" applyAlignment="1" applyProtection="1">
      <alignment horizontal="left" vertical="center"/>
      <protection locked="0"/>
    </xf>
    <xf numFmtId="0" fontId="15" fillId="0" borderId="11" xfId="0" applyFont="1" applyFill="1" applyBorder="1" applyAlignment="1" applyProtection="1">
      <alignment horizontal="left" vertical="center"/>
      <protection locked="0"/>
    </xf>
    <xf numFmtId="0" fontId="0" fillId="0" borderId="23" xfId="0" applyBorder="1" applyProtection="1">
      <alignment vertical="center"/>
    </xf>
    <xf numFmtId="0" fontId="0" fillId="0" borderId="21" xfId="0" applyBorder="1" applyProtection="1">
      <alignment vertical="center"/>
    </xf>
    <xf numFmtId="0" fontId="15" fillId="0" borderId="6" xfId="1" applyFont="1" applyFill="1" applyBorder="1" applyAlignment="1" applyProtection="1">
      <alignment vertical="center" wrapText="1"/>
      <protection locked="0"/>
    </xf>
    <xf numFmtId="0" fontId="19" fillId="0" borderId="53" xfId="0" applyFont="1" applyFill="1" applyBorder="1" applyAlignment="1" applyProtection="1">
      <alignment vertical="center" wrapText="1"/>
      <protection locked="0"/>
    </xf>
    <xf numFmtId="0" fontId="19" fillId="0" borderId="58" xfId="0" applyFont="1" applyFill="1" applyBorder="1" applyAlignment="1" applyProtection="1">
      <alignment vertical="center" wrapText="1"/>
      <protection locked="0"/>
    </xf>
    <xf numFmtId="0" fontId="8" fillId="2" borderId="10" xfId="0" applyFont="1" applyFill="1" applyBorder="1" applyAlignment="1" applyProtection="1">
      <alignment vertical="center"/>
    </xf>
    <xf numFmtId="0" fontId="8" fillId="2" borderId="52" xfId="0" applyFont="1" applyFill="1" applyBorder="1" applyAlignment="1" applyProtection="1">
      <alignment vertical="center"/>
    </xf>
    <xf numFmtId="0" fontId="19" fillId="0" borderId="51" xfId="0" applyFont="1" applyFill="1" applyBorder="1" applyAlignment="1" applyProtection="1">
      <alignment vertical="center"/>
      <protection locked="0"/>
    </xf>
    <xf numFmtId="0" fontId="8" fillId="2" borderId="54" xfId="0" applyFont="1" applyFill="1" applyBorder="1" applyAlignment="1" applyProtection="1">
      <alignment horizontal="left" vertical="center"/>
    </xf>
    <xf numFmtId="0" fontId="8" fillId="2" borderId="52" xfId="0" applyFont="1" applyFill="1" applyBorder="1" applyAlignment="1" applyProtection="1">
      <alignment horizontal="left" vertical="center"/>
    </xf>
    <xf numFmtId="0" fontId="8" fillId="2" borderId="44" xfId="0" applyFont="1" applyFill="1" applyBorder="1" applyAlignment="1" applyProtection="1">
      <alignment horizontal="left" vertical="center"/>
    </xf>
    <xf numFmtId="0" fontId="8" fillId="2" borderId="45" xfId="0" applyFont="1" applyFill="1" applyBorder="1" applyAlignment="1" applyProtection="1">
      <alignment vertical="center"/>
    </xf>
    <xf numFmtId="0" fontId="8" fillId="2" borderId="59" xfId="0" applyFont="1" applyFill="1" applyBorder="1" applyAlignment="1" applyProtection="1">
      <alignment vertical="center"/>
    </xf>
    <xf numFmtId="49" fontId="19" fillId="0" borderId="53" xfId="0" applyNumberFormat="1" applyFont="1" applyFill="1" applyBorder="1" applyAlignment="1" applyProtection="1">
      <alignment horizontal="center" vertical="center"/>
      <protection locked="0"/>
    </xf>
    <xf numFmtId="49" fontId="19" fillId="0" borderId="5" xfId="0" applyNumberFormat="1" applyFont="1" applyFill="1" applyBorder="1" applyAlignment="1" applyProtection="1">
      <alignment horizontal="center" vertical="center"/>
      <protection locked="0"/>
    </xf>
    <xf numFmtId="0" fontId="8" fillId="2" borderId="66" xfId="0" applyFont="1" applyFill="1" applyBorder="1" applyAlignment="1" applyProtection="1">
      <alignment vertical="center" wrapText="1"/>
    </xf>
    <xf numFmtId="0" fontId="8" fillId="2" borderId="66" xfId="0" applyFont="1" applyFill="1" applyBorder="1" applyAlignment="1" applyProtection="1">
      <alignment vertical="center"/>
    </xf>
    <xf numFmtId="0" fontId="8" fillId="2" borderId="6" xfId="0" applyFont="1" applyFill="1" applyBorder="1" applyAlignment="1" applyProtection="1">
      <alignment horizontal="left" vertical="center"/>
    </xf>
    <xf numFmtId="0" fontId="8" fillId="2" borderId="53" xfId="0" applyFont="1" applyFill="1" applyBorder="1" applyAlignment="1" applyProtection="1">
      <alignment horizontal="left" vertical="center"/>
    </xf>
    <xf numFmtId="0" fontId="8" fillId="2" borderId="5" xfId="0" applyFont="1" applyFill="1" applyBorder="1" applyAlignment="1" applyProtection="1">
      <alignment horizontal="left" vertical="center"/>
    </xf>
    <xf numFmtId="176" fontId="19" fillId="0" borderId="55" xfId="0" applyNumberFormat="1" applyFont="1" applyFill="1" applyBorder="1" applyAlignment="1" applyProtection="1">
      <alignment horizontal="center" vertical="center"/>
      <protection locked="0"/>
    </xf>
    <xf numFmtId="0" fontId="19" fillId="0" borderId="55" xfId="0" applyFont="1" applyFill="1" applyBorder="1" applyAlignment="1" applyProtection="1">
      <alignment horizontal="left" vertical="center" shrinkToFit="1"/>
      <protection locked="0"/>
    </xf>
    <xf numFmtId="0" fontId="19" fillId="0" borderId="50" xfId="0" applyFont="1" applyFill="1" applyBorder="1" applyAlignment="1" applyProtection="1">
      <alignment horizontal="left" vertical="center"/>
      <protection locked="0"/>
    </xf>
    <xf numFmtId="0" fontId="19" fillId="0" borderId="56" xfId="0" applyFont="1" applyFill="1" applyBorder="1" applyAlignment="1" applyProtection="1">
      <alignment horizontal="left" vertical="center"/>
      <protection locked="0"/>
    </xf>
    <xf numFmtId="0" fontId="8" fillId="2" borderId="57" xfId="0" applyFont="1" applyFill="1" applyBorder="1" applyAlignment="1" applyProtection="1">
      <alignment vertical="center"/>
    </xf>
    <xf numFmtId="0" fontId="19" fillId="0" borderId="55" xfId="0" applyFont="1" applyFill="1" applyBorder="1" applyAlignment="1" applyProtection="1">
      <alignment horizontal="center" vertical="center"/>
    </xf>
    <xf numFmtId="0" fontId="19" fillId="0" borderId="50" xfId="0" applyFont="1" applyFill="1" applyBorder="1" applyAlignment="1" applyProtection="1">
      <alignment horizontal="center" vertical="center"/>
    </xf>
    <xf numFmtId="0" fontId="19" fillId="0" borderId="56" xfId="0" applyFont="1" applyFill="1" applyBorder="1" applyAlignment="1" applyProtection="1">
      <alignment horizontal="center" vertical="center"/>
    </xf>
    <xf numFmtId="0" fontId="8" fillId="0" borderId="47" xfId="0" applyFont="1" applyFill="1" applyBorder="1" applyAlignment="1" applyProtection="1">
      <alignment vertical="center"/>
    </xf>
    <xf numFmtId="0" fontId="19" fillId="0" borderId="55" xfId="0" applyFont="1" applyFill="1" applyBorder="1" applyAlignment="1" applyProtection="1">
      <alignment horizontal="left" vertical="center"/>
      <protection locked="0"/>
    </xf>
    <xf numFmtId="0" fontId="19" fillId="0" borderId="50" xfId="0" applyFont="1" applyFill="1" applyBorder="1" applyAlignment="1" applyProtection="1">
      <alignment vertical="center"/>
      <protection locked="0"/>
    </xf>
    <xf numFmtId="0" fontId="19" fillId="0" borderId="60" xfId="0" applyFont="1" applyFill="1" applyBorder="1" applyAlignment="1" applyProtection="1">
      <alignment horizontal="center" vertical="center" wrapText="1"/>
      <protection locked="0"/>
    </xf>
    <xf numFmtId="0" fontId="19" fillId="0" borderId="0" xfId="0" applyFont="1" applyFill="1" applyBorder="1" applyAlignment="1" applyProtection="1">
      <alignment horizontal="center" vertical="center" wrapText="1"/>
      <protection locked="0"/>
    </xf>
    <xf numFmtId="0" fontId="19" fillId="0" borderId="61" xfId="0" applyFont="1" applyFill="1" applyBorder="1" applyAlignment="1" applyProtection="1">
      <alignment horizontal="center" vertical="center" wrapText="1"/>
      <protection locked="0"/>
    </xf>
    <xf numFmtId="0" fontId="19" fillId="0" borderId="55" xfId="0" applyFont="1" applyFill="1" applyBorder="1" applyAlignment="1" applyProtection="1">
      <alignment horizontal="center" vertical="center" wrapText="1"/>
      <protection locked="0"/>
    </xf>
    <xf numFmtId="0" fontId="19" fillId="0" borderId="50" xfId="0" applyFont="1" applyFill="1" applyBorder="1" applyAlignment="1" applyProtection="1">
      <alignment horizontal="center" vertical="center" wrapText="1"/>
      <protection locked="0"/>
    </xf>
    <xf numFmtId="0" fontId="19" fillId="0" borderId="56" xfId="0" applyFont="1" applyFill="1" applyBorder="1" applyAlignment="1" applyProtection="1">
      <alignment horizontal="center" vertical="center" wrapText="1"/>
      <protection locked="0"/>
    </xf>
    <xf numFmtId="0" fontId="1" fillId="2" borderId="0" xfId="0" applyFont="1" applyFill="1" applyBorder="1" applyAlignment="1" applyProtection="1">
      <alignment horizontal="left" vertical="center"/>
    </xf>
    <xf numFmtId="0" fontId="49" fillId="2" borderId="8" xfId="0" applyFont="1" applyFill="1" applyBorder="1" applyAlignment="1" applyProtection="1">
      <alignment horizontal="left" vertical="center"/>
    </xf>
    <xf numFmtId="0" fontId="1" fillId="2" borderId="44" xfId="0" applyFont="1" applyFill="1" applyBorder="1" applyAlignment="1" applyProtection="1">
      <alignment horizontal="left" vertical="center"/>
    </xf>
    <xf numFmtId="0" fontId="1" fillId="2" borderId="45" xfId="0" applyFont="1" applyFill="1" applyBorder="1" applyAlignment="1" applyProtection="1">
      <alignment horizontal="left" vertical="center"/>
    </xf>
    <xf numFmtId="0" fontId="1" fillId="2" borderId="59" xfId="0" applyFont="1" applyFill="1" applyBorder="1" applyAlignment="1" applyProtection="1">
      <alignment horizontal="left" vertical="center"/>
    </xf>
    <xf numFmtId="0" fontId="15" fillId="2" borderId="17" xfId="0" applyFont="1" applyFill="1" applyBorder="1" applyAlignment="1" applyProtection="1">
      <alignment horizontal="center" vertical="center" textRotation="255"/>
    </xf>
    <xf numFmtId="0" fontId="15" fillId="2" borderId="25" xfId="0" applyFont="1" applyFill="1" applyBorder="1" applyAlignment="1" applyProtection="1">
      <alignment horizontal="center" vertical="center" textRotation="255"/>
    </xf>
    <xf numFmtId="0" fontId="15" fillId="2" borderId="26" xfId="0" applyFont="1" applyFill="1" applyBorder="1" applyAlignment="1" applyProtection="1">
      <alignment horizontal="center" vertical="center" textRotation="255"/>
    </xf>
    <xf numFmtId="0" fontId="11" fillId="2" borderId="120" xfId="0" applyFont="1" applyFill="1" applyBorder="1" applyAlignment="1" applyProtection="1">
      <alignment vertical="center" wrapText="1"/>
    </xf>
    <xf numFmtId="0" fontId="11" fillId="2" borderId="45" xfId="0" applyFont="1" applyFill="1" applyBorder="1" applyAlignment="1" applyProtection="1">
      <alignment vertical="center" wrapText="1"/>
    </xf>
    <xf numFmtId="0" fontId="11" fillId="2" borderId="59" xfId="0" applyFont="1" applyFill="1" applyBorder="1" applyAlignment="1" applyProtection="1">
      <alignment vertical="center" wrapText="1"/>
    </xf>
    <xf numFmtId="0" fontId="8" fillId="2" borderId="47" xfId="0" applyFont="1" applyFill="1" applyBorder="1" applyAlignment="1" applyProtection="1">
      <alignment horizontal="left" vertical="center"/>
    </xf>
    <xf numFmtId="0" fontId="8" fillId="2" borderId="9" xfId="0" applyFont="1" applyFill="1" applyBorder="1" applyAlignment="1" applyProtection="1">
      <alignment horizontal="left" vertical="center"/>
    </xf>
    <xf numFmtId="0" fontId="19" fillId="0" borderId="49" xfId="0" applyFont="1" applyFill="1" applyBorder="1" applyAlignment="1" applyProtection="1">
      <alignment vertical="center"/>
      <protection locked="0"/>
    </xf>
    <xf numFmtId="0" fontId="8" fillId="2" borderId="63" xfId="0" applyFont="1" applyFill="1" applyBorder="1" applyAlignment="1" applyProtection="1">
      <alignment vertical="center"/>
    </xf>
    <xf numFmtId="0" fontId="8" fillId="2" borderId="64" xfId="0" applyFont="1" applyFill="1" applyBorder="1" applyAlignment="1" applyProtection="1">
      <alignment vertical="center"/>
    </xf>
    <xf numFmtId="0" fontId="8" fillId="2" borderId="65" xfId="0" applyFont="1" applyFill="1" applyBorder="1" applyAlignment="1" applyProtection="1">
      <alignment vertical="center"/>
    </xf>
    <xf numFmtId="0" fontId="19" fillId="0" borderId="7" xfId="0" applyNumberFormat="1" applyFont="1" applyFill="1" applyBorder="1" applyAlignment="1" applyProtection="1">
      <alignment horizontal="left" vertical="center" wrapText="1" shrinkToFit="1"/>
      <protection locked="0"/>
    </xf>
    <xf numFmtId="0" fontId="19" fillId="0" borderId="0" xfId="0" applyFont="1" applyFill="1" applyBorder="1" applyAlignment="1" applyProtection="1">
      <alignment horizontal="left" vertical="center"/>
      <protection locked="0"/>
    </xf>
    <xf numFmtId="0" fontId="7" fillId="0" borderId="67" xfId="0" applyFont="1" applyFill="1" applyBorder="1" applyAlignment="1" applyProtection="1">
      <alignment horizontal="left" vertical="center"/>
      <protection locked="0"/>
    </xf>
    <xf numFmtId="0" fontId="19" fillId="0" borderId="49" xfId="0" applyFont="1" applyFill="1" applyBorder="1" applyAlignment="1" applyProtection="1">
      <alignment horizontal="left" vertical="center"/>
      <protection locked="0"/>
    </xf>
    <xf numFmtId="0" fontId="7" fillId="0" borderId="51" xfId="0" applyFont="1" applyFill="1" applyBorder="1" applyAlignment="1" applyProtection="1">
      <alignment horizontal="left" vertical="center"/>
      <protection locked="0"/>
    </xf>
    <xf numFmtId="0" fontId="7" fillId="2" borderId="47" xfId="0" applyNumberFormat="1" applyFont="1" applyFill="1" applyBorder="1" applyAlignment="1" applyProtection="1">
      <alignment horizontal="center" vertical="center"/>
    </xf>
    <xf numFmtId="0" fontId="7" fillId="2" borderId="8" xfId="0" applyNumberFormat="1" applyFont="1" applyFill="1" applyBorder="1" applyAlignment="1" applyProtection="1">
      <alignment horizontal="center" vertical="center"/>
    </xf>
    <xf numFmtId="0" fontId="7" fillId="2" borderId="48" xfId="0" applyNumberFormat="1" applyFont="1" applyFill="1" applyBorder="1" applyAlignment="1" applyProtection="1">
      <alignment horizontal="center" vertical="center"/>
    </xf>
    <xf numFmtId="0" fontId="7" fillId="2" borderId="60" xfId="0" applyNumberFormat="1" applyFont="1" applyFill="1" applyBorder="1" applyAlignment="1" applyProtection="1">
      <alignment horizontal="center" vertical="center"/>
    </xf>
    <xf numFmtId="0" fontId="7" fillId="2" borderId="0" xfId="0" applyNumberFormat="1" applyFont="1" applyFill="1" applyBorder="1" applyAlignment="1" applyProtection="1">
      <alignment horizontal="center" vertical="center"/>
    </xf>
    <xf numFmtId="0" fontId="7" fillId="2" borderId="67" xfId="0" applyNumberFormat="1" applyFont="1" applyFill="1" applyBorder="1" applyAlignment="1" applyProtection="1">
      <alignment horizontal="center" vertical="center"/>
    </xf>
    <xf numFmtId="0" fontId="7" fillId="2" borderId="55" xfId="0" applyNumberFormat="1" applyFont="1" applyFill="1" applyBorder="1" applyAlignment="1" applyProtection="1">
      <alignment horizontal="center" vertical="center"/>
    </xf>
    <xf numFmtId="0" fontId="7" fillId="2" borderId="50" xfId="0" applyNumberFormat="1" applyFont="1" applyFill="1" applyBorder="1" applyAlignment="1" applyProtection="1">
      <alignment horizontal="center" vertical="center"/>
    </xf>
    <xf numFmtId="0" fontId="7" fillId="2" borderId="51" xfId="0" applyNumberFormat="1" applyFont="1" applyFill="1" applyBorder="1" applyAlignment="1" applyProtection="1">
      <alignment horizontal="center" vertical="center"/>
    </xf>
    <xf numFmtId="0" fontId="8" fillId="2" borderId="57" xfId="0" applyNumberFormat="1" applyFont="1" applyFill="1" applyBorder="1" applyAlignment="1" applyProtection="1">
      <alignment horizontal="left" vertical="center"/>
    </xf>
    <xf numFmtId="0" fontId="8" fillId="2" borderId="8" xfId="0" applyNumberFormat="1" applyFont="1" applyFill="1" applyBorder="1" applyAlignment="1" applyProtection="1">
      <alignment horizontal="left" vertical="center"/>
    </xf>
    <xf numFmtId="0" fontId="8" fillId="2" borderId="48" xfId="0" applyNumberFormat="1" applyFont="1" applyFill="1" applyBorder="1" applyAlignment="1" applyProtection="1">
      <alignment horizontal="left" vertical="center"/>
    </xf>
    <xf numFmtId="0" fontId="8" fillId="2" borderId="47" xfId="0" applyNumberFormat="1" applyFont="1" applyFill="1" applyBorder="1" applyAlignment="1" applyProtection="1">
      <alignment horizontal="left" vertical="center"/>
    </xf>
    <xf numFmtId="0" fontId="8" fillId="2" borderId="9" xfId="0" applyNumberFormat="1" applyFont="1" applyFill="1" applyBorder="1" applyAlignment="1" applyProtection="1">
      <alignment horizontal="left" vertical="center"/>
    </xf>
    <xf numFmtId="0" fontId="11" fillId="2" borderId="8" xfId="0" applyFont="1" applyFill="1" applyBorder="1" applyAlignment="1" applyProtection="1">
      <alignment horizontal="center" vertical="center"/>
    </xf>
    <xf numFmtId="0" fontId="11" fillId="2" borderId="9" xfId="0" applyFont="1" applyFill="1" applyBorder="1" applyAlignment="1" applyProtection="1">
      <alignment horizontal="center" vertical="center"/>
    </xf>
    <xf numFmtId="0" fontId="11" fillId="2" borderId="50" xfId="0" applyFont="1" applyFill="1" applyBorder="1" applyAlignment="1" applyProtection="1">
      <alignment horizontal="center" vertical="center"/>
    </xf>
    <xf numFmtId="0" fontId="11" fillId="2" borderId="56" xfId="0" applyFont="1" applyFill="1" applyBorder="1" applyAlignment="1" applyProtection="1">
      <alignment horizontal="center" vertical="center"/>
    </xf>
    <xf numFmtId="176" fontId="19" fillId="0" borderId="47" xfId="0" applyNumberFormat="1" applyFont="1" applyFill="1" applyBorder="1" applyAlignment="1" applyProtection="1">
      <alignment horizontal="center" vertical="center"/>
      <protection locked="0"/>
    </xf>
    <xf numFmtId="176" fontId="19" fillId="0" borderId="8" xfId="0" applyNumberFormat="1" applyFont="1" applyFill="1" applyBorder="1" applyAlignment="1" applyProtection="1">
      <alignment horizontal="center" vertical="center"/>
      <protection locked="0"/>
    </xf>
    <xf numFmtId="176" fontId="19" fillId="0" borderId="48" xfId="0" applyNumberFormat="1" applyFont="1" applyFill="1" applyBorder="1" applyAlignment="1" applyProtection="1">
      <alignment horizontal="center" vertical="center"/>
      <protection locked="0"/>
    </xf>
    <xf numFmtId="0" fontId="11" fillId="2" borderId="62" xfId="0" applyFont="1" applyFill="1" applyBorder="1" applyAlignment="1" applyProtection="1">
      <alignment horizontal="center" vertical="center"/>
    </xf>
    <xf numFmtId="0" fontId="11" fillId="2" borderId="119" xfId="0" applyFont="1" applyFill="1" applyBorder="1" applyAlignment="1" applyProtection="1">
      <alignment horizontal="center" vertical="center"/>
    </xf>
    <xf numFmtId="0" fontId="19" fillId="2" borderId="47" xfId="0" applyFont="1" applyFill="1" applyBorder="1" applyAlignment="1" applyProtection="1">
      <alignment horizontal="right" vertical="center"/>
    </xf>
    <xf numFmtId="0" fontId="19" fillId="2" borderId="8" xfId="0" applyFont="1" applyFill="1" applyBorder="1" applyAlignment="1" applyProtection="1">
      <alignment horizontal="right" vertical="center"/>
    </xf>
    <xf numFmtId="0" fontId="19" fillId="2" borderId="55" xfId="0" applyFont="1" applyFill="1" applyBorder="1" applyAlignment="1" applyProtection="1">
      <alignment horizontal="right" vertical="center"/>
    </xf>
    <xf numFmtId="0" fontId="19" fillId="2" borderId="50" xfId="0" applyFont="1" applyFill="1" applyBorder="1" applyAlignment="1" applyProtection="1">
      <alignment horizontal="right" vertical="center"/>
    </xf>
    <xf numFmtId="0" fontId="22" fillId="0" borderId="22" xfId="0" applyFont="1" applyFill="1" applyBorder="1" applyAlignment="1" applyProtection="1">
      <alignment vertical="center" wrapText="1" shrinkToFit="1"/>
      <protection locked="0"/>
    </xf>
    <xf numFmtId="0" fontId="22" fillId="0" borderId="33" xfId="0" applyFont="1" applyFill="1" applyBorder="1" applyAlignment="1" applyProtection="1">
      <alignment vertical="center" wrapText="1" shrinkToFit="1"/>
      <protection locked="0"/>
    </xf>
    <xf numFmtId="0" fontId="22" fillId="0" borderId="11" xfId="0" applyFont="1" applyFill="1" applyBorder="1" applyAlignment="1" applyProtection="1">
      <alignment vertical="center" wrapText="1" shrinkToFit="1"/>
      <protection locked="0"/>
    </xf>
    <xf numFmtId="0" fontId="11" fillId="2" borderId="44" xfId="0" applyFont="1" applyFill="1" applyBorder="1" applyAlignment="1" applyProtection="1">
      <alignment horizontal="left" vertical="center" wrapText="1"/>
    </xf>
    <xf numFmtId="0" fontId="11" fillId="2" borderId="45" xfId="0" applyFont="1" applyFill="1" applyBorder="1" applyAlignment="1" applyProtection="1">
      <alignment horizontal="left" vertical="center" wrapText="1"/>
    </xf>
    <xf numFmtId="0" fontId="11" fillId="2" borderId="59" xfId="0" applyFont="1" applyFill="1" applyBorder="1" applyAlignment="1" applyProtection="1">
      <alignment horizontal="left" vertical="center" wrapText="1"/>
    </xf>
    <xf numFmtId="0" fontId="11" fillId="2" borderId="44" xfId="0" applyFont="1" applyFill="1" applyBorder="1" applyAlignment="1" applyProtection="1">
      <alignment horizontal="center" vertical="center" wrapText="1"/>
    </xf>
    <xf numFmtId="0" fontId="11" fillId="2" borderId="45" xfId="0" applyFont="1" applyFill="1" applyBorder="1" applyAlignment="1" applyProtection="1">
      <alignment horizontal="center" vertical="center" wrapText="1"/>
    </xf>
    <xf numFmtId="0" fontId="11" fillId="2" borderId="59" xfId="0" applyFont="1" applyFill="1" applyBorder="1" applyAlignment="1" applyProtection="1">
      <alignment horizontal="center" vertical="center" wrapText="1"/>
    </xf>
    <xf numFmtId="176" fontId="28" fillId="2" borderId="0" xfId="0" applyNumberFormat="1" applyFont="1" applyFill="1" applyAlignment="1" applyProtection="1">
      <alignment horizontal="center" vertical="center"/>
    </xf>
    <xf numFmtId="14" fontId="19" fillId="0" borderId="57" xfId="0" applyNumberFormat="1" applyFont="1" applyFill="1" applyBorder="1" applyAlignment="1" applyProtection="1">
      <alignment horizontal="center" vertical="center"/>
      <protection locked="0"/>
    </xf>
    <xf numFmtId="14" fontId="19" fillId="0" borderId="8" xfId="0" applyNumberFormat="1" applyFont="1" applyFill="1" applyBorder="1" applyAlignment="1" applyProtection="1">
      <alignment horizontal="center" vertical="center"/>
      <protection locked="0"/>
    </xf>
    <xf numFmtId="14" fontId="19" fillId="0" borderId="48" xfId="0" applyNumberFormat="1" applyFont="1" applyFill="1" applyBorder="1" applyAlignment="1" applyProtection="1">
      <alignment horizontal="center" vertical="center"/>
      <protection locked="0"/>
    </xf>
    <xf numFmtId="14" fontId="19" fillId="0" borderId="49" xfId="0" applyNumberFormat="1" applyFont="1" applyFill="1" applyBorder="1" applyAlignment="1" applyProtection="1">
      <alignment horizontal="center" vertical="center"/>
      <protection locked="0"/>
    </xf>
    <xf numFmtId="14" fontId="19" fillId="0" borderId="50" xfId="0" applyNumberFormat="1" applyFont="1" applyFill="1" applyBorder="1" applyAlignment="1" applyProtection="1">
      <alignment horizontal="center" vertical="center"/>
      <protection locked="0"/>
    </xf>
    <xf numFmtId="14" fontId="19" fillId="0" borderId="51" xfId="0" applyNumberFormat="1" applyFont="1" applyFill="1" applyBorder="1" applyAlignment="1" applyProtection="1">
      <alignment horizontal="center" vertical="center"/>
      <protection locked="0"/>
    </xf>
    <xf numFmtId="14" fontId="19" fillId="0" borderId="47" xfId="0" applyNumberFormat="1" applyFont="1" applyFill="1" applyBorder="1" applyAlignment="1" applyProtection="1">
      <alignment horizontal="center" vertical="center"/>
      <protection locked="0"/>
    </xf>
    <xf numFmtId="14" fontId="19" fillId="0" borderId="55" xfId="0" applyNumberFormat="1" applyFont="1" applyFill="1" applyBorder="1" applyAlignment="1" applyProtection="1">
      <alignment horizontal="center" vertical="center"/>
      <protection locked="0"/>
    </xf>
    <xf numFmtId="0" fontId="15" fillId="0" borderId="17" xfId="0" applyFont="1" applyFill="1" applyBorder="1" applyAlignment="1" applyProtection="1">
      <alignment horizontal="center" vertical="center" textRotation="255" shrinkToFit="1"/>
    </xf>
    <xf numFmtId="0" fontId="15" fillId="0" borderId="25" xfId="0" applyFont="1" applyFill="1" applyBorder="1" applyAlignment="1" applyProtection="1">
      <alignment horizontal="center" vertical="center" textRotation="255" shrinkToFit="1"/>
    </xf>
    <xf numFmtId="0" fontId="15" fillId="0" borderId="26" xfId="0" applyFont="1" applyFill="1" applyBorder="1" applyAlignment="1" applyProtection="1">
      <alignment horizontal="center" vertical="center" textRotation="255" shrinkToFit="1"/>
    </xf>
    <xf numFmtId="0" fontId="15" fillId="0" borderId="53" xfId="0" applyFont="1" applyFill="1" applyBorder="1" applyAlignment="1" applyProtection="1">
      <alignment vertical="center" wrapText="1"/>
      <protection locked="0"/>
    </xf>
    <xf numFmtId="0" fontId="15" fillId="0" borderId="58" xfId="0" applyFont="1" applyFill="1" applyBorder="1" applyAlignment="1" applyProtection="1">
      <alignment vertical="center" wrapText="1"/>
      <protection locked="0"/>
    </xf>
    <xf numFmtId="0" fontId="11" fillId="0" borderId="6" xfId="0" applyFont="1" applyFill="1" applyBorder="1" applyAlignment="1" applyProtection="1">
      <alignment vertical="center" wrapText="1"/>
    </xf>
    <xf numFmtId="0" fontId="0" fillId="0" borderId="5" xfId="0" applyBorder="1" applyAlignment="1" applyProtection="1">
      <alignment vertical="center"/>
    </xf>
    <xf numFmtId="0" fontId="8" fillId="0" borderId="48" xfId="0" applyFont="1" applyBorder="1" applyAlignment="1" applyProtection="1">
      <alignment vertical="center"/>
    </xf>
    <xf numFmtId="0" fontId="15" fillId="0" borderId="49" xfId="0" applyFont="1" applyFill="1" applyBorder="1" applyAlignment="1" applyProtection="1">
      <alignment horizontal="center" vertical="center" shrinkToFit="1"/>
      <protection locked="0"/>
    </xf>
    <xf numFmtId="0" fontId="0" fillId="0" borderId="51" xfId="0" applyFill="1" applyBorder="1" applyAlignment="1" applyProtection="1">
      <alignment vertical="center"/>
      <protection locked="0"/>
    </xf>
    <xf numFmtId="176" fontId="7" fillId="0" borderId="101" xfId="0" applyNumberFormat="1" applyFont="1" applyFill="1" applyBorder="1" applyAlignment="1" applyProtection="1">
      <alignment horizontal="center" vertical="center"/>
    </xf>
    <xf numFmtId="0" fontId="19" fillId="0" borderId="101" xfId="0" applyFont="1" applyFill="1" applyBorder="1" applyAlignment="1" applyProtection="1">
      <alignment horizontal="center" vertical="center"/>
      <protection locked="0"/>
    </xf>
    <xf numFmtId="0" fontId="19" fillId="0" borderId="121" xfId="0" applyFont="1" applyFill="1" applyBorder="1" applyAlignment="1" applyProtection="1">
      <alignment horizontal="center" vertical="center"/>
      <protection locked="0"/>
    </xf>
    <xf numFmtId="0" fontId="7" fillId="0" borderId="101" xfId="0" applyFont="1" applyFill="1" applyBorder="1" applyAlignment="1" applyProtection="1">
      <alignment horizontal="center" vertical="center"/>
    </xf>
    <xf numFmtId="176" fontId="11" fillId="0" borderId="44" xfId="0" applyNumberFormat="1" applyFont="1" applyFill="1" applyBorder="1" applyAlignment="1" applyProtection="1">
      <alignment horizontal="center" vertical="center" wrapText="1"/>
    </xf>
    <xf numFmtId="176" fontId="11" fillId="0" borderId="45" xfId="0" applyNumberFormat="1" applyFont="1" applyFill="1" applyBorder="1" applyAlignment="1" applyProtection="1">
      <alignment horizontal="center" vertical="center" wrapText="1"/>
    </xf>
    <xf numFmtId="176" fontId="11" fillId="0" borderId="46" xfId="0" applyNumberFormat="1" applyFont="1" applyFill="1" applyBorder="1" applyAlignment="1" applyProtection="1">
      <alignment horizontal="center" vertical="center" wrapText="1"/>
    </xf>
    <xf numFmtId="0" fontId="15" fillId="2" borderId="17" xfId="0" applyFont="1" applyFill="1" applyBorder="1" applyAlignment="1" applyProtection="1">
      <alignment vertical="center" textRotation="255"/>
    </xf>
    <xf numFmtId="0" fontId="15" fillId="2" borderId="25" xfId="0" applyFont="1" applyFill="1" applyBorder="1" applyAlignment="1" applyProtection="1">
      <alignment vertical="center" textRotation="255"/>
    </xf>
    <xf numFmtId="0" fontId="15" fillId="2" borderId="26" xfId="0" applyFont="1" applyFill="1" applyBorder="1" applyAlignment="1" applyProtection="1">
      <alignment vertical="center" textRotation="255"/>
    </xf>
    <xf numFmtId="0" fontId="19" fillId="0" borderId="55" xfId="0" applyFont="1" applyFill="1" applyBorder="1" applyAlignment="1" applyProtection="1">
      <alignment horizontal="center" vertical="center" shrinkToFit="1"/>
      <protection locked="0"/>
    </xf>
    <xf numFmtId="0" fontId="15" fillId="0" borderId="55" xfId="0" applyNumberFormat="1" applyFont="1" applyFill="1" applyBorder="1" applyAlignment="1" applyProtection="1">
      <alignment vertical="center" shrinkToFit="1"/>
      <protection locked="0"/>
    </xf>
    <xf numFmtId="0" fontId="0" fillId="0" borderId="50" xfId="0" applyNumberFormat="1" applyFill="1" applyBorder="1" applyAlignment="1" applyProtection="1">
      <alignment vertical="center"/>
      <protection locked="0"/>
    </xf>
    <xf numFmtId="0" fontId="0" fillId="0" borderId="56" xfId="0" applyNumberFormat="1" applyFill="1" applyBorder="1" applyAlignment="1" applyProtection="1">
      <alignment vertical="center"/>
      <protection locked="0"/>
    </xf>
    <xf numFmtId="0" fontId="19" fillId="0" borderId="49" xfId="0" applyFont="1" applyFill="1" applyBorder="1" applyAlignment="1" applyProtection="1">
      <alignment horizontal="center" vertical="center" wrapText="1" shrinkToFit="1"/>
    </xf>
    <xf numFmtId="0" fontId="19" fillId="0" borderId="50" xfId="0" applyFont="1" applyFill="1" applyBorder="1" applyAlignment="1" applyProtection="1">
      <alignment horizontal="center" vertical="center" wrapText="1"/>
    </xf>
    <xf numFmtId="0" fontId="19" fillId="0" borderId="51" xfId="0" applyFont="1" applyFill="1" applyBorder="1" applyAlignment="1" applyProtection="1">
      <alignment horizontal="center" vertical="center" wrapText="1"/>
    </xf>
    <xf numFmtId="0" fontId="19" fillId="0" borderId="55" xfId="0" applyFont="1" applyFill="1" applyBorder="1" applyAlignment="1" applyProtection="1">
      <alignment vertical="center" wrapText="1" shrinkToFit="1"/>
      <protection locked="0"/>
    </xf>
    <xf numFmtId="49" fontId="22" fillId="0" borderId="6" xfId="0" applyNumberFormat="1" applyFont="1" applyFill="1" applyBorder="1" applyAlignment="1" applyProtection="1">
      <alignment vertical="center"/>
      <protection locked="0"/>
    </xf>
    <xf numFmtId="0" fontId="0" fillId="0" borderId="53" xfId="0" applyFill="1" applyBorder="1" applyAlignment="1" applyProtection="1">
      <alignment vertical="center"/>
      <protection locked="0"/>
    </xf>
    <xf numFmtId="0" fontId="0" fillId="0" borderId="5" xfId="0" applyFill="1" applyBorder="1" applyAlignment="1" applyProtection="1">
      <alignment vertical="center"/>
      <protection locked="0"/>
    </xf>
    <xf numFmtId="41" fontId="16" fillId="0" borderId="22" xfId="0" applyNumberFormat="1" applyFont="1" applyFill="1" applyBorder="1" applyAlignment="1" applyProtection="1">
      <alignment horizontal="center" vertical="center"/>
      <protection locked="0"/>
    </xf>
    <xf numFmtId="41" fontId="16" fillId="0" borderId="33" xfId="0" applyNumberFormat="1" applyFont="1" applyFill="1" applyBorder="1" applyAlignment="1" applyProtection="1">
      <alignment horizontal="center" vertical="center"/>
      <protection locked="0"/>
    </xf>
    <xf numFmtId="0" fontId="8" fillId="2" borderId="12" xfId="0" applyFont="1" applyFill="1" applyBorder="1" applyAlignment="1" applyProtection="1">
      <alignment horizontal="left" vertical="center" shrinkToFit="1"/>
    </xf>
    <xf numFmtId="0" fontId="8" fillId="2" borderId="10" xfId="0" applyFont="1" applyFill="1" applyBorder="1" applyAlignment="1" applyProtection="1">
      <alignment horizontal="left" vertical="center" shrinkToFit="1"/>
    </xf>
    <xf numFmtId="0" fontId="19" fillId="0" borderId="49" xfId="0" applyFont="1" applyFill="1" applyBorder="1" applyAlignment="1" applyProtection="1">
      <alignment vertical="center" shrinkToFit="1"/>
      <protection locked="0"/>
    </xf>
    <xf numFmtId="0" fontId="8" fillId="2" borderId="54" xfId="0" applyNumberFormat="1" applyFont="1" applyFill="1" applyBorder="1" applyAlignment="1" applyProtection="1">
      <alignment horizontal="left" vertical="center"/>
    </xf>
    <xf numFmtId="0" fontId="8" fillId="2" borderId="10" xfId="0" applyNumberFormat="1" applyFont="1" applyFill="1" applyBorder="1" applyAlignment="1" applyProtection="1">
      <alignment horizontal="left" vertical="center"/>
    </xf>
    <xf numFmtId="0" fontId="8" fillId="2" borderId="32" xfId="0" applyNumberFormat="1" applyFont="1" applyFill="1" applyBorder="1" applyAlignment="1" applyProtection="1">
      <alignment horizontal="left" vertical="center"/>
    </xf>
    <xf numFmtId="0" fontId="11" fillId="2" borderId="86" xfId="0" applyFont="1" applyFill="1" applyBorder="1" applyAlignment="1" applyProtection="1">
      <alignment horizontal="left" vertical="center" wrapText="1"/>
    </xf>
    <xf numFmtId="0" fontId="11" fillId="2" borderId="10" xfId="0" applyFont="1" applyFill="1" applyBorder="1" applyAlignment="1" applyProtection="1">
      <alignment horizontal="left" vertical="center" wrapText="1"/>
    </xf>
    <xf numFmtId="0" fontId="19" fillId="0" borderId="78" xfId="0" applyFont="1" applyFill="1" applyBorder="1" applyAlignment="1" applyProtection="1">
      <alignment horizontal="center" vertical="center" shrinkToFit="1"/>
      <protection locked="0"/>
    </xf>
    <xf numFmtId="0" fontId="19" fillId="0" borderId="64" xfId="0" applyFont="1" applyFill="1" applyBorder="1" applyAlignment="1" applyProtection="1">
      <alignment horizontal="center" vertical="center" shrinkToFit="1"/>
      <protection locked="0"/>
    </xf>
    <xf numFmtId="0" fontId="19" fillId="0" borderId="79" xfId="0" applyFont="1" applyFill="1" applyBorder="1" applyAlignment="1" applyProtection="1">
      <alignment horizontal="center" vertical="center" shrinkToFit="1"/>
      <protection locked="0"/>
    </xf>
    <xf numFmtId="0" fontId="11" fillId="2" borderId="87" xfId="0" applyFont="1" applyFill="1" applyBorder="1" applyAlignment="1" applyProtection="1">
      <alignment horizontal="left" vertical="top" wrapText="1"/>
      <protection locked="0"/>
    </xf>
    <xf numFmtId="0" fontId="11" fillId="2" borderId="88" xfId="0" applyFont="1" applyFill="1" applyBorder="1" applyAlignment="1" applyProtection="1">
      <alignment horizontal="left" vertical="top" wrapText="1"/>
      <protection locked="0"/>
    </xf>
    <xf numFmtId="0" fontId="11" fillId="2" borderId="89" xfId="0" applyFont="1" applyFill="1" applyBorder="1" applyAlignment="1" applyProtection="1">
      <alignment horizontal="left" vertical="top" wrapText="1"/>
      <protection locked="0"/>
    </xf>
    <xf numFmtId="0" fontId="15" fillId="2" borderId="7" xfId="0" applyFont="1" applyFill="1" applyBorder="1" applyAlignment="1" applyProtection="1">
      <alignment horizontal="center" vertical="center" textRotation="255"/>
    </xf>
    <xf numFmtId="0" fontId="15" fillId="2" borderId="22" xfId="0" applyFont="1" applyFill="1" applyBorder="1" applyAlignment="1" applyProtection="1">
      <alignment horizontal="center" vertical="center" textRotation="255"/>
    </xf>
    <xf numFmtId="0" fontId="8" fillId="0" borderId="72" xfId="0" applyFont="1" applyFill="1" applyBorder="1" applyAlignment="1" applyProtection="1">
      <alignment vertical="top" wrapText="1"/>
      <protection locked="0"/>
    </xf>
    <xf numFmtId="0" fontId="8" fillId="0" borderId="33" xfId="0" applyFont="1" applyFill="1" applyBorder="1" applyAlignment="1" applyProtection="1">
      <alignment vertical="top" wrapText="1"/>
      <protection locked="0"/>
    </xf>
    <xf numFmtId="0" fontId="8" fillId="0" borderId="33" xfId="0" applyNumberFormat="1" applyFont="1" applyFill="1" applyBorder="1" applyAlignment="1" applyProtection="1">
      <alignment vertical="top" wrapText="1"/>
      <protection locked="0"/>
    </xf>
    <xf numFmtId="0" fontId="8" fillId="0" borderId="82" xfId="0" applyNumberFormat="1" applyFont="1" applyFill="1" applyBorder="1" applyAlignment="1" applyProtection="1">
      <alignment vertical="top" wrapText="1"/>
      <protection locked="0"/>
    </xf>
    <xf numFmtId="0" fontId="8" fillId="0" borderId="28" xfId="0" applyFont="1" applyFill="1" applyBorder="1" applyAlignment="1" applyProtection="1">
      <alignment horizontal="center" vertical="center"/>
      <protection locked="0"/>
    </xf>
    <xf numFmtId="0" fontId="0" fillId="0" borderId="23" xfId="0" applyFill="1" applyBorder="1" applyAlignment="1" applyProtection="1">
      <alignment vertical="center"/>
      <protection locked="0"/>
    </xf>
    <xf numFmtId="0" fontId="11" fillId="0" borderId="23" xfId="0" applyFont="1" applyFill="1" applyBorder="1" applyAlignment="1" applyProtection="1">
      <alignment horizontal="left" vertical="center"/>
    </xf>
    <xf numFmtId="0" fontId="0" fillId="0" borderId="29" xfId="0" applyFill="1" applyBorder="1" applyAlignment="1" applyProtection="1">
      <alignment horizontal="left" vertical="center"/>
    </xf>
    <xf numFmtId="0" fontId="29" fillId="0" borderId="28" xfId="0" applyFont="1" applyFill="1" applyBorder="1" applyAlignment="1" applyProtection="1">
      <alignment horizontal="left" vertical="center"/>
    </xf>
    <xf numFmtId="0" fontId="27" fillId="0" borderId="23" xfId="0" applyFont="1" applyFill="1" applyBorder="1" applyAlignment="1" applyProtection="1">
      <alignment horizontal="left" vertical="center"/>
    </xf>
    <xf numFmtId="0" fontId="27" fillId="0" borderId="77" xfId="0" applyFont="1" applyFill="1" applyBorder="1" applyAlignment="1" applyProtection="1">
      <alignment horizontal="left" vertical="center"/>
    </xf>
    <xf numFmtId="0" fontId="11" fillId="0" borderId="80" xfId="0" applyFont="1" applyFill="1" applyBorder="1" applyAlignment="1" applyProtection="1">
      <alignment horizontal="center" vertical="center"/>
    </xf>
    <xf numFmtId="0" fontId="11" fillId="0" borderId="81" xfId="0" applyFont="1" applyFill="1" applyBorder="1" applyAlignment="1" applyProtection="1">
      <alignment horizontal="center" vertical="center"/>
    </xf>
    <xf numFmtId="0" fontId="11" fillId="2" borderId="76" xfId="0" applyFont="1" applyFill="1" applyBorder="1" applyAlignment="1" applyProtection="1">
      <alignment horizontal="left" vertical="center"/>
    </xf>
    <xf numFmtId="0" fontId="0" fillId="2" borderId="23" xfId="0" applyFill="1" applyBorder="1" applyAlignment="1" applyProtection="1">
      <alignment horizontal="left" vertical="center"/>
    </xf>
    <xf numFmtId="0" fontId="0" fillId="2" borderId="29" xfId="0" applyFill="1" applyBorder="1" applyAlignment="1" applyProtection="1">
      <alignment horizontal="left" vertical="center"/>
    </xf>
    <xf numFmtId="0" fontId="8" fillId="0" borderId="28" xfId="0" applyFont="1" applyFill="1" applyBorder="1" applyAlignment="1" applyProtection="1">
      <alignment horizontal="left" vertical="center" wrapText="1"/>
      <protection locked="0"/>
    </xf>
    <xf numFmtId="0" fontId="0" fillId="0" borderId="77" xfId="0" applyFill="1" applyBorder="1" applyAlignment="1" applyProtection="1">
      <alignment vertical="center"/>
      <protection locked="0"/>
    </xf>
    <xf numFmtId="0" fontId="11" fillId="2" borderId="83" xfId="0" applyFont="1" applyFill="1" applyBorder="1" applyAlignment="1" applyProtection="1">
      <alignment horizontal="left" vertical="center"/>
    </xf>
    <xf numFmtId="0" fontId="11" fillId="2" borderId="64" xfId="0" applyFont="1" applyFill="1" applyBorder="1" applyAlignment="1" applyProtection="1">
      <alignment horizontal="left" vertical="center"/>
    </xf>
    <xf numFmtId="0" fontId="11" fillId="2" borderId="79" xfId="0" applyFont="1" applyFill="1" applyBorder="1" applyAlignment="1" applyProtection="1">
      <alignment horizontal="left" vertical="center"/>
    </xf>
    <xf numFmtId="0" fontId="11" fillId="2" borderId="84" xfId="0" applyFont="1" applyFill="1" applyBorder="1" applyAlignment="1" applyProtection="1">
      <alignment horizontal="left" vertical="top" wrapText="1"/>
      <protection locked="0"/>
    </xf>
    <xf numFmtId="0" fontId="11" fillId="2" borderId="53" xfId="0" applyFont="1" applyFill="1" applyBorder="1" applyAlignment="1" applyProtection="1">
      <alignment horizontal="left" vertical="top" wrapText="1"/>
      <protection locked="0"/>
    </xf>
    <xf numFmtId="0" fontId="11" fillId="2" borderId="85" xfId="0" applyFont="1" applyFill="1" applyBorder="1" applyAlignment="1" applyProtection="1">
      <alignment horizontal="left" vertical="top" wrapText="1"/>
      <protection locked="0"/>
    </xf>
    <xf numFmtId="0" fontId="11" fillId="0" borderId="76" xfId="0" applyFont="1" applyFill="1" applyBorder="1" applyAlignment="1" applyProtection="1">
      <alignment horizontal="left" vertical="center"/>
    </xf>
    <xf numFmtId="0" fontId="0" fillId="0" borderId="23" xfId="0" applyFill="1" applyBorder="1" applyAlignment="1" applyProtection="1">
      <alignment horizontal="left" vertical="center"/>
    </xf>
    <xf numFmtId="0" fontId="0" fillId="0" borderId="77" xfId="0" applyFill="1" applyBorder="1" applyAlignment="1" applyProtection="1">
      <alignment horizontal="left" vertical="center"/>
    </xf>
    <xf numFmtId="0" fontId="7" fillId="0" borderId="54" xfId="0" applyFont="1" applyFill="1" applyBorder="1" applyAlignment="1" applyProtection="1">
      <alignment horizontal="center" vertical="center"/>
      <protection locked="0"/>
    </xf>
    <xf numFmtId="0" fontId="0" fillId="0" borderId="52" xfId="0" applyFill="1" applyBorder="1" applyAlignment="1" applyProtection="1">
      <alignment vertical="center"/>
      <protection locked="0"/>
    </xf>
    <xf numFmtId="0" fontId="0" fillId="0" borderId="72" xfId="0" applyFill="1" applyBorder="1" applyAlignment="1" applyProtection="1">
      <alignment vertical="center"/>
      <protection locked="0"/>
    </xf>
    <xf numFmtId="0" fontId="0" fillId="0" borderId="71" xfId="0" applyFill="1" applyBorder="1" applyAlignment="1" applyProtection="1">
      <alignment vertical="center"/>
      <protection locked="0"/>
    </xf>
    <xf numFmtId="49" fontId="11" fillId="0" borderId="78" xfId="0" applyNumberFormat="1" applyFont="1" applyFill="1" applyBorder="1" applyAlignment="1" applyProtection="1">
      <alignment horizontal="left" vertical="center"/>
    </xf>
    <xf numFmtId="0" fontId="0" fillId="0" borderId="64" xfId="0" applyFill="1" applyBorder="1" applyAlignment="1" applyProtection="1">
      <alignment vertical="center"/>
    </xf>
    <xf numFmtId="0" fontId="0" fillId="0" borderId="79" xfId="0" applyFill="1" applyBorder="1" applyAlignment="1" applyProtection="1">
      <alignment vertical="center"/>
    </xf>
    <xf numFmtId="0" fontId="8" fillId="0" borderId="0" xfId="0" applyFont="1" applyFill="1" applyBorder="1" applyAlignment="1" applyProtection="1">
      <alignment horizontal="left" vertical="top" wrapText="1"/>
      <protection locked="0"/>
    </xf>
    <xf numFmtId="0" fontId="8" fillId="0" borderId="61" xfId="0" applyFont="1" applyFill="1" applyBorder="1" applyAlignment="1" applyProtection="1">
      <alignment horizontal="left" vertical="top" wrapText="1"/>
      <protection locked="0"/>
    </xf>
    <xf numFmtId="0" fontId="11" fillId="0" borderId="8" xfId="0" applyFont="1" applyFill="1" applyBorder="1" applyAlignment="1" applyProtection="1">
      <alignment horizontal="left" vertical="center"/>
    </xf>
    <xf numFmtId="0" fontId="11" fillId="0" borderId="9" xfId="0" applyFont="1" applyFill="1" applyBorder="1" applyAlignment="1" applyProtection="1">
      <alignment horizontal="left" vertical="center"/>
    </xf>
    <xf numFmtId="0" fontId="11" fillId="0" borderId="73" xfId="0" applyFont="1" applyFill="1" applyBorder="1" applyAlignment="1" applyProtection="1">
      <alignment horizontal="left" vertical="center" wrapText="1"/>
    </xf>
    <xf numFmtId="0" fontId="0" fillId="0" borderId="74" xfId="0" applyFill="1" applyBorder="1" applyAlignment="1" applyProtection="1">
      <alignment horizontal="left" vertical="center"/>
    </xf>
    <xf numFmtId="0" fontId="0" fillId="0" borderId="75" xfId="0" applyFill="1" applyBorder="1" applyAlignment="1" applyProtection="1">
      <alignment horizontal="left" vertical="center"/>
    </xf>
    <xf numFmtId="0" fontId="11" fillId="0" borderId="76" xfId="0" applyFont="1" applyFill="1" applyBorder="1" applyAlignment="1" applyProtection="1">
      <alignment horizontal="center" vertical="center" wrapText="1"/>
    </xf>
    <xf numFmtId="0" fontId="0" fillId="0" borderId="23" xfId="0" applyFill="1" applyBorder="1" applyAlignment="1" applyProtection="1">
      <alignment horizontal="center" vertical="center"/>
    </xf>
    <xf numFmtId="0" fontId="0" fillId="0" borderId="29" xfId="0" applyFill="1" applyBorder="1" applyAlignment="1" applyProtection="1">
      <alignment horizontal="center" vertical="center"/>
    </xf>
    <xf numFmtId="49" fontId="11" fillId="0" borderId="23" xfId="0" applyNumberFormat="1" applyFont="1" applyFill="1" applyBorder="1" applyAlignment="1" applyProtection="1">
      <alignment horizontal="left" vertical="center"/>
    </xf>
    <xf numFmtId="0" fontId="0" fillId="0" borderId="23" xfId="0" applyFill="1" applyBorder="1" applyAlignment="1" applyProtection="1">
      <alignment vertical="center"/>
    </xf>
    <xf numFmtId="0" fontId="0" fillId="0" borderId="77" xfId="0" applyFill="1" applyBorder="1" applyAlignment="1" applyProtection="1">
      <alignment vertical="center"/>
    </xf>
    <xf numFmtId="0" fontId="55" fillId="2" borderId="0" xfId="0" applyFont="1" applyFill="1" applyBorder="1" applyAlignment="1" applyProtection="1">
      <alignment horizontal="center" vertical="center"/>
    </xf>
    <xf numFmtId="0" fontId="0" fillId="0" borderId="0" xfId="0" applyAlignment="1" applyProtection="1">
      <alignment vertical="center"/>
    </xf>
    <xf numFmtId="0" fontId="0" fillId="2" borderId="64" xfId="0" applyFill="1" applyBorder="1" applyAlignment="1" applyProtection="1">
      <alignment vertical="center"/>
    </xf>
    <xf numFmtId="0" fontId="2" fillId="2" borderId="64" xfId="0" applyFont="1" applyFill="1" applyBorder="1" applyAlignment="1" applyProtection="1">
      <alignment horizontal="left" vertical="center" shrinkToFit="1"/>
    </xf>
    <xf numFmtId="0" fontId="2" fillId="2" borderId="64" xfId="0" applyFont="1" applyFill="1" applyBorder="1" applyAlignment="1" applyProtection="1">
      <alignment vertical="center" shrinkToFit="1"/>
    </xf>
    <xf numFmtId="0" fontId="2" fillId="2" borderId="65" xfId="0" applyFont="1" applyFill="1" applyBorder="1" applyAlignment="1" applyProtection="1">
      <alignment vertical="center" shrinkToFit="1"/>
    </xf>
    <xf numFmtId="0" fontId="11" fillId="0" borderId="0" xfId="0" applyFont="1" applyFill="1" applyBorder="1" applyAlignment="1" applyProtection="1">
      <alignment horizontal="left" vertical="center"/>
    </xf>
    <xf numFmtId="0" fontId="11" fillId="0" borderId="61" xfId="0" applyFont="1" applyFill="1" applyBorder="1" applyAlignment="1" applyProtection="1">
      <alignment horizontal="left" vertical="center"/>
    </xf>
    <xf numFmtId="0" fontId="8" fillId="0" borderId="0" xfId="0" applyNumberFormat="1" applyFont="1" applyFill="1" applyBorder="1" applyAlignment="1" applyProtection="1">
      <alignment horizontal="left" vertical="top" wrapText="1"/>
      <protection locked="0"/>
    </xf>
    <xf numFmtId="0" fontId="8" fillId="0" borderId="61" xfId="0" applyNumberFormat="1" applyFont="1" applyFill="1" applyBorder="1" applyAlignment="1" applyProtection="1">
      <alignment horizontal="left" vertical="top" wrapText="1"/>
      <protection locked="0"/>
    </xf>
    <xf numFmtId="0" fontId="0" fillId="0" borderId="8" xfId="0" applyFill="1" applyBorder="1" applyAlignment="1" applyProtection="1">
      <alignment horizontal="left" vertical="center"/>
    </xf>
    <xf numFmtId="0" fontId="0" fillId="0" borderId="9" xfId="0" applyFill="1" applyBorder="1" applyAlignment="1" applyProtection="1">
      <alignment horizontal="left" vertical="center"/>
    </xf>
    <xf numFmtId="0" fontId="8" fillId="0" borderId="50" xfId="0" applyFont="1" applyFill="1" applyBorder="1" applyAlignment="1" applyProtection="1">
      <alignment horizontal="left" vertical="top" wrapText="1"/>
      <protection locked="0"/>
    </xf>
    <xf numFmtId="0" fontId="8" fillId="0" borderId="56" xfId="0" applyFont="1" applyFill="1" applyBorder="1" applyAlignment="1" applyProtection="1">
      <alignment horizontal="left" vertical="top" wrapText="1"/>
      <protection locked="0"/>
    </xf>
    <xf numFmtId="0" fontId="12" fillId="2" borderId="68" xfId="0" applyFont="1" applyFill="1" applyBorder="1" applyAlignment="1" applyProtection="1">
      <alignment vertical="center" wrapText="1"/>
    </xf>
    <xf numFmtId="0" fontId="12" fillId="2" borderId="69" xfId="0" applyFont="1" applyFill="1" applyBorder="1" applyAlignment="1" applyProtection="1">
      <alignment vertical="center" wrapText="1"/>
    </xf>
    <xf numFmtId="0" fontId="0" fillId="2" borderId="90" xfId="0" applyFill="1" applyBorder="1" applyAlignment="1" applyProtection="1">
      <alignment horizontal="center" vertical="center" wrapText="1"/>
    </xf>
    <xf numFmtId="0" fontId="45" fillId="2" borderId="107" xfId="0" applyFont="1" applyFill="1" applyBorder="1" applyAlignment="1" applyProtection="1">
      <alignment horizontal="center" vertical="center"/>
    </xf>
    <xf numFmtId="0" fontId="45" fillId="0" borderId="107" xfId="0" applyFont="1" applyBorder="1" applyAlignment="1" applyProtection="1">
      <alignment horizontal="center" vertical="center"/>
    </xf>
    <xf numFmtId="0" fontId="12" fillId="2" borderId="108" xfId="0" applyFont="1" applyFill="1" applyBorder="1" applyAlignment="1" applyProtection="1">
      <alignment vertical="center" wrapText="1"/>
    </xf>
    <xf numFmtId="0" fontId="12" fillId="2" borderId="109" xfId="0" applyFont="1" applyFill="1" applyBorder="1" applyAlignment="1" applyProtection="1">
      <alignment vertical="center" wrapText="1"/>
    </xf>
    <xf numFmtId="0" fontId="14" fillId="2" borderId="109" xfId="0" applyFont="1" applyFill="1" applyBorder="1" applyAlignment="1" applyProtection="1">
      <alignment vertical="center" wrapText="1"/>
    </xf>
    <xf numFmtId="0" fontId="14" fillId="2" borderId="110" xfId="0" applyFont="1" applyFill="1" applyBorder="1" applyAlignment="1" applyProtection="1">
      <alignment vertical="center" wrapText="1"/>
    </xf>
    <xf numFmtId="0" fontId="8" fillId="2" borderId="106" xfId="0" applyFont="1" applyFill="1" applyBorder="1" applyAlignment="1" applyProtection="1">
      <alignment horizontal="center" vertical="center" wrapText="1"/>
    </xf>
    <xf numFmtId="0" fontId="8" fillId="2" borderId="104" xfId="0" applyFont="1" applyFill="1" applyBorder="1" applyProtection="1">
      <alignment vertical="center"/>
    </xf>
    <xf numFmtId="0" fontId="8" fillId="2" borderId="105" xfId="0" applyFont="1" applyFill="1" applyBorder="1" applyProtection="1">
      <alignment vertical="center"/>
    </xf>
    <xf numFmtId="0" fontId="8" fillId="2" borderId="22" xfId="0" applyFont="1" applyFill="1" applyBorder="1" applyProtection="1">
      <alignment vertical="center"/>
    </xf>
    <xf numFmtId="0" fontId="8" fillId="2" borderId="33" xfId="0" applyFont="1" applyFill="1" applyBorder="1" applyProtection="1">
      <alignment vertical="center"/>
    </xf>
    <xf numFmtId="0" fontId="8" fillId="2" borderId="11" xfId="0" applyFont="1" applyFill="1" applyBorder="1" applyProtection="1">
      <alignment vertical="center"/>
    </xf>
    <xf numFmtId="0" fontId="11" fillId="2" borderId="106" xfId="0" applyFont="1" applyFill="1" applyBorder="1" applyAlignment="1" applyProtection="1">
      <alignment horizontal="center" vertical="center" wrapText="1" shrinkToFit="1"/>
    </xf>
    <xf numFmtId="0" fontId="0" fillId="0" borderId="105" xfId="0" applyBorder="1" applyAlignment="1" applyProtection="1">
      <alignment horizontal="center" vertical="center" wrapText="1" shrinkToFit="1"/>
    </xf>
    <xf numFmtId="0" fontId="0" fillId="0" borderId="22" xfId="0" applyBorder="1" applyAlignment="1" applyProtection="1">
      <alignment horizontal="center" vertical="center" wrapText="1" shrinkToFit="1"/>
    </xf>
    <xf numFmtId="0" fontId="0" fillId="0" borderId="11" xfId="0" applyBorder="1" applyAlignment="1" applyProtection="1">
      <alignment horizontal="center" vertical="center" wrapText="1" shrinkToFit="1"/>
    </xf>
    <xf numFmtId="0" fontId="7" fillId="2" borderId="106" xfId="0" applyFont="1" applyFill="1" applyBorder="1" applyAlignment="1" applyProtection="1">
      <alignment horizontal="center" vertical="center" wrapText="1" shrinkToFit="1"/>
    </xf>
    <xf numFmtId="0" fontId="0" fillId="0" borderId="104" xfId="0" applyBorder="1" applyAlignment="1" applyProtection="1">
      <alignment vertical="center"/>
    </xf>
    <xf numFmtId="0" fontId="0" fillId="0" borderId="111" xfId="0" applyBorder="1" applyAlignment="1" applyProtection="1">
      <alignment vertical="center"/>
    </xf>
    <xf numFmtId="0" fontId="0" fillId="0" borderId="22" xfId="0" applyBorder="1" applyAlignment="1" applyProtection="1">
      <alignment vertical="center"/>
    </xf>
    <xf numFmtId="0" fontId="0" fillId="0" borderId="33" xfId="0" applyBorder="1" applyAlignment="1" applyProtection="1">
      <alignment vertical="center"/>
    </xf>
    <xf numFmtId="0" fontId="0" fillId="0" borderId="102" xfId="0" applyBorder="1" applyAlignment="1" applyProtection="1">
      <alignment vertical="center"/>
    </xf>
    <xf numFmtId="0" fontId="0" fillId="2" borderId="90" xfId="0" applyFill="1" applyBorder="1" applyAlignment="1" applyProtection="1">
      <alignment horizontal="center" vertical="center"/>
    </xf>
    <xf numFmtId="0" fontId="28" fillId="4" borderId="12" xfId="0" applyFont="1" applyFill="1" applyBorder="1" applyAlignment="1" applyProtection="1">
      <alignment horizontal="center" vertical="center" wrapText="1"/>
    </xf>
    <xf numFmtId="0" fontId="0" fillId="4" borderId="32" xfId="0" applyFill="1" applyBorder="1" applyAlignment="1" applyProtection="1">
      <alignment horizontal="center" vertical="center"/>
    </xf>
    <xf numFmtId="0" fontId="0" fillId="4" borderId="7" xfId="0" applyFill="1" applyBorder="1" applyAlignment="1" applyProtection="1">
      <alignment horizontal="center" vertical="center"/>
    </xf>
    <xf numFmtId="0" fontId="0" fillId="4" borderId="61" xfId="0" applyFill="1" applyBorder="1" applyAlignment="1" applyProtection="1">
      <alignment horizontal="center" vertical="center"/>
    </xf>
    <xf numFmtId="0" fontId="0" fillId="4" borderId="22" xfId="0" applyFill="1" applyBorder="1" applyAlignment="1" applyProtection="1">
      <alignment horizontal="center" vertical="center"/>
    </xf>
    <xf numFmtId="0" fontId="0" fillId="4" borderId="11" xfId="0" applyFill="1" applyBorder="1" applyAlignment="1" applyProtection="1">
      <alignment horizontal="center" vertical="center"/>
    </xf>
    <xf numFmtId="0" fontId="11" fillId="4" borderId="10" xfId="0" applyFont="1" applyFill="1" applyBorder="1" applyAlignment="1" applyProtection="1">
      <alignment vertical="center" wrapText="1"/>
    </xf>
    <xf numFmtId="0" fontId="0" fillId="4" borderId="10" xfId="0" applyFill="1" applyBorder="1" applyAlignment="1" applyProtection="1">
      <alignment vertical="center"/>
    </xf>
    <xf numFmtId="0" fontId="0" fillId="4" borderId="18" xfId="0" applyFill="1" applyBorder="1" applyAlignment="1" applyProtection="1">
      <alignment vertical="center"/>
    </xf>
    <xf numFmtId="0" fontId="0" fillId="4" borderId="0" xfId="0" applyFill="1" applyAlignment="1" applyProtection="1">
      <alignment vertical="center"/>
    </xf>
    <xf numFmtId="0" fontId="0" fillId="4" borderId="90" xfId="0" applyFill="1" applyBorder="1" applyAlignment="1" applyProtection="1">
      <alignment vertical="center"/>
    </xf>
    <xf numFmtId="0" fontId="0" fillId="4" borderId="33" xfId="0" applyFill="1" applyBorder="1" applyAlignment="1" applyProtection="1">
      <alignment vertical="center"/>
    </xf>
    <xf numFmtId="0" fontId="0" fillId="4" borderId="102" xfId="0" applyFill="1" applyBorder="1" applyAlignment="1" applyProtection="1">
      <alignment vertical="center"/>
    </xf>
    <xf numFmtId="0" fontId="7" fillId="2" borderId="103" xfId="0" applyFont="1" applyFill="1" applyBorder="1" applyAlignment="1" applyProtection="1">
      <alignment horizontal="center" vertical="center"/>
    </xf>
    <xf numFmtId="0" fontId="7" fillId="2" borderId="104" xfId="0" applyFont="1" applyFill="1" applyBorder="1" applyAlignment="1" applyProtection="1">
      <alignment horizontal="center" vertical="center"/>
    </xf>
    <xf numFmtId="0" fontId="7" fillId="2" borderId="105" xfId="0" applyFont="1" applyFill="1" applyBorder="1" applyAlignment="1" applyProtection="1">
      <alignment horizontal="center" vertical="center"/>
    </xf>
    <xf numFmtId="0" fontId="7" fillId="2" borderId="93" xfId="0" applyFont="1" applyFill="1" applyBorder="1" applyAlignment="1" applyProtection="1">
      <alignment horizontal="center" vertical="center"/>
    </xf>
    <xf numFmtId="0" fontId="7" fillId="2" borderId="33" xfId="0" applyFont="1" applyFill="1" applyBorder="1" applyAlignment="1" applyProtection="1">
      <alignment horizontal="center" vertical="center"/>
    </xf>
    <xf numFmtId="0" fontId="7" fillId="2" borderId="11" xfId="0" applyFont="1" applyFill="1" applyBorder="1" applyAlignment="1" applyProtection="1">
      <alignment horizontal="center" vertical="center"/>
    </xf>
    <xf numFmtId="0" fontId="1" fillId="2" borderId="91" xfId="0" applyFont="1" applyFill="1" applyBorder="1" applyAlignment="1" applyProtection="1">
      <alignment horizontal="center" vertical="center" wrapText="1"/>
      <protection locked="0"/>
    </xf>
    <xf numFmtId="0" fontId="1" fillId="2" borderId="92" xfId="0" applyFont="1" applyFill="1" applyBorder="1" applyAlignment="1" applyProtection="1">
      <alignment horizontal="center" vertical="center" wrapText="1"/>
      <protection locked="0"/>
    </xf>
    <xf numFmtId="0" fontId="1" fillId="2" borderId="93" xfId="0" applyFont="1" applyFill="1" applyBorder="1" applyAlignment="1" applyProtection="1">
      <alignment horizontal="center" vertical="center" wrapText="1"/>
      <protection locked="0"/>
    </xf>
    <xf numFmtId="56" fontId="1" fillId="0" borderId="12" xfId="0" applyNumberFormat="1" applyFont="1" applyFill="1" applyBorder="1" applyAlignment="1" applyProtection="1">
      <alignment horizontal="center" vertical="center" wrapText="1"/>
      <protection locked="0"/>
    </xf>
    <xf numFmtId="56" fontId="1" fillId="0" borderId="10" xfId="0" applyNumberFormat="1" applyFont="1" applyFill="1" applyBorder="1" applyAlignment="1" applyProtection="1">
      <alignment horizontal="center" vertical="center" wrapText="1"/>
      <protection locked="0"/>
    </xf>
    <xf numFmtId="56" fontId="1" fillId="0" borderId="32" xfId="0" applyNumberFormat="1" applyFont="1" applyFill="1" applyBorder="1" applyAlignment="1" applyProtection="1">
      <alignment horizontal="center" vertical="center" wrapText="1"/>
      <protection locked="0"/>
    </xf>
    <xf numFmtId="56" fontId="1" fillId="0" borderId="7" xfId="0" applyNumberFormat="1" applyFont="1" applyFill="1" applyBorder="1" applyAlignment="1" applyProtection="1">
      <alignment horizontal="center" vertical="center" wrapText="1"/>
      <protection locked="0"/>
    </xf>
    <xf numFmtId="56" fontId="1" fillId="0" borderId="0" xfId="0" applyNumberFormat="1" applyFont="1" applyFill="1" applyBorder="1" applyAlignment="1" applyProtection="1">
      <alignment horizontal="center" vertical="center" wrapText="1"/>
      <protection locked="0"/>
    </xf>
    <xf numFmtId="56" fontId="1" fillId="0" borderId="0" xfId="0" applyNumberFormat="1" applyFont="1" applyFill="1" applyAlignment="1" applyProtection="1">
      <alignment horizontal="center" vertical="center" wrapText="1"/>
      <protection locked="0"/>
    </xf>
    <xf numFmtId="56" fontId="1" fillId="0" borderId="61" xfId="0" applyNumberFormat="1" applyFont="1" applyFill="1" applyBorder="1" applyAlignment="1" applyProtection="1">
      <alignment horizontal="center" vertical="center" wrapText="1"/>
      <protection locked="0"/>
    </xf>
    <xf numFmtId="56" fontId="1" fillId="0" borderId="22" xfId="0" applyNumberFormat="1" applyFont="1" applyFill="1" applyBorder="1" applyAlignment="1" applyProtection="1">
      <alignment horizontal="center" vertical="center" wrapText="1"/>
      <protection locked="0"/>
    </xf>
    <xf numFmtId="56" fontId="1" fillId="0" borderId="33" xfId="0" applyNumberFormat="1" applyFont="1" applyFill="1" applyBorder="1" applyAlignment="1" applyProtection="1">
      <alignment horizontal="center" vertical="center" wrapText="1"/>
      <protection locked="0"/>
    </xf>
    <xf numFmtId="56" fontId="1" fillId="0" borderId="11" xfId="0" applyNumberFormat="1" applyFont="1" applyFill="1" applyBorder="1" applyAlignment="1" applyProtection="1">
      <alignment horizontal="center" vertical="center" wrapText="1"/>
      <protection locked="0"/>
    </xf>
    <xf numFmtId="0" fontId="7" fillId="0" borderId="12" xfId="0" applyFont="1" applyFill="1" applyBorder="1" applyAlignment="1" applyProtection="1">
      <alignment vertical="center" wrapText="1"/>
      <protection locked="0"/>
    </xf>
    <xf numFmtId="0" fontId="7" fillId="0" borderId="10" xfId="0" applyFont="1" applyFill="1" applyBorder="1" applyAlignment="1" applyProtection="1">
      <alignment vertical="center" wrapText="1"/>
      <protection locked="0"/>
    </xf>
    <xf numFmtId="0" fontId="7" fillId="0" borderId="7" xfId="0" applyFont="1" applyFill="1" applyBorder="1" applyAlignment="1" applyProtection="1">
      <alignment vertical="center" wrapText="1"/>
      <protection locked="0"/>
    </xf>
    <xf numFmtId="0" fontId="7" fillId="0" borderId="0" xfId="0" applyFont="1" applyFill="1" applyBorder="1" applyAlignment="1" applyProtection="1">
      <alignment vertical="center" wrapText="1"/>
      <protection locked="0"/>
    </xf>
    <xf numFmtId="0" fontId="7" fillId="0" borderId="0" xfId="0" applyFont="1" applyFill="1" applyAlignment="1" applyProtection="1">
      <alignment vertical="center" wrapText="1"/>
      <protection locked="0"/>
    </xf>
    <xf numFmtId="0" fontId="7" fillId="0" borderId="22" xfId="0" applyFont="1" applyFill="1" applyBorder="1" applyAlignment="1" applyProtection="1">
      <alignment vertical="center" wrapText="1"/>
      <protection locked="0"/>
    </xf>
    <xf numFmtId="0" fontId="7" fillId="0" borderId="33" xfId="0" applyFont="1" applyFill="1" applyBorder="1" applyAlignment="1" applyProtection="1">
      <alignment vertical="center" wrapText="1"/>
      <protection locked="0"/>
    </xf>
    <xf numFmtId="0" fontId="7" fillId="0" borderId="12" xfId="0" applyFont="1" applyFill="1" applyBorder="1" applyAlignment="1" applyProtection="1">
      <alignment horizontal="center" vertical="center" wrapText="1"/>
      <protection locked="0"/>
    </xf>
    <xf numFmtId="0" fontId="7" fillId="0" borderId="10" xfId="0" applyFont="1" applyFill="1" applyBorder="1" applyAlignment="1" applyProtection="1">
      <alignment horizontal="center" vertical="center" wrapText="1"/>
      <protection locked="0"/>
    </xf>
    <xf numFmtId="0" fontId="7" fillId="0" borderId="32" xfId="0" applyFont="1" applyFill="1" applyBorder="1" applyAlignment="1" applyProtection="1">
      <alignment horizontal="center" vertical="center" wrapText="1"/>
      <protection locked="0"/>
    </xf>
    <xf numFmtId="0" fontId="7" fillId="0" borderId="7" xfId="0" applyFont="1" applyFill="1" applyBorder="1" applyAlignment="1" applyProtection="1">
      <alignment horizontal="center" vertical="center" wrapText="1"/>
      <protection locked="0"/>
    </xf>
    <xf numFmtId="0" fontId="7" fillId="0" borderId="0" xfId="0" applyFont="1" applyFill="1" applyAlignment="1" applyProtection="1">
      <alignment horizontal="center" vertical="center" wrapText="1"/>
      <protection locked="0"/>
    </xf>
    <xf numFmtId="0" fontId="7" fillId="0" borderId="61" xfId="0" applyFont="1" applyFill="1" applyBorder="1" applyAlignment="1" applyProtection="1">
      <alignment horizontal="center" vertical="center" wrapText="1"/>
      <protection locked="0"/>
    </xf>
    <xf numFmtId="0" fontId="7" fillId="0" borderId="22" xfId="0" applyFont="1" applyFill="1" applyBorder="1" applyAlignment="1" applyProtection="1">
      <alignment horizontal="center" vertical="center" wrapText="1"/>
      <protection locked="0"/>
    </xf>
    <xf numFmtId="0" fontId="7" fillId="0" borderId="33" xfId="0" applyFont="1" applyFill="1" applyBorder="1" applyAlignment="1" applyProtection="1">
      <alignment horizontal="center" vertical="center" wrapText="1"/>
      <protection locked="0"/>
    </xf>
    <xf numFmtId="0" fontId="7" fillId="0" borderId="11" xfId="0" applyFont="1" applyFill="1" applyBorder="1" applyAlignment="1" applyProtection="1">
      <alignment horizontal="center" vertical="center" wrapText="1"/>
      <protection locked="0"/>
    </xf>
    <xf numFmtId="0" fontId="7" fillId="0" borderId="32" xfId="0" applyFont="1" applyFill="1" applyBorder="1" applyAlignment="1" applyProtection="1">
      <alignment vertical="center" wrapText="1"/>
      <protection locked="0"/>
    </xf>
    <xf numFmtId="0" fontId="7" fillId="0" borderId="61" xfId="0" applyFont="1" applyFill="1" applyBorder="1" applyAlignment="1" applyProtection="1">
      <alignment vertical="center" wrapText="1"/>
      <protection locked="0"/>
    </xf>
    <xf numFmtId="0" fontId="7" fillId="0" borderId="11" xfId="0" applyFont="1" applyFill="1" applyBorder="1" applyAlignment="1" applyProtection="1">
      <alignment vertical="center" wrapText="1"/>
      <protection locked="0"/>
    </xf>
    <xf numFmtId="0" fontId="28" fillId="0" borderId="12" xfId="0" applyFont="1" applyFill="1" applyBorder="1" applyAlignment="1" applyProtection="1">
      <alignment horizontal="center" vertical="center" wrapText="1"/>
      <protection locked="0"/>
    </xf>
    <xf numFmtId="0" fontId="28" fillId="0" borderId="32" xfId="0" applyFont="1" applyFill="1" applyBorder="1" applyAlignment="1" applyProtection="1">
      <alignment horizontal="center" vertical="center"/>
      <protection locked="0"/>
    </xf>
    <xf numFmtId="0" fontId="28" fillId="0" borderId="7" xfId="0" applyFont="1" applyFill="1" applyBorder="1" applyAlignment="1" applyProtection="1">
      <alignment horizontal="center" vertical="center"/>
      <protection locked="0"/>
    </xf>
    <xf numFmtId="0" fontId="28" fillId="0" borderId="61" xfId="0" applyFont="1" applyFill="1" applyBorder="1" applyAlignment="1" applyProtection="1">
      <alignment horizontal="center" vertical="center"/>
      <protection locked="0"/>
    </xf>
    <xf numFmtId="0" fontId="28" fillId="0" borderId="22" xfId="0" applyFont="1" applyFill="1" applyBorder="1" applyAlignment="1" applyProtection="1">
      <alignment horizontal="center" vertical="center"/>
      <protection locked="0"/>
    </xf>
    <xf numFmtId="0" fontId="28" fillId="0" borderId="11" xfId="0" applyFont="1" applyFill="1" applyBorder="1" applyAlignment="1" applyProtection="1">
      <alignment horizontal="center" vertical="center"/>
      <protection locked="0"/>
    </xf>
    <xf numFmtId="0" fontId="15" fillId="4" borderId="91" xfId="0" applyFont="1" applyFill="1" applyBorder="1" applyAlignment="1" applyProtection="1">
      <alignment horizontal="center" vertical="center" wrapText="1"/>
    </xf>
    <xf numFmtId="0" fontId="15" fillId="4" borderId="92" xfId="0" applyFont="1" applyFill="1" applyBorder="1" applyAlignment="1" applyProtection="1">
      <alignment horizontal="center" vertical="center" wrapText="1"/>
    </xf>
    <xf numFmtId="0" fontId="15" fillId="4" borderId="93" xfId="0" applyFont="1" applyFill="1" applyBorder="1" applyAlignment="1" applyProtection="1">
      <alignment horizontal="center" vertical="center" wrapText="1"/>
    </xf>
    <xf numFmtId="14" fontId="1" fillId="4" borderId="12" xfId="0" applyNumberFormat="1" applyFont="1" applyFill="1" applyBorder="1" applyAlignment="1" applyProtection="1">
      <alignment vertical="center"/>
    </xf>
    <xf numFmtId="14" fontId="1" fillId="4" borderId="10" xfId="0" applyNumberFormat="1" applyFont="1" applyFill="1" applyBorder="1" applyAlignment="1" applyProtection="1">
      <alignment vertical="center"/>
    </xf>
    <xf numFmtId="14" fontId="1" fillId="4" borderId="32" xfId="0" applyNumberFormat="1" applyFont="1" applyFill="1" applyBorder="1" applyAlignment="1" applyProtection="1">
      <alignment vertical="center"/>
    </xf>
    <xf numFmtId="14" fontId="1" fillId="4" borderId="7" xfId="0" applyNumberFormat="1" applyFont="1" applyFill="1" applyBorder="1" applyAlignment="1" applyProtection="1">
      <alignment vertical="center"/>
    </xf>
    <xf numFmtId="14" fontId="1" fillId="4" borderId="0" xfId="0" applyNumberFormat="1" applyFont="1" applyFill="1" applyBorder="1" applyAlignment="1" applyProtection="1">
      <alignment vertical="center"/>
    </xf>
    <xf numFmtId="14" fontId="1" fillId="4" borderId="0" xfId="0" applyNumberFormat="1" applyFont="1" applyFill="1" applyAlignment="1" applyProtection="1">
      <alignment vertical="center"/>
    </xf>
    <xf numFmtId="14" fontId="1" fillId="4" borderId="61" xfId="0" applyNumberFormat="1" applyFont="1" applyFill="1" applyBorder="1" applyAlignment="1" applyProtection="1">
      <alignment vertical="center"/>
    </xf>
    <xf numFmtId="14" fontId="1" fillId="4" borderId="22" xfId="0" applyNumberFormat="1" applyFont="1" applyFill="1" applyBorder="1" applyAlignment="1" applyProtection="1">
      <alignment vertical="center"/>
    </xf>
    <xf numFmtId="14" fontId="1" fillId="4" borderId="33" xfId="0" applyNumberFormat="1" applyFont="1" applyFill="1" applyBorder="1" applyAlignment="1" applyProtection="1">
      <alignment vertical="center"/>
    </xf>
    <xf numFmtId="14" fontId="1" fillId="4" borderId="11" xfId="0" applyNumberFormat="1" applyFont="1" applyFill="1" applyBorder="1" applyAlignment="1" applyProtection="1">
      <alignment vertical="center"/>
    </xf>
    <xf numFmtId="0" fontId="7" fillId="4" borderId="12" xfId="0" applyFont="1" applyFill="1" applyBorder="1" applyAlignment="1" applyProtection="1">
      <alignment vertical="center" wrapText="1"/>
    </xf>
    <xf numFmtId="0" fontId="7" fillId="4" borderId="10" xfId="0" applyFont="1" applyFill="1" applyBorder="1" applyAlignment="1" applyProtection="1">
      <alignment vertical="center" wrapText="1"/>
    </xf>
    <xf numFmtId="0" fontId="7" fillId="4" borderId="10" xfId="0" applyFont="1" applyFill="1" applyBorder="1" applyAlignment="1" applyProtection="1">
      <alignment vertical="center"/>
    </xf>
    <xf numFmtId="0" fontId="7" fillId="4" borderId="7" xfId="0" applyFont="1" applyFill="1" applyBorder="1" applyAlignment="1" applyProtection="1">
      <alignment vertical="center"/>
    </xf>
    <xf numFmtId="0" fontId="7" fillId="4" borderId="0" xfId="0" applyFont="1" applyFill="1" applyBorder="1" applyAlignment="1" applyProtection="1">
      <alignment vertical="center"/>
    </xf>
    <xf numFmtId="0" fontId="7" fillId="4" borderId="0" xfId="0" applyFont="1" applyFill="1" applyAlignment="1" applyProtection="1">
      <alignment vertical="center"/>
    </xf>
    <xf numFmtId="0" fontId="7" fillId="4" borderId="22" xfId="0" applyFont="1" applyFill="1" applyBorder="1" applyAlignment="1" applyProtection="1">
      <alignment vertical="center"/>
    </xf>
    <xf numFmtId="0" fontId="7" fillId="4" borderId="33" xfId="0" applyFont="1" applyFill="1" applyBorder="1" applyAlignment="1" applyProtection="1">
      <alignment vertical="center"/>
    </xf>
    <xf numFmtId="0" fontId="7" fillId="4" borderId="12" xfId="0" applyFont="1" applyFill="1" applyBorder="1" applyAlignment="1" applyProtection="1">
      <alignment vertical="center"/>
    </xf>
    <xf numFmtId="0" fontId="7" fillId="4" borderId="32" xfId="0" applyFont="1" applyFill="1" applyBorder="1" applyAlignment="1" applyProtection="1">
      <alignment vertical="center"/>
    </xf>
    <xf numFmtId="0" fontId="7" fillId="4" borderId="61" xfId="0" applyFont="1" applyFill="1" applyBorder="1" applyAlignment="1" applyProtection="1">
      <alignment vertical="center"/>
    </xf>
    <xf numFmtId="0" fontId="7" fillId="4" borderId="11" xfId="0" applyFont="1" applyFill="1" applyBorder="1" applyAlignment="1" applyProtection="1">
      <alignment vertical="center"/>
    </xf>
    <xf numFmtId="0" fontId="7" fillId="4" borderId="12" xfId="0" applyFont="1" applyFill="1" applyBorder="1" applyAlignment="1" applyProtection="1">
      <alignment horizontal="left" vertical="center"/>
    </xf>
    <xf numFmtId="0" fontId="7" fillId="4" borderId="10" xfId="0" applyFont="1" applyFill="1" applyBorder="1" applyAlignment="1" applyProtection="1">
      <alignment horizontal="left" vertical="center"/>
    </xf>
    <xf numFmtId="0" fontId="7" fillId="4" borderId="32" xfId="0" applyFont="1" applyFill="1" applyBorder="1" applyAlignment="1" applyProtection="1">
      <alignment horizontal="left" vertical="center"/>
    </xf>
    <xf numFmtId="0" fontId="7" fillId="4" borderId="7" xfId="0" applyFont="1" applyFill="1" applyBorder="1" applyAlignment="1" applyProtection="1">
      <alignment horizontal="left" vertical="center"/>
    </xf>
    <xf numFmtId="0" fontId="7" fillId="4" borderId="0" xfId="0" applyFont="1" applyFill="1" applyAlignment="1" applyProtection="1">
      <alignment horizontal="left" vertical="center"/>
    </xf>
    <xf numFmtId="0" fontId="7" fillId="4" borderId="61" xfId="0" applyFont="1" applyFill="1" applyBorder="1" applyAlignment="1" applyProtection="1">
      <alignment horizontal="left" vertical="center"/>
    </xf>
    <xf numFmtId="0" fontId="7" fillId="4" borderId="22" xfId="0" applyFont="1" applyFill="1" applyBorder="1" applyAlignment="1" applyProtection="1">
      <alignment horizontal="left" vertical="center"/>
    </xf>
    <xf numFmtId="0" fontId="7" fillId="4" borderId="33" xfId="0" applyFont="1" applyFill="1" applyBorder="1" applyAlignment="1" applyProtection="1">
      <alignment horizontal="left" vertical="center"/>
    </xf>
    <xf numFmtId="0" fontId="7" fillId="4" borderId="11" xfId="0" applyFont="1" applyFill="1" applyBorder="1" applyAlignment="1" applyProtection="1">
      <alignment horizontal="left" vertical="center"/>
    </xf>
    <xf numFmtId="0" fontId="7" fillId="2" borderId="106" xfId="0" applyFont="1" applyFill="1" applyBorder="1" applyAlignment="1" applyProtection="1">
      <alignment horizontal="center" vertical="center"/>
    </xf>
    <xf numFmtId="0" fontId="7" fillId="2" borderId="22" xfId="0" applyFont="1" applyFill="1" applyBorder="1" applyAlignment="1" applyProtection="1">
      <alignment horizontal="center" vertical="center"/>
    </xf>
    <xf numFmtId="0" fontId="4" fillId="2" borderId="106" xfId="0" applyFont="1" applyFill="1" applyBorder="1" applyAlignment="1" applyProtection="1">
      <alignment horizontal="center" vertical="center" wrapText="1"/>
    </xf>
    <xf numFmtId="0" fontId="4" fillId="2" borderId="104" xfId="0" applyFont="1" applyFill="1" applyBorder="1" applyAlignment="1" applyProtection="1">
      <alignment horizontal="center" vertical="center"/>
    </xf>
    <xf numFmtId="0" fontId="4" fillId="2" borderId="105" xfId="0" applyFont="1" applyFill="1" applyBorder="1" applyAlignment="1" applyProtection="1">
      <alignment horizontal="center" vertical="center"/>
    </xf>
    <xf numFmtId="0" fontId="4" fillId="2" borderId="22" xfId="0" applyFont="1" applyFill="1" applyBorder="1" applyAlignment="1" applyProtection="1">
      <alignment horizontal="center" vertical="center"/>
    </xf>
    <xf numFmtId="0" fontId="4" fillId="2" borderId="33"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11" fillId="0" borderId="10" xfId="0" applyFont="1" applyFill="1" applyBorder="1" applyAlignment="1" applyProtection="1">
      <alignment vertical="center" wrapText="1"/>
      <protection locked="0"/>
    </xf>
    <xf numFmtId="0" fontId="0" fillId="0" borderId="10" xfId="0" applyFill="1" applyBorder="1" applyAlignment="1" applyProtection="1">
      <alignment vertical="center"/>
      <protection locked="0"/>
    </xf>
    <xf numFmtId="0" fontId="0" fillId="0" borderId="18" xfId="0" applyFill="1" applyBorder="1" applyAlignment="1" applyProtection="1">
      <alignment vertical="center"/>
      <protection locked="0"/>
    </xf>
    <xf numFmtId="0" fontId="0" fillId="0" borderId="0" xfId="0" applyFill="1" applyBorder="1" applyAlignment="1" applyProtection="1">
      <alignment vertical="center"/>
      <protection locked="0"/>
    </xf>
    <xf numFmtId="0" fontId="0" fillId="0" borderId="90" xfId="0" applyFill="1" applyBorder="1" applyAlignment="1" applyProtection="1">
      <alignment vertical="center"/>
      <protection locked="0"/>
    </xf>
    <xf numFmtId="0" fontId="0" fillId="0" borderId="33" xfId="0" applyFill="1" applyBorder="1" applyAlignment="1" applyProtection="1">
      <alignment vertical="center"/>
      <protection locked="0"/>
    </xf>
    <xf numFmtId="0" fontId="0" fillId="0" borderId="102" xfId="0" applyFill="1" applyBorder="1" applyAlignment="1" applyProtection="1">
      <alignment vertical="center"/>
      <protection locked="0"/>
    </xf>
    <xf numFmtId="0" fontId="7" fillId="0" borderId="12" xfId="0" applyNumberFormat="1" applyFont="1" applyFill="1" applyBorder="1" applyAlignment="1" applyProtection="1">
      <alignment vertical="center" wrapText="1"/>
      <protection locked="0"/>
    </xf>
    <xf numFmtId="0" fontId="7" fillId="0" borderId="10" xfId="0" applyNumberFormat="1" applyFont="1" applyFill="1" applyBorder="1" applyAlignment="1" applyProtection="1">
      <alignment vertical="center" wrapText="1"/>
      <protection locked="0"/>
    </xf>
    <xf numFmtId="0" fontId="7" fillId="0" borderId="32" xfId="0" applyNumberFormat="1" applyFont="1" applyFill="1" applyBorder="1" applyAlignment="1" applyProtection="1">
      <alignment vertical="center" wrapText="1"/>
      <protection locked="0"/>
    </xf>
    <xf numFmtId="0" fontId="11" fillId="0" borderId="10" xfId="0" applyNumberFormat="1" applyFont="1" applyFill="1" applyBorder="1" applyAlignment="1" applyProtection="1">
      <alignment vertical="center" wrapText="1"/>
      <protection locked="0"/>
    </xf>
    <xf numFmtId="0" fontId="0" fillId="0" borderId="10" xfId="0" applyNumberFormat="1" applyFill="1" applyBorder="1" applyAlignment="1" applyProtection="1">
      <alignment vertical="center"/>
      <protection locked="0"/>
    </xf>
    <xf numFmtId="0" fontId="1" fillId="0" borderId="91" xfId="0" applyFont="1" applyFill="1" applyBorder="1" applyAlignment="1" applyProtection="1">
      <alignment horizontal="center" vertical="center" wrapText="1"/>
      <protection locked="0"/>
    </xf>
    <xf numFmtId="0" fontId="1" fillId="0" borderId="92" xfId="0" applyFont="1" applyFill="1" applyBorder="1" applyAlignment="1" applyProtection="1">
      <alignment horizontal="center" vertical="center" wrapText="1"/>
      <protection locked="0"/>
    </xf>
    <xf numFmtId="0" fontId="1" fillId="0" borderId="93" xfId="0" applyFont="1" applyFill="1" applyBorder="1" applyAlignment="1" applyProtection="1">
      <alignment horizontal="center" vertical="center" wrapText="1"/>
      <protection locked="0"/>
    </xf>
    <xf numFmtId="14" fontId="1" fillId="0" borderId="12" xfId="0" applyNumberFormat="1" applyFont="1" applyFill="1" applyBorder="1" applyAlignment="1" applyProtection="1">
      <alignment horizontal="center" vertical="center"/>
      <protection locked="0"/>
    </xf>
    <xf numFmtId="14" fontId="1" fillId="0" borderId="10" xfId="0" applyNumberFormat="1" applyFont="1" applyFill="1" applyBorder="1" applyAlignment="1" applyProtection="1">
      <alignment horizontal="center" vertical="center"/>
      <protection locked="0"/>
    </xf>
    <xf numFmtId="14" fontId="1" fillId="0" borderId="32" xfId="0" applyNumberFormat="1" applyFont="1" applyFill="1" applyBorder="1" applyAlignment="1" applyProtection="1">
      <alignment horizontal="center" vertical="center"/>
      <protection locked="0"/>
    </xf>
    <xf numFmtId="14" fontId="1" fillId="0" borderId="7" xfId="0" applyNumberFormat="1" applyFont="1" applyFill="1" applyBorder="1" applyAlignment="1" applyProtection="1">
      <alignment horizontal="center" vertical="center"/>
      <protection locked="0"/>
    </xf>
    <xf numFmtId="14" fontId="1" fillId="0" borderId="0" xfId="0" applyNumberFormat="1" applyFont="1" applyFill="1" applyBorder="1" applyAlignment="1" applyProtection="1">
      <alignment horizontal="center" vertical="center"/>
      <protection locked="0"/>
    </xf>
    <xf numFmtId="14" fontId="1" fillId="0" borderId="0" xfId="0" applyNumberFormat="1" applyFont="1" applyFill="1" applyAlignment="1" applyProtection="1">
      <alignment horizontal="center" vertical="center"/>
      <protection locked="0"/>
    </xf>
    <xf numFmtId="14" fontId="1" fillId="0" borderId="61" xfId="0" applyNumberFormat="1" applyFont="1" applyFill="1" applyBorder="1" applyAlignment="1" applyProtection="1">
      <alignment horizontal="center" vertical="center"/>
      <protection locked="0"/>
    </xf>
    <xf numFmtId="14" fontId="1" fillId="0" borderId="22" xfId="0" applyNumberFormat="1" applyFont="1" applyFill="1" applyBorder="1" applyAlignment="1" applyProtection="1">
      <alignment horizontal="center" vertical="center"/>
      <protection locked="0"/>
    </xf>
    <xf numFmtId="14" fontId="1" fillId="0" borderId="33" xfId="0" applyNumberFormat="1" applyFont="1" applyFill="1" applyBorder="1" applyAlignment="1" applyProtection="1">
      <alignment horizontal="center" vertical="center"/>
      <protection locked="0"/>
    </xf>
    <xf numFmtId="14" fontId="1" fillId="0" borderId="11" xfId="0" applyNumberFormat="1" applyFont="1" applyFill="1" applyBorder="1" applyAlignment="1" applyProtection="1">
      <alignment horizontal="center" vertical="center"/>
      <protection locked="0"/>
    </xf>
    <xf numFmtId="14" fontId="1" fillId="0" borderId="12" xfId="0" applyNumberFormat="1" applyFont="1" applyFill="1" applyBorder="1" applyAlignment="1" applyProtection="1">
      <alignment horizontal="center" vertical="center" wrapText="1"/>
      <protection locked="0"/>
    </xf>
    <xf numFmtId="14" fontId="1" fillId="0" borderId="10" xfId="0" applyNumberFormat="1" applyFont="1" applyFill="1" applyBorder="1" applyAlignment="1" applyProtection="1">
      <alignment horizontal="center" vertical="center" wrapText="1"/>
      <protection locked="0"/>
    </xf>
    <xf numFmtId="14" fontId="1" fillId="0" borderId="32" xfId="0" applyNumberFormat="1" applyFont="1" applyFill="1" applyBorder="1" applyAlignment="1" applyProtection="1">
      <alignment horizontal="center" vertical="center" wrapText="1"/>
      <protection locked="0"/>
    </xf>
    <xf numFmtId="14" fontId="1" fillId="0" borderId="7" xfId="0" applyNumberFormat="1" applyFont="1" applyFill="1" applyBorder="1" applyAlignment="1" applyProtection="1">
      <alignment horizontal="center" vertical="center" wrapText="1"/>
      <protection locked="0"/>
    </xf>
    <xf numFmtId="14" fontId="1" fillId="0" borderId="0" xfId="0" applyNumberFormat="1" applyFont="1" applyFill="1" applyBorder="1" applyAlignment="1" applyProtection="1">
      <alignment horizontal="center" vertical="center" wrapText="1"/>
      <protection locked="0"/>
    </xf>
    <xf numFmtId="14" fontId="1" fillId="0" borderId="0" xfId="0" applyNumberFormat="1" applyFont="1" applyFill="1" applyAlignment="1" applyProtection="1">
      <alignment horizontal="center" vertical="center" wrapText="1"/>
      <protection locked="0"/>
    </xf>
    <xf numFmtId="14" fontId="1" fillId="0" borderId="61" xfId="0" applyNumberFormat="1" applyFont="1" applyFill="1" applyBorder="1" applyAlignment="1" applyProtection="1">
      <alignment horizontal="center" vertical="center" wrapText="1"/>
      <protection locked="0"/>
    </xf>
    <xf numFmtId="14" fontId="1" fillId="0" borderId="22" xfId="0" applyNumberFormat="1" applyFont="1" applyFill="1" applyBorder="1" applyAlignment="1" applyProtection="1">
      <alignment horizontal="center" vertical="center" wrapText="1"/>
      <protection locked="0"/>
    </xf>
    <xf numFmtId="14" fontId="1" fillId="0" borderId="33" xfId="0" applyNumberFormat="1" applyFont="1" applyFill="1" applyBorder="1" applyAlignment="1" applyProtection="1">
      <alignment horizontal="center" vertical="center" wrapText="1"/>
      <protection locked="0"/>
    </xf>
    <xf numFmtId="14" fontId="1" fillId="0" borderId="11" xfId="0" applyNumberFormat="1" applyFont="1" applyFill="1" applyBorder="1" applyAlignment="1" applyProtection="1">
      <alignment horizontal="center" vertical="center" wrapText="1"/>
      <protection locked="0"/>
    </xf>
    <xf numFmtId="56" fontId="1" fillId="0" borderId="12" xfId="0" applyNumberFormat="1" applyFont="1" applyFill="1" applyBorder="1" applyAlignment="1" applyProtection="1">
      <alignment horizontal="center" vertical="center"/>
      <protection locked="0"/>
    </xf>
    <xf numFmtId="56" fontId="1" fillId="0" borderId="10" xfId="0" applyNumberFormat="1" applyFont="1" applyFill="1" applyBorder="1" applyAlignment="1" applyProtection="1">
      <alignment horizontal="center" vertical="center"/>
      <protection locked="0"/>
    </xf>
    <xf numFmtId="56" fontId="1" fillId="0" borderId="32" xfId="0" applyNumberFormat="1" applyFont="1" applyFill="1" applyBorder="1" applyAlignment="1" applyProtection="1">
      <alignment horizontal="center" vertical="center"/>
      <protection locked="0"/>
    </xf>
    <xf numFmtId="56" fontId="1" fillId="0" borderId="7" xfId="0" applyNumberFormat="1" applyFont="1" applyFill="1" applyBorder="1" applyAlignment="1" applyProtection="1">
      <alignment horizontal="center" vertical="center"/>
      <protection locked="0"/>
    </xf>
    <xf numFmtId="56" fontId="1" fillId="0" borderId="0" xfId="0" applyNumberFormat="1" applyFont="1" applyFill="1" applyBorder="1" applyAlignment="1" applyProtection="1">
      <alignment horizontal="center" vertical="center"/>
      <protection locked="0"/>
    </xf>
    <xf numFmtId="56" fontId="1" fillId="0" borderId="0" xfId="0" applyNumberFormat="1" applyFont="1" applyFill="1" applyAlignment="1" applyProtection="1">
      <alignment horizontal="center" vertical="center"/>
      <protection locked="0"/>
    </xf>
    <xf numFmtId="56" fontId="1" fillId="0" borderId="61" xfId="0" applyNumberFormat="1" applyFont="1" applyFill="1" applyBorder="1" applyAlignment="1" applyProtection="1">
      <alignment horizontal="center" vertical="center"/>
      <protection locked="0"/>
    </xf>
    <xf numFmtId="56" fontId="1" fillId="0" borderId="22" xfId="0" applyNumberFormat="1" applyFont="1" applyFill="1" applyBorder="1" applyAlignment="1" applyProtection="1">
      <alignment horizontal="center" vertical="center"/>
      <protection locked="0"/>
    </xf>
    <xf numFmtId="56" fontId="1" fillId="0" borderId="33" xfId="0" applyNumberFormat="1" applyFont="1" applyFill="1" applyBorder="1" applyAlignment="1" applyProtection="1">
      <alignment horizontal="center" vertical="center"/>
      <protection locked="0"/>
    </xf>
    <xf numFmtId="56" fontId="1" fillId="0" borderId="11" xfId="0" applyNumberFormat="1" applyFont="1" applyFill="1" applyBorder="1" applyAlignment="1" applyProtection="1">
      <alignment horizontal="center" vertical="center"/>
      <protection locked="0"/>
    </xf>
    <xf numFmtId="0" fontId="28" fillId="0" borderId="32" xfId="0" applyFont="1" applyFill="1" applyBorder="1" applyAlignment="1" applyProtection="1">
      <alignment horizontal="center" vertical="center" wrapText="1"/>
      <protection locked="0"/>
    </xf>
    <xf numFmtId="0" fontId="28" fillId="0" borderId="7" xfId="0" applyFont="1" applyFill="1" applyBorder="1" applyAlignment="1" applyProtection="1">
      <alignment horizontal="center" vertical="center" wrapText="1"/>
      <protection locked="0"/>
    </xf>
    <xf numFmtId="0" fontId="28" fillId="0" borderId="61" xfId="0" applyFont="1" applyFill="1" applyBorder="1" applyAlignment="1" applyProtection="1">
      <alignment horizontal="center" vertical="center" wrapText="1"/>
      <protection locked="0"/>
    </xf>
    <xf numFmtId="0" fontId="28" fillId="0" borderId="22" xfId="0" applyFont="1" applyFill="1" applyBorder="1" applyAlignment="1" applyProtection="1">
      <alignment horizontal="center" vertical="center" wrapText="1"/>
      <protection locked="0"/>
    </xf>
    <xf numFmtId="0" fontId="28" fillId="0" borderId="11" xfId="0" applyFont="1" applyFill="1" applyBorder="1" applyAlignment="1" applyProtection="1">
      <alignment horizontal="center" vertical="center" wrapText="1"/>
      <protection locked="0"/>
    </xf>
    <xf numFmtId="0" fontId="11" fillId="0" borderId="12" xfId="0" applyFont="1" applyFill="1" applyBorder="1" applyAlignment="1" applyProtection="1">
      <alignment vertical="center" wrapText="1"/>
      <protection locked="0"/>
    </xf>
    <xf numFmtId="0" fontId="11" fillId="0" borderId="18" xfId="0" applyFont="1" applyFill="1" applyBorder="1" applyAlignment="1" applyProtection="1">
      <alignment vertical="center" wrapText="1"/>
      <protection locked="0"/>
    </xf>
    <xf numFmtId="0" fontId="11" fillId="0" borderId="7" xfId="0" applyFont="1" applyFill="1" applyBorder="1" applyAlignment="1" applyProtection="1">
      <alignment vertical="center" wrapText="1"/>
      <protection locked="0"/>
    </xf>
    <xf numFmtId="0" fontId="11" fillId="0" borderId="0" xfId="0" applyFont="1" applyFill="1" applyBorder="1" applyAlignment="1" applyProtection="1">
      <alignment vertical="center" wrapText="1"/>
      <protection locked="0"/>
    </xf>
    <xf numFmtId="0" fontId="11" fillId="0" borderId="90" xfId="0" applyFont="1" applyFill="1" applyBorder="1" applyAlignment="1" applyProtection="1">
      <alignment vertical="center" wrapText="1"/>
      <protection locked="0"/>
    </xf>
    <xf numFmtId="0" fontId="11" fillId="0" borderId="22" xfId="0" applyFont="1" applyFill="1" applyBorder="1" applyAlignment="1" applyProtection="1">
      <alignment vertical="center" wrapText="1"/>
      <protection locked="0"/>
    </xf>
    <xf numFmtId="0" fontId="11" fillId="0" borderId="33" xfId="0" applyFont="1" applyFill="1" applyBorder="1" applyAlignment="1" applyProtection="1">
      <alignment vertical="center" wrapText="1"/>
      <protection locked="0"/>
    </xf>
    <xf numFmtId="0" fontId="11" fillId="0" borderId="102" xfId="0" applyFont="1" applyFill="1" applyBorder="1" applyAlignment="1" applyProtection="1">
      <alignment vertical="center" wrapText="1"/>
      <protection locked="0"/>
    </xf>
    <xf numFmtId="0" fontId="7" fillId="0" borderId="7" xfId="0" applyNumberFormat="1" applyFont="1" applyFill="1" applyBorder="1" applyAlignment="1" applyProtection="1">
      <alignment vertical="center" wrapText="1"/>
      <protection locked="0"/>
    </xf>
    <xf numFmtId="0" fontId="7" fillId="0" borderId="0" xfId="0" applyNumberFormat="1" applyFont="1" applyFill="1" applyBorder="1" applyAlignment="1" applyProtection="1">
      <alignment vertical="center" wrapText="1"/>
      <protection locked="0"/>
    </xf>
    <xf numFmtId="0" fontId="7" fillId="0" borderId="61" xfId="0" applyNumberFormat="1" applyFont="1" applyFill="1" applyBorder="1" applyAlignment="1" applyProtection="1">
      <alignment vertical="center" wrapText="1"/>
      <protection locked="0"/>
    </xf>
    <xf numFmtId="0" fontId="7" fillId="0" borderId="22" xfId="0" applyNumberFormat="1" applyFont="1" applyFill="1" applyBorder="1" applyAlignment="1" applyProtection="1">
      <alignment vertical="center" wrapText="1"/>
      <protection locked="0"/>
    </xf>
    <xf numFmtId="0" fontId="7" fillId="0" borderId="33" xfId="0" applyNumberFormat="1" applyFont="1" applyFill="1" applyBorder="1" applyAlignment="1" applyProtection="1">
      <alignment vertical="center" wrapText="1"/>
      <protection locked="0"/>
    </xf>
    <xf numFmtId="0" fontId="7" fillId="0" borderId="11" xfId="0" applyNumberFormat="1" applyFont="1" applyFill="1" applyBorder="1" applyAlignment="1" applyProtection="1">
      <alignment vertical="center" wrapText="1"/>
      <protection locked="0"/>
    </xf>
    <xf numFmtId="14" fontId="1" fillId="2" borderId="12" xfId="0" applyNumberFormat="1" applyFont="1" applyFill="1" applyBorder="1" applyAlignment="1" applyProtection="1">
      <alignment horizontal="center" vertical="center"/>
      <protection locked="0"/>
    </xf>
    <xf numFmtId="14" fontId="1" fillId="2" borderId="10" xfId="0" applyNumberFormat="1" applyFont="1" applyFill="1" applyBorder="1" applyAlignment="1" applyProtection="1">
      <alignment horizontal="center" vertical="center"/>
      <protection locked="0"/>
    </xf>
    <xf numFmtId="14" fontId="1" fillId="2" borderId="32" xfId="0" applyNumberFormat="1" applyFont="1" applyFill="1" applyBorder="1" applyAlignment="1" applyProtection="1">
      <alignment horizontal="center" vertical="center"/>
      <protection locked="0"/>
    </xf>
    <xf numFmtId="14" fontId="1" fillId="2" borderId="7" xfId="0" applyNumberFormat="1" applyFont="1" applyFill="1" applyBorder="1" applyAlignment="1" applyProtection="1">
      <alignment horizontal="center" vertical="center"/>
      <protection locked="0"/>
    </xf>
    <xf numFmtId="14" fontId="1" fillId="2" borderId="0" xfId="0" applyNumberFormat="1" applyFont="1" applyFill="1" applyBorder="1" applyAlignment="1" applyProtection="1">
      <alignment horizontal="center" vertical="center"/>
      <protection locked="0"/>
    </xf>
    <xf numFmtId="14" fontId="1" fillId="2" borderId="61" xfId="0" applyNumberFormat="1" applyFont="1" applyFill="1" applyBorder="1" applyAlignment="1" applyProtection="1">
      <alignment horizontal="center" vertical="center"/>
      <protection locked="0"/>
    </xf>
    <xf numFmtId="14" fontId="1" fillId="2" borderId="22" xfId="0" applyNumberFormat="1" applyFont="1" applyFill="1" applyBorder="1" applyAlignment="1" applyProtection="1">
      <alignment horizontal="center" vertical="center"/>
      <protection locked="0"/>
    </xf>
    <xf numFmtId="14" fontId="1" fillId="2" borderId="33" xfId="0" applyNumberFormat="1" applyFont="1" applyFill="1" applyBorder="1" applyAlignment="1" applyProtection="1">
      <alignment horizontal="center" vertical="center"/>
      <protection locked="0"/>
    </xf>
    <xf numFmtId="14" fontId="1" fillId="2" borderId="11" xfId="0" applyNumberFormat="1"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wrapText="1"/>
      <protection locked="0"/>
    </xf>
    <xf numFmtId="0" fontId="11" fillId="2" borderId="101" xfId="0" quotePrefix="1" applyFont="1" applyFill="1" applyBorder="1" applyAlignment="1" applyProtection="1">
      <alignment horizontal="center" vertical="center"/>
    </xf>
    <xf numFmtId="0" fontId="11" fillId="2" borderId="101" xfId="0" applyFont="1" applyFill="1" applyBorder="1" applyAlignment="1" applyProtection="1">
      <alignment horizontal="center" vertical="center"/>
    </xf>
    <xf numFmtId="0" fontId="11" fillId="2" borderId="101" xfId="0" applyFont="1" applyFill="1" applyBorder="1" applyAlignment="1" applyProtection="1">
      <alignment vertical="center"/>
    </xf>
    <xf numFmtId="0" fontId="11" fillId="2" borderId="101" xfId="0" applyFont="1" applyFill="1" applyBorder="1" applyAlignment="1" applyProtection="1">
      <alignment vertical="center" wrapText="1"/>
    </xf>
    <xf numFmtId="0" fontId="11" fillId="0" borderId="101" xfId="0" applyFont="1" applyBorder="1" applyAlignment="1" applyProtection="1">
      <alignment horizontal="center" vertical="center"/>
    </xf>
    <xf numFmtId="0" fontId="11" fillId="0" borderId="101" xfId="0" applyFont="1" applyBorder="1" applyAlignment="1" applyProtection="1">
      <alignment vertical="center"/>
    </xf>
    <xf numFmtId="0" fontId="11" fillId="2" borderId="44" xfId="0" applyFont="1" applyFill="1" applyBorder="1" applyAlignment="1" applyProtection="1">
      <alignment vertical="center" wrapText="1"/>
    </xf>
    <xf numFmtId="0" fontId="11" fillId="0" borderId="45" xfId="0" applyFont="1" applyBorder="1" applyAlignment="1" applyProtection="1">
      <alignment vertical="center" wrapText="1"/>
    </xf>
    <xf numFmtId="0" fontId="11" fillId="0" borderId="59" xfId="0" applyFont="1" applyBorder="1" applyAlignment="1" applyProtection="1">
      <alignment vertical="center" wrapText="1"/>
    </xf>
    <xf numFmtId="0" fontId="11" fillId="0" borderId="101" xfId="0" applyFont="1" applyBorder="1" applyAlignment="1" applyProtection="1">
      <alignment vertical="center" wrapText="1"/>
    </xf>
    <xf numFmtId="0" fontId="28" fillId="0" borderId="94" xfId="0" applyFont="1" applyFill="1" applyBorder="1" applyAlignment="1" applyProtection="1">
      <alignment horizontal="center" vertical="center" wrapText="1"/>
      <protection locked="0"/>
    </xf>
    <xf numFmtId="0" fontId="28" fillId="0" borderId="96" xfId="0" applyFont="1" applyFill="1" applyBorder="1" applyAlignment="1" applyProtection="1">
      <alignment horizontal="center" vertical="center" wrapText="1"/>
      <protection locked="0"/>
    </xf>
    <xf numFmtId="0" fontId="11" fillId="0" borderId="94" xfId="0" applyFont="1" applyFill="1" applyBorder="1" applyAlignment="1" applyProtection="1">
      <alignment vertical="center" wrapText="1"/>
      <protection locked="0"/>
    </xf>
    <xf numFmtId="0" fontId="11" fillId="0" borderId="95" xfId="0" applyFont="1" applyFill="1" applyBorder="1" applyAlignment="1" applyProtection="1">
      <alignment vertical="center" wrapText="1"/>
      <protection locked="0"/>
    </xf>
    <xf numFmtId="0" fontId="11" fillId="0" borderId="97" xfId="0" applyFont="1" applyFill="1" applyBorder="1" applyAlignment="1" applyProtection="1">
      <alignment vertical="center" wrapText="1"/>
      <protection locked="0"/>
    </xf>
    <xf numFmtId="0" fontId="1" fillId="2" borderId="98" xfId="0" applyFont="1" applyFill="1" applyBorder="1" applyAlignment="1" applyProtection="1">
      <alignment horizontal="center" vertical="center" wrapText="1"/>
      <protection locked="0"/>
    </xf>
    <xf numFmtId="0" fontId="1" fillId="2" borderId="99" xfId="0" applyFont="1" applyFill="1" applyBorder="1" applyAlignment="1" applyProtection="1">
      <alignment horizontal="center" vertical="center" wrapText="1"/>
      <protection locked="0"/>
    </xf>
    <xf numFmtId="0" fontId="1" fillId="2" borderId="100" xfId="0" applyFont="1" applyFill="1" applyBorder="1" applyAlignment="1" applyProtection="1">
      <alignment horizontal="center" vertical="center" wrapText="1"/>
      <protection locked="0"/>
    </xf>
    <xf numFmtId="0" fontId="29" fillId="2" borderId="101" xfId="0" applyFont="1" applyFill="1" applyBorder="1" applyAlignment="1" applyProtection="1">
      <alignment horizontal="center" vertical="center" wrapText="1"/>
    </xf>
    <xf numFmtId="0" fontId="29" fillId="0" borderId="101" xfId="0" applyFont="1" applyBorder="1" applyAlignment="1" applyProtection="1">
      <alignment horizontal="center" vertical="center" wrapText="1"/>
    </xf>
    <xf numFmtId="0" fontId="29" fillId="0" borderId="101" xfId="0" applyFont="1" applyBorder="1" applyAlignment="1" applyProtection="1">
      <alignment horizontal="center" vertical="center"/>
    </xf>
    <xf numFmtId="0" fontId="29" fillId="2" borderId="101" xfId="0" applyFont="1" applyFill="1" applyBorder="1" applyAlignment="1" applyProtection="1">
      <alignment horizontal="center" vertical="center"/>
    </xf>
    <xf numFmtId="0" fontId="21" fillId="0" borderId="101" xfId="0" applyFont="1" applyBorder="1" applyAlignment="1" applyProtection="1">
      <alignment horizontal="center" vertical="center"/>
    </xf>
    <xf numFmtId="56" fontId="1" fillId="0" borderId="12" xfId="0" applyNumberFormat="1" applyFont="1" applyFill="1" applyBorder="1" applyAlignment="1" applyProtection="1">
      <alignment vertical="center"/>
      <protection locked="0"/>
    </xf>
    <xf numFmtId="56" fontId="1" fillId="0" borderId="10" xfId="0" applyNumberFormat="1" applyFont="1" applyFill="1" applyBorder="1" applyAlignment="1" applyProtection="1">
      <alignment vertical="center"/>
      <protection locked="0"/>
    </xf>
    <xf numFmtId="56" fontId="1" fillId="0" borderId="32" xfId="0" applyNumberFormat="1" applyFont="1" applyFill="1" applyBorder="1" applyAlignment="1" applyProtection="1">
      <alignment vertical="center"/>
      <protection locked="0"/>
    </xf>
    <xf numFmtId="56" fontId="1" fillId="0" borderId="7" xfId="0" applyNumberFormat="1" applyFont="1" applyFill="1" applyBorder="1" applyAlignment="1" applyProtection="1">
      <alignment vertical="center"/>
      <protection locked="0"/>
    </xf>
    <xf numFmtId="56" fontId="1" fillId="0" borderId="0" xfId="0" applyNumberFormat="1" applyFont="1" applyFill="1" applyBorder="1" applyAlignment="1" applyProtection="1">
      <alignment vertical="center"/>
      <protection locked="0"/>
    </xf>
    <xf numFmtId="56" fontId="1" fillId="0" borderId="61" xfId="0" applyNumberFormat="1" applyFont="1" applyFill="1" applyBorder="1" applyAlignment="1" applyProtection="1">
      <alignment vertical="center"/>
      <protection locked="0"/>
    </xf>
    <xf numFmtId="56" fontId="1" fillId="0" borderId="94" xfId="0" applyNumberFormat="1" applyFont="1" applyFill="1" applyBorder="1" applyAlignment="1" applyProtection="1">
      <alignment vertical="center"/>
      <protection locked="0"/>
    </xf>
    <xf numFmtId="56" fontId="1" fillId="0" borderId="95" xfId="0" applyNumberFormat="1" applyFont="1" applyFill="1" applyBorder="1" applyAlignment="1" applyProtection="1">
      <alignment vertical="center"/>
      <protection locked="0"/>
    </xf>
    <xf numFmtId="56" fontId="1" fillId="0" borderId="96" xfId="0" applyNumberFormat="1" applyFont="1" applyFill="1" applyBorder="1" applyAlignment="1" applyProtection="1">
      <alignment vertical="center"/>
      <protection locked="0"/>
    </xf>
    <xf numFmtId="0" fontId="7" fillId="0" borderId="94" xfId="0" applyFont="1" applyFill="1" applyBorder="1" applyAlignment="1" applyProtection="1">
      <alignment vertical="center" wrapText="1"/>
      <protection locked="0"/>
    </xf>
    <xf numFmtId="0" fontId="7" fillId="0" borderId="95" xfId="0" applyFont="1" applyFill="1" applyBorder="1" applyAlignment="1" applyProtection="1">
      <alignment vertical="center" wrapText="1"/>
      <protection locked="0"/>
    </xf>
    <xf numFmtId="0" fontId="7" fillId="0" borderId="96" xfId="0" applyFont="1" applyFill="1" applyBorder="1" applyAlignment="1" applyProtection="1">
      <alignment vertical="center" wrapText="1"/>
      <protection locked="0"/>
    </xf>
    <xf numFmtId="0" fontId="7" fillId="0" borderId="94" xfId="0" applyFont="1" applyFill="1" applyBorder="1" applyAlignment="1" applyProtection="1">
      <alignment horizontal="center" vertical="center" wrapText="1"/>
      <protection locked="0"/>
    </xf>
    <xf numFmtId="0" fontId="7" fillId="0" borderId="95" xfId="0" applyFont="1" applyFill="1" applyBorder="1" applyAlignment="1" applyProtection="1">
      <alignment horizontal="center" vertical="center" wrapText="1"/>
      <protection locked="0"/>
    </xf>
    <xf numFmtId="0" fontId="7" fillId="0" borderId="96" xfId="0" applyFont="1" applyFill="1" applyBorder="1" applyAlignment="1" applyProtection="1">
      <alignment horizontal="center" vertical="center" wrapText="1"/>
      <protection locked="0"/>
    </xf>
    <xf numFmtId="0" fontId="7" fillId="0" borderId="94" xfId="0" applyNumberFormat="1" applyFont="1" applyFill="1" applyBorder="1" applyAlignment="1" applyProtection="1">
      <alignment vertical="center" wrapText="1"/>
      <protection locked="0"/>
    </xf>
    <xf numFmtId="0" fontId="7" fillId="0" borderId="95" xfId="0" applyNumberFormat="1" applyFont="1" applyFill="1" applyBorder="1" applyAlignment="1" applyProtection="1">
      <alignment vertical="center" wrapText="1"/>
      <protection locked="0"/>
    </xf>
    <xf numFmtId="0" fontId="7" fillId="0" borderId="96" xfId="0" applyNumberFormat="1" applyFont="1" applyFill="1" applyBorder="1" applyAlignment="1" applyProtection="1">
      <alignment vertical="center" wrapText="1"/>
      <protection locked="0"/>
    </xf>
    <xf numFmtId="0" fontId="11" fillId="0" borderId="12" xfId="0" applyFont="1" applyFill="1" applyBorder="1" applyAlignment="1" applyProtection="1">
      <alignment horizontal="center" vertical="center" wrapText="1"/>
      <protection locked="0"/>
    </xf>
    <xf numFmtId="0" fontId="11" fillId="0" borderId="10" xfId="0" applyFont="1" applyFill="1" applyBorder="1" applyAlignment="1" applyProtection="1">
      <alignment horizontal="center" vertical="center" wrapText="1"/>
      <protection locked="0"/>
    </xf>
    <xf numFmtId="0" fontId="11" fillId="0" borderId="32" xfId="0" applyFont="1" applyFill="1" applyBorder="1" applyAlignment="1" applyProtection="1">
      <alignment horizontal="center" vertical="center" wrapText="1"/>
      <protection locked="0"/>
    </xf>
    <xf numFmtId="0" fontId="11" fillId="0" borderId="7" xfId="0" applyFont="1" applyFill="1" applyBorder="1" applyAlignment="1" applyProtection="1">
      <alignment horizontal="center" vertical="center" wrapText="1"/>
      <protection locked="0"/>
    </xf>
    <xf numFmtId="0" fontId="11" fillId="0" borderId="0" xfId="0" applyFont="1" applyFill="1" applyBorder="1" applyAlignment="1" applyProtection="1">
      <alignment horizontal="center" vertical="center" wrapText="1"/>
      <protection locked="0"/>
    </xf>
    <xf numFmtId="0" fontId="11" fillId="0" borderId="61" xfId="0" applyFont="1" applyFill="1" applyBorder="1" applyAlignment="1" applyProtection="1">
      <alignment horizontal="center" vertical="center" wrapText="1"/>
      <protection locked="0"/>
    </xf>
    <xf numFmtId="0" fontId="11" fillId="0" borderId="22" xfId="0" applyFont="1" applyFill="1" applyBorder="1" applyAlignment="1" applyProtection="1">
      <alignment horizontal="center" vertical="center" wrapText="1"/>
      <protection locked="0"/>
    </xf>
    <xf numFmtId="0" fontId="11" fillId="0" borderId="33" xfId="0" applyFont="1" applyFill="1" applyBorder="1" applyAlignment="1" applyProtection="1">
      <alignment horizontal="center" vertical="center" wrapText="1"/>
      <protection locked="0"/>
    </xf>
    <xf numFmtId="0" fontId="11" fillId="0" borderId="11" xfId="0" applyFont="1" applyFill="1" applyBorder="1" applyAlignment="1" applyProtection="1">
      <alignment horizontal="center" vertical="center" wrapText="1"/>
      <protection locked="0"/>
    </xf>
    <xf numFmtId="0" fontId="8" fillId="0" borderId="2" xfId="0" applyFont="1" applyFill="1" applyBorder="1" applyAlignment="1" applyProtection="1">
      <alignment vertical="center" wrapText="1"/>
      <protection locked="0"/>
    </xf>
    <xf numFmtId="0" fontId="9" fillId="0" borderId="2" xfId="0" applyFont="1" applyFill="1" applyBorder="1" applyAlignment="1" applyProtection="1">
      <alignment vertical="center" wrapText="1"/>
      <protection locked="0"/>
    </xf>
    <xf numFmtId="0" fontId="11" fillId="0" borderId="2" xfId="0" applyFont="1" applyFill="1" applyBorder="1" applyAlignment="1" applyProtection="1">
      <alignment vertical="center" wrapText="1"/>
      <protection locked="0"/>
    </xf>
    <xf numFmtId="0" fontId="31" fillId="0" borderId="2" xfId="0" applyFont="1" applyFill="1" applyBorder="1" applyAlignment="1" applyProtection="1">
      <alignment vertical="center" wrapText="1"/>
      <protection locked="0"/>
    </xf>
    <xf numFmtId="0" fontId="11" fillId="2" borderId="12" xfId="0" applyFont="1" applyFill="1" applyBorder="1" applyAlignment="1" applyProtection="1">
      <alignment horizontal="left" vertical="center"/>
    </xf>
    <xf numFmtId="0" fontId="30" fillId="2" borderId="10" xfId="0" applyFont="1" applyFill="1" applyBorder="1" applyAlignment="1" applyProtection="1">
      <alignment horizontal="left" vertical="center"/>
    </xf>
    <xf numFmtId="0" fontId="30" fillId="2" borderId="32" xfId="0" applyFont="1" applyFill="1" applyBorder="1" applyAlignment="1" applyProtection="1">
      <alignment horizontal="left" vertical="center"/>
    </xf>
    <xf numFmtId="0" fontId="31" fillId="2" borderId="22" xfId="0" applyFont="1" applyFill="1" applyBorder="1" applyAlignment="1" applyProtection="1">
      <alignment vertical="center"/>
    </xf>
    <xf numFmtId="0" fontId="31" fillId="2" borderId="33" xfId="0" applyFont="1" applyFill="1" applyBorder="1" applyAlignment="1" applyProtection="1">
      <alignment vertical="center"/>
    </xf>
    <xf numFmtId="0" fontId="31" fillId="2" borderId="11" xfId="0" applyFont="1" applyFill="1" applyBorder="1" applyAlignment="1" applyProtection="1">
      <alignment vertical="center"/>
    </xf>
    <xf numFmtId="0" fontId="50" fillId="2" borderId="115" xfId="0" applyFont="1" applyFill="1" applyBorder="1" applyAlignment="1" applyProtection="1">
      <alignment horizontal="center" vertical="center"/>
    </xf>
    <xf numFmtId="0" fontId="84" fillId="0" borderId="12" xfId="0" applyFont="1" applyFill="1" applyBorder="1" applyAlignment="1" applyProtection="1">
      <alignment vertical="center" wrapText="1"/>
    </xf>
    <xf numFmtId="0" fontId="86" fillId="0" borderId="10" xfId="0" applyFont="1" applyFill="1" applyBorder="1" applyAlignment="1" applyProtection="1">
      <alignment vertical="center" wrapText="1"/>
    </xf>
    <xf numFmtId="0" fontId="86" fillId="0" borderId="10" xfId="0" applyFont="1" applyFill="1" applyBorder="1" applyAlignment="1" applyProtection="1">
      <alignment vertical="center"/>
    </xf>
    <xf numFmtId="0" fontId="86" fillId="0" borderId="32" xfId="0" applyFont="1" applyFill="1" applyBorder="1" applyAlignment="1" applyProtection="1">
      <alignment vertical="center"/>
    </xf>
    <xf numFmtId="0" fontId="11" fillId="2" borderId="116" xfId="0" applyFont="1" applyFill="1" applyBorder="1" applyAlignment="1" applyProtection="1">
      <alignment horizontal="justify" vertical="center" wrapText="1"/>
    </xf>
    <xf numFmtId="0" fontId="30" fillId="2" borderId="117" xfId="0" applyFont="1" applyFill="1" applyBorder="1" applyAlignment="1" applyProtection="1">
      <alignment vertical="center" wrapText="1"/>
    </xf>
    <xf numFmtId="0" fontId="30" fillId="2" borderId="118" xfId="0" applyFont="1" applyFill="1" applyBorder="1" applyAlignment="1" applyProtection="1">
      <alignment vertical="center" wrapText="1"/>
    </xf>
    <xf numFmtId="0" fontId="0" fillId="0" borderId="7" xfId="0" applyFill="1" applyBorder="1" applyAlignment="1" applyProtection="1">
      <alignment horizontal="left" vertical="center" shrinkToFit="1"/>
    </xf>
    <xf numFmtId="0" fontId="30" fillId="0" borderId="0" xfId="0" applyFont="1" applyFill="1" applyBorder="1" applyAlignment="1" applyProtection="1">
      <alignment horizontal="left" vertical="center" shrinkToFit="1"/>
    </xf>
    <xf numFmtId="0" fontId="30" fillId="0" borderId="61" xfId="0" applyFont="1" applyFill="1" applyBorder="1" applyAlignment="1" applyProtection="1">
      <alignment horizontal="left" vertical="center" shrinkToFit="1"/>
    </xf>
    <xf numFmtId="0" fontId="11" fillId="0" borderId="20" xfId="0" applyFont="1" applyFill="1" applyBorder="1" applyAlignment="1" applyProtection="1">
      <alignment horizontal="left" vertical="center" wrapText="1"/>
    </xf>
    <xf numFmtId="0" fontId="11" fillId="0" borderId="23" xfId="0" applyFont="1" applyFill="1" applyBorder="1" applyAlignment="1" applyProtection="1">
      <alignment horizontal="left" vertical="center" wrapText="1"/>
    </xf>
    <xf numFmtId="0" fontId="31" fillId="0" borderId="23" xfId="0" applyFont="1" applyFill="1" applyBorder="1" applyAlignment="1" applyProtection="1">
      <alignment horizontal="left" vertical="center"/>
    </xf>
    <xf numFmtId="0" fontId="31" fillId="0" borderId="21" xfId="0" applyFont="1" applyFill="1" applyBorder="1" applyAlignment="1" applyProtection="1">
      <alignment horizontal="left" vertical="center"/>
    </xf>
    <xf numFmtId="0" fontId="11" fillId="2" borderId="17" xfId="0" applyFont="1" applyFill="1" applyBorder="1" applyAlignment="1" applyProtection="1">
      <alignment horizontal="left" vertical="center" wrapText="1"/>
    </xf>
    <xf numFmtId="0" fontId="30" fillId="2" borderId="17" xfId="0" applyFont="1" applyFill="1" applyBorder="1" applyAlignment="1" applyProtection="1">
      <alignment vertical="center"/>
    </xf>
    <xf numFmtId="0" fontId="11" fillId="2" borderId="12" xfId="0" applyFont="1" applyFill="1" applyBorder="1" applyAlignment="1" applyProtection="1">
      <alignment horizontal="left" vertical="center" wrapText="1"/>
    </xf>
    <xf numFmtId="0" fontId="31" fillId="2" borderId="10" xfId="0" applyFont="1" applyFill="1" applyBorder="1" applyAlignment="1" applyProtection="1">
      <alignment horizontal="left" vertical="center" wrapText="1"/>
    </xf>
    <xf numFmtId="0" fontId="31" fillId="2" borderId="32" xfId="0" applyFont="1" applyFill="1" applyBorder="1" applyAlignment="1" applyProtection="1">
      <alignment horizontal="left" vertical="center" wrapText="1"/>
    </xf>
    <xf numFmtId="0" fontId="31" fillId="2" borderId="10" xfId="0" applyFont="1" applyFill="1" applyBorder="1" applyAlignment="1" applyProtection="1">
      <alignment horizontal="left" vertical="center"/>
    </xf>
    <xf numFmtId="0" fontId="31" fillId="2" borderId="32" xfId="0" applyFont="1" applyFill="1" applyBorder="1" applyAlignment="1" applyProtection="1">
      <alignment horizontal="left" vertical="center"/>
    </xf>
    <xf numFmtId="0" fontId="11" fillId="0" borderId="12" xfId="0" applyFont="1" applyFill="1" applyBorder="1" applyAlignment="1" applyProtection="1">
      <alignment vertical="center"/>
    </xf>
    <xf numFmtId="0" fontId="30" fillId="0" borderId="10" xfId="0" applyFont="1" applyFill="1" applyBorder="1" applyAlignment="1" applyProtection="1">
      <alignment vertical="center"/>
    </xf>
    <xf numFmtId="0" fontId="30" fillId="0" borderId="52" xfId="0" applyFont="1" applyFill="1" applyBorder="1" applyAlignment="1" applyProtection="1">
      <alignment vertical="center"/>
    </xf>
    <xf numFmtId="0" fontId="11" fillId="0" borderId="54" xfId="0" applyFont="1" applyFill="1" applyBorder="1" applyAlignment="1" applyProtection="1">
      <alignment horizontal="left" vertical="center" wrapText="1"/>
    </xf>
    <xf numFmtId="0" fontId="30" fillId="0" borderId="32" xfId="0" applyFont="1" applyFill="1" applyBorder="1" applyAlignment="1" applyProtection="1">
      <alignment vertical="center"/>
    </xf>
    <xf numFmtId="176" fontId="19" fillId="0" borderId="22" xfId="0" applyNumberFormat="1" applyFont="1" applyFill="1" applyBorder="1" applyAlignment="1" applyProtection="1">
      <alignment horizontal="center" vertical="center"/>
      <protection locked="0"/>
    </xf>
    <xf numFmtId="176" fontId="19" fillId="0" borderId="33" xfId="0" applyNumberFormat="1" applyFont="1" applyFill="1" applyBorder="1" applyAlignment="1" applyProtection="1">
      <alignment horizontal="center" vertical="center"/>
      <protection locked="0"/>
    </xf>
    <xf numFmtId="176" fontId="19" fillId="0" borderId="71" xfId="0" applyNumberFormat="1" applyFont="1" applyFill="1" applyBorder="1" applyAlignment="1" applyProtection="1">
      <alignment horizontal="center" vertical="center"/>
      <protection locked="0"/>
    </xf>
    <xf numFmtId="0" fontId="19" fillId="0" borderId="72" xfId="0" applyFont="1" applyBorder="1" applyAlignment="1" applyProtection="1">
      <alignment horizontal="center" vertical="center"/>
    </xf>
    <xf numFmtId="0" fontId="19" fillId="0" borderId="33" xfId="0" applyFont="1" applyBorder="1" applyAlignment="1" applyProtection="1">
      <alignment horizontal="center" vertical="center"/>
    </xf>
    <xf numFmtId="0" fontId="19" fillId="0" borderId="11" xfId="0" applyFont="1" applyBorder="1" applyAlignment="1" applyProtection="1">
      <alignment horizontal="center" vertical="center"/>
    </xf>
    <xf numFmtId="0" fontId="31" fillId="2" borderId="112" xfId="0" applyFont="1" applyFill="1" applyBorder="1" applyAlignment="1" applyProtection="1">
      <alignment vertical="center" wrapText="1"/>
    </xf>
    <xf numFmtId="0" fontId="31" fillId="2" borderId="113" xfId="0" applyFont="1" applyFill="1" applyBorder="1" applyAlignment="1" applyProtection="1">
      <alignment vertical="center"/>
    </xf>
    <xf numFmtId="0" fontId="31" fillId="2" borderId="114" xfId="0" applyFont="1" applyFill="1" applyBorder="1" applyAlignment="1" applyProtection="1">
      <alignment vertical="center"/>
    </xf>
    <xf numFmtId="0" fontId="39" fillId="0" borderId="57" xfId="0" applyFont="1" applyFill="1" applyBorder="1" applyAlignment="1" applyProtection="1">
      <alignment vertical="top" wrapText="1"/>
      <protection locked="0"/>
    </xf>
    <xf numFmtId="0" fontId="39" fillId="0" borderId="8" xfId="0" applyFont="1" applyFill="1" applyBorder="1" applyAlignment="1" applyProtection="1">
      <alignment vertical="top" wrapText="1"/>
      <protection locked="0"/>
    </xf>
    <xf numFmtId="0" fontId="39" fillId="0" borderId="9" xfId="0" applyFont="1" applyFill="1" applyBorder="1" applyAlignment="1" applyProtection="1">
      <alignment vertical="top" wrapText="1"/>
      <protection locked="0"/>
    </xf>
    <xf numFmtId="0" fontId="39" fillId="0" borderId="22" xfId="0" applyFont="1" applyBorder="1" applyAlignment="1" applyProtection="1">
      <alignment vertical="top" wrapText="1"/>
      <protection locked="0"/>
    </xf>
    <xf numFmtId="0" fontId="39" fillId="0" borderId="33" xfId="0" applyFont="1" applyBorder="1" applyAlignment="1" applyProtection="1">
      <alignment vertical="top" wrapText="1"/>
      <protection locked="0"/>
    </xf>
    <xf numFmtId="0" fontId="39" fillId="0" borderId="11" xfId="0" applyFont="1" applyBorder="1" applyAlignment="1" applyProtection="1">
      <alignment vertical="top" wrapText="1"/>
      <protection locked="0"/>
    </xf>
    <xf numFmtId="0" fontId="46" fillId="0" borderId="0" xfId="0" applyFont="1" applyFill="1" applyBorder="1" applyAlignment="1" applyProtection="1">
      <alignment horizontal="left" vertical="center" wrapText="1"/>
    </xf>
    <xf numFmtId="0" fontId="47" fillId="0" borderId="10" xfId="0" applyFont="1" applyFill="1" applyBorder="1" applyAlignment="1" applyProtection="1">
      <alignment horizontal="left"/>
    </xf>
    <xf numFmtId="0" fontId="6" fillId="2" borderId="69" xfId="0" applyFont="1" applyFill="1" applyBorder="1" applyAlignment="1" applyProtection="1">
      <alignment horizontal="right" vertical="center"/>
    </xf>
    <xf numFmtId="0" fontId="6" fillId="2" borderId="70" xfId="0" applyFont="1" applyFill="1" applyBorder="1" applyAlignment="1" applyProtection="1">
      <alignment horizontal="right" vertical="center"/>
    </xf>
    <xf numFmtId="0" fontId="38" fillId="2" borderId="0" xfId="0" applyFont="1" applyFill="1" applyAlignment="1" applyProtection="1">
      <alignment horizontal="center" vertical="center"/>
    </xf>
    <xf numFmtId="0" fontId="3" fillId="2" borderId="33" xfId="0" applyFont="1" applyFill="1" applyBorder="1" applyAlignment="1" applyProtection="1">
      <alignment horizontal="center" vertical="center"/>
    </xf>
    <xf numFmtId="0" fontId="39" fillId="2" borderId="33" xfId="0" applyFont="1" applyFill="1" applyBorder="1" applyAlignment="1" applyProtection="1">
      <alignment horizontal="center" vertical="center"/>
    </xf>
    <xf numFmtId="0" fontId="30" fillId="2" borderId="10" xfId="0" applyFont="1" applyFill="1" applyBorder="1" applyAlignment="1" applyProtection="1">
      <alignment vertical="center"/>
    </xf>
    <xf numFmtId="0" fontId="30" fillId="0" borderId="10" xfId="0" applyFont="1" applyBorder="1" applyAlignment="1" applyProtection="1">
      <alignment vertical="center"/>
    </xf>
    <xf numFmtId="0" fontId="30" fillId="0" borderId="32" xfId="0" applyFont="1" applyBorder="1" applyAlignment="1" applyProtection="1">
      <alignment vertical="center"/>
    </xf>
    <xf numFmtId="0" fontId="19" fillId="0" borderId="22" xfId="0" applyFont="1" applyFill="1" applyBorder="1" applyAlignment="1" applyProtection="1">
      <alignment vertical="center" wrapText="1"/>
      <protection locked="0"/>
    </xf>
    <xf numFmtId="0" fontId="6" fillId="0" borderId="33" xfId="0" applyFont="1" applyFill="1" applyBorder="1" applyAlignment="1" applyProtection="1">
      <alignment vertical="center"/>
      <protection locked="0"/>
    </xf>
    <xf numFmtId="0" fontId="6" fillId="0" borderId="11" xfId="0" applyFont="1" applyFill="1" applyBorder="1" applyAlignment="1" applyProtection="1">
      <alignment vertical="center"/>
      <protection locked="0"/>
    </xf>
    <xf numFmtId="0" fontId="11" fillId="2" borderId="12" xfId="0" applyNumberFormat="1" applyFont="1" applyFill="1" applyBorder="1" applyAlignment="1" applyProtection="1">
      <alignment vertical="top" wrapText="1"/>
    </xf>
    <xf numFmtId="0" fontId="30" fillId="2" borderId="52" xfId="0" applyFont="1" applyFill="1" applyBorder="1" applyAlignment="1" applyProtection="1">
      <alignment vertical="center"/>
    </xf>
    <xf numFmtId="0" fontId="11" fillId="2" borderId="54" xfId="0" applyNumberFormat="1" applyFont="1" applyFill="1" applyBorder="1" applyAlignment="1" applyProtection="1">
      <alignment vertical="top" wrapText="1"/>
    </xf>
    <xf numFmtId="0" fontId="30" fillId="2" borderId="10" xfId="0" applyFont="1" applyFill="1" applyBorder="1" applyAlignment="1" applyProtection="1">
      <alignment vertical="top"/>
    </xf>
    <xf numFmtId="0" fontId="30" fillId="2" borderId="32" xfId="0" applyFont="1" applyFill="1" applyBorder="1" applyAlignment="1" applyProtection="1">
      <alignment vertical="top"/>
    </xf>
    <xf numFmtId="0" fontId="19" fillId="0" borderId="22" xfId="0" applyNumberFormat="1" applyFont="1" applyFill="1" applyBorder="1" applyAlignment="1" applyProtection="1">
      <alignment vertical="center" wrapText="1"/>
      <protection locked="0"/>
    </xf>
    <xf numFmtId="0" fontId="5" fillId="0" borderId="33" xfId="0" applyFont="1" applyFill="1" applyBorder="1" applyAlignment="1" applyProtection="1">
      <alignment vertical="center" wrapText="1"/>
      <protection locked="0"/>
    </xf>
    <xf numFmtId="0" fontId="5" fillId="0" borderId="71" xfId="0" applyFont="1" applyFill="1" applyBorder="1" applyAlignment="1" applyProtection="1">
      <alignment vertical="center" wrapText="1"/>
      <protection locked="0"/>
    </xf>
    <xf numFmtId="0" fontId="19" fillId="0" borderId="72" xfId="0" applyNumberFormat="1" applyFont="1" applyFill="1" applyBorder="1" applyAlignment="1" applyProtection="1">
      <alignment vertical="center" wrapText="1"/>
      <protection locked="0"/>
    </xf>
    <xf numFmtId="0" fontId="5" fillId="0" borderId="11" xfId="0" applyFont="1" applyFill="1" applyBorder="1" applyAlignment="1" applyProtection="1">
      <alignment vertical="center" wrapText="1"/>
      <protection locked="0"/>
    </xf>
    <xf numFmtId="0" fontId="31" fillId="0" borderId="20" xfId="0" applyFont="1" applyFill="1" applyBorder="1" applyAlignment="1" applyProtection="1">
      <alignment vertical="center"/>
    </xf>
    <xf numFmtId="0" fontId="30" fillId="0" borderId="23" xfId="0" applyFont="1" applyFill="1" applyBorder="1" applyAlignment="1" applyProtection="1">
      <alignment vertical="center"/>
    </xf>
    <xf numFmtId="0" fontId="30" fillId="0" borderId="29" xfId="0" applyFont="1" applyFill="1" applyBorder="1" applyAlignment="1" applyProtection="1">
      <alignment vertical="center"/>
    </xf>
    <xf numFmtId="0" fontId="20" fillId="0" borderId="23" xfId="1" applyNumberFormat="1" applyFill="1" applyBorder="1" applyAlignment="1" applyProtection="1">
      <alignment vertical="center" wrapText="1"/>
      <protection locked="0"/>
    </xf>
    <xf numFmtId="0" fontId="5" fillId="0" borderId="23" xfId="0" applyNumberFormat="1" applyFont="1" applyFill="1" applyBorder="1" applyAlignment="1" applyProtection="1">
      <alignment vertical="center"/>
      <protection locked="0"/>
    </xf>
    <xf numFmtId="0" fontId="5" fillId="0" borderId="21" xfId="0" applyNumberFormat="1" applyFont="1" applyFill="1" applyBorder="1" applyAlignment="1" applyProtection="1">
      <alignment vertical="center"/>
      <protection locked="0"/>
    </xf>
    <xf numFmtId="0" fontId="11" fillId="0" borderId="12" xfId="0" applyFont="1" applyFill="1" applyBorder="1" applyAlignment="1" applyProtection="1">
      <alignment horizontal="left" vertical="center"/>
    </xf>
    <xf numFmtId="0" fontId="11" fillId="0" borderId="54" xfId="0" applyFont="1" applyFill="1" applyBorder="1" applyAlignment="1" applyProtection="1">
      <alignment vertical="center"/>
    </xf>
    <xf numFmtId="0" fontId="11" fillId="2" borderId="12" xfId="0" applyFont="1" applyFill="1" applyBorder="1" applyAlignment="1" applyProtection="1">
      <alignment vertical="center" wrapText="1"/>
    </xf>
    <xf numFmtId="0" fontId="11" fillId="2" borderId="10" xfId="0" applyFont="1" applyFill="1" applyBorder="1" applyAlignment="1" applyProtection="1">
      <alignment vertical="center" wrapText="1"/>
    </xf>
    <xf numFmtId="0" fontId="11" fillId="2" borderId="32" xfId="0" applyFont="1" applyFill="1" applyBorder="1" applyAlignment="1" applyProtection="1">
      <alignment vertical="center" wrapText="1"/>
    </xf>
    <xf numFmtId="0" fontId="11" fillId="2" borderId="22" xfId="0" applyFont="1" applyFill="1" applyBorder="1" applyAlignment="1" applyProtection="1">
      <alignment vertical="center" wrapText="1"/>
    </xf>
    <xf numFmtId="0" fontId="11" fillId="2" borderId="33" xfId="0" applyFont="1" applyFill="1" applyBorder="1" applyAlignment="1" applyProtection="1">
      <alignment vertical="center" wrapText="1"/>
    </xf>
    <xf numFmtId="0" fontId="11" fillId="2" borderId="11" xfId="0" applyFont="1" applyFill="1" applyBorder="1" applyAlignment="1" applyProtection="1">
      <alignment vertical="center" wrapText="1"/>
    </xf>
    <xf numFmtId="0" fontId="31" fillId="2" borderId="22" xfId="0" applyFont="1" applyFill="1" applyBorder="1" applyAlignment="1" applyProtection="1">
      <alignment horizontal="left" vertical="center" wrapText="1"/>
    </xf>
    <xf numFmtId="0" fontId="30" fillId="2" borderId="33"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19" fillId="0" borderId="22" xfId="0" applyFont="1" applyFill="1" applyBorder="1" applyAlignment="1" applyProtection="1">
      <alignment horizontal="left" vertical="center" wrapText="1"/>
      <protection locked="0"/>
    </xf>
    <xf numFmtId="0" fontId="6" fillId="0" borderId="33" xfId="0" applyFont="1" applyFill="1" applyBorder="1" applyAlignment="1" applyProtection="1">
      <alignment vertical="center" wrapText="1"/>
      <protection locked="0"/>
    </xf>
    <xf numFmtId="0" fontId="6" fillId="0" borderId="11" xfId="0" applyFont="1" applyFill="1" applyBorder="1" applyAlignment="1" applyProtection="1">
      <alignment vertical="center" wrapText="1"/>
      <protection locked="0"/>
    </xf>
    <xf numFmtId="0" fontId="31" fillId="2" borderId="26" xfId="0" applyFont="1" applyFill="1" applyBorder="1" applyAlignment="1" applyProtection="1">
      <alignment horizontal="left" vertical="center" wrapText="1"/>
    </xf>
    <xf numFmtId="0" fontId="30" fillId="2" borderId="26" xfId="0" applyFont="1" applyFill="1" applyBorder="1" applyAlignment="1" applyProtection="1">
      <alignment vertical="center"/>
    </xf>
    <xf numFmtId="0" fontId="31" fillId="2" borderId="26" xfId="0" applyFont="1" applyFill="1" applyBorder="1" applyAlignment="1" applyProtection="1">
      <alignment vertical="center" wrapText="1"/>
    </xf>
    <xf numFmtId="0" fontId="31" fillId="2" borderId="26" xfId="0" applyFont="1" applyFill="1" applyBorder="1" applyAlignment="1" applyProtection="1">
      <alignment vertical="center"/>
    </xf>
    <xf numFmtId="0" fontId="63" fillId="6" borderId="20" xfId="0" applyFont="1" applyFill="1" applyBorder="1" applyAlignment="1" applyProtection="1">
      <alignment horizontal="center" vertical="center" wrapText="1"/>
    </xf>
    <xf numFmtId="0" fontId="63" fillId="6" borderId="23" xfId="0" applyFont="1" applyFill="1" applyBorder="1" applyAlignment="1" applyProtection="1">
      <alignment horizontal="center" vertical="center" wrapText="1"/>
    </xf>
    <xf numFmtId="0" fontId="63" fillId="6" borderId="21" xfId="0" applyFont="1" applyFill="1" applyBorder="1" applyAlignment="1" applyProtection="1">
      <alignment horizontal="center" vertical="center" wrapText="1"/>
    </xf>
    <xf numFmtId="0" fontId="45" fillId="5" borderId="2" xfId="0" applyFont="1" applyFill="1" applyBorder="1" applyAlignment="1" applyProtection="1">
      <alignment horizontal="center" vertical="center"/>
    </xf>
    <xf numFmtId="0" fontId="66" fillId="5" borderId="2" xfId="0" applyFont="1" applyFill="1" applyBorder="1" applyAlignment="1" applyProtection="1">
      <alignment horizontal="center" vertical="center"/>
    </xf>
    <xf numFmtId="0" fontId="64" fillId="7" borderId="23" xfId="0" applyFont="1" applyFill="1" applyBorder="1" applyAlignment="1" applyProtection="1">
      <alignment horizontal="center" vertical="center"/>
    </xf>
    <xf numFmtId="0" fontId="64" fillId="7" borderId="21" xfId="0" applyFont="1" applyFill="1" applyBorder="1" applyAlignment="1" applyProtection="1">
      <alignment horizontal="center" vertical="center"/>
    </xf>
  </cellXfs>
  <cellStyles count="4">
    <cellStyle name="ハイパーリンク" xfId="1" builtinId="8"/>
    <cellStyle name="標準" xfId="0" builtinId="0"/>
    <cellStyle name="標準 2" xfId="2"/>
    <cellStyle name="標準_大学番号" xfId="3"/>
  </cellStyles>
  <dxfs count="115">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1" tint="0.499984740745262"/>
        </patternFill>
      </fill>
    </dxf>
    <dxf>
      <fill>
        <patternFill>
          <bgColor theme="8" tint="0.79998168889431442"/>
        </patternFill>
      </fill>
    </dxf>
    <dxf>
      <fill>
        <patternFill>
          <bgColor theme="1" tint="0.499984740745262"/>
        </patternFill>
      </fill>
    </dxf>
    <dxf>
      <fill>
        <patternFill>
          <bgColor theme="8" tint="0.79998168889431442"/>
        </patternFill>
      </fill>
    </dxf>
    <dxf>
      <fill>
        <patternFill>
          <bgColor theme="1" tint="0.499984740745262"/>
        </patternFill>
      </fill>
    </dxf>
    <dxf>
      <fill>
        <patternFill>
          <bgColor theme="8" tint="0.79998168889431442"/>
        </patternFill>
      </fill>
    </dxf>
    <dxf>
      <fill>
        <patternFill>
          <bgColor theme="1" tint="0.49998474074526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1" tint="0.499984740745262"/>
        </patternFill>
      </fill>
    </dxf>
    <dxf>
      <fill>
        <patternFill>
          <bgColor theme="8" tint="0.79998168889431442"/>
        </patternFill>
      </fill>
    </dxf>
    <dxf>
      <fill>
        <patternFill>
          <bgColor theme="1" tint="0.499984740745262"/>
        </patternFill>
      </fill>
    </dxf>
    <dxf>
      <fill>
        <patternFill>
          <bgColor theme="8" tint="0.79998168889431442"/>
        </patternFill>
      </fill>
    </dxf>
    <dxf>
      <fill>
        <patternFill>
          <bgColor theme="1" tint="0.499984740745262"/>
        </patternFill>
      </fill>
    </dxf>
    <dxf>
      <fill>
        <patternFill>
          <bgColor theme="8" tint="0.79998168889431442"/>
        </patternFill>
      </fill>
    </dxf>
    <dxf>
      <fill>
        <patternFill>
          <bgColor theme="1" tint="0.499984740745262"/>
        </patternFill>
      </fill>
    </dxf>
    <dxf>
      <fill>
        <patternFill>
          <bgColor theme="8" tint="0.79998168889431442"/>
        </patternFill>
      </fill>
    </dxf>
    <dxf>
      <fill>
        <patternFill>
          <bgColor theme="1" tint="0.49998474074526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1" tint="0.499984740745262"/>
        </patternFill>
      </fill>
    </dxf>
    <dxf>
      <fill>
        <patternFill>
          <bgColor indexed="45"/>
        </patternFill>
      </fill>
    </dxf>
    <dxf>
      <font>
        <condense val="0"/>
        <extend val="0"/>
        <color indexed="9"/>
      </font>
    </dxf>
    <dxf>
      <font>
        <condense val="0"/>
        <extend val="0"/>
        <color indexed="9"/>
      </font>
    </dxf>
    <dxf>
      <fill>
        <patternFill>
          <bgColor theme="8" tint="0.79998168889431442"/>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fgColor theme="8" tint="0.79992065187536243"/>
          <bgColor theme="8" tint="0.79998168889431442"/>
        </patternFill>
      </fill>
    </dxf>
  </dxfs>
  <tableStyles count="0" defaultTableStyle="TableStyleMedium2" defaultPivotStyle="PivotStyleLight16"/>
  <colors>
    <mruColors>
      <color rgb="FF00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485775</xdr:colOff>
      <xdr:row>22</xdr:row>
      <xdr:rowOff>152400</xdr:rowOff>
    </xdr:from>
    <xdr:to>
      <xdr:col>1</xdr:col>
      <xdr:colOff>1733550</xdr:colOff>
      <xdr:row>31</xdr:row>
      <xdr:rowOff>85725</xdr:rowOff>
    </xdr:to>
    <xdr:sp macro="" textlink="">
      <xdr:nvSpPr>
        <xdr:cNvPr id="9217" name="AutoShape 1"/>
        <xdr:cNvSpPr>
          <a:spLocks noChangeArrowheads="1"/>
        </xdr:cNvSpPr>
      </xdr:nvSpPr>
      <xdr:spPr bwMode="auto">
        <a:xfrm>
          <a:off x="866775" y="6648450"/>
          <a:ext cx="1247775" cy="1476375"/>
        </a:xfrm>
        <a:prstGeom prst="foldedCorner">
          <a:avLst>
            <a:gd name="adj" fmla="val 12500"/>
          </a:avLst>
        </a:prstGeom>
        <a:solidFill>
          <a:srgbClr xmlns:mc="http://schemas.openxmlformats.org/markup-compatibility/2006" xmlns:a14="http://schemas.microsoft.com/office/drawing/2010/main" val="FF99CC" mc:Ignorable="a14" a14:legacySpreadsheetColorIndex="45"/>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1" i="0" u="none" strike="noStrike" baseline="0">
              <a:solidFill>
                <a:srgbClr val="000000"/>
              </a:solidFill>
              <a:latin typeface="ＭＳ Ｐゴシック"/>
              <a:ea typeface="ＭＳ Ｐゴシック"/>
            </a:rPr>
            <a:t>入力方法</a:t>
          </a:r>
        </a:p>
        <a:p>
          <a:pPr algn="ctr" rtl="0">
            <a:lnSpc>
              <a:spcPts val="1300"/>
            </a:lnSpc>
            <a:defRPr sz="1000"/>
          </a:pPr>
          <a:r>
            <a:rPr lang="ja-JP" altLang="en-US" sz="1100" b="1" i="0" u="none" strike="noStrike" baseline="0">
              <a:solidFill>
                <a:srgbClr val="000000"/>
              </a:solidFill>
              <a:latin typeface="ＭＳ Ｐゴシック"/>
              <a:ea typeface="ＭＳ Ｐゴシック"/>
            </a:rPr>
            <a:t>How to prepare</a:t>
          </a:r>
        </a:p>
        <a:p>
          <a:pPr algn="ctr" rtl="0">
            <a:lnSpc>
              <a:spcPts val="1300"/>
            </a:lnSpc>
            <a:defRPr sz="1000"/>
          </a:pPr>
          <a:endParaRPr lang="ja-JP" altLang="en-US" sz="1100" b="1" i="0" u="none" strike="noStrike" baseline="0">
            <a:solidFill>
              <a:srgbClr val="000000"/>
            </a:solidFill>
            <a:latin typeface="ＭＳ Ｐゴシック"/>
            <a:ea typeface="ＭＳ Ｐゴシック"/>
          </a:endParaRPr>
        </a:p>
        <a:p>
          <a:pPr algn="ctr" rtl="0">
            <a:lnSpc>
              <a:spcPts val="1300"/>
            </a:lnSpc>
            <a:defRPr sz="1000"/>
          </a:pPr>
          <a:r>
            <a:rPr lang="ja-JP" altLang="en-US" sz="1100" b="1" i="0" u="none" strike="noStrike" baseline="0">
              <a:solidFill>
                <a:srgbClr val="000000"/>
              </a:solidFill>
              <a:latin typeface="ＭＳ Ｐゴシック"/>
              <a:ea typeface="ＭＳ Ｐゴシック"/>
            </a:rPr>
            <a:t>* このシート</a:t>
          </a:r>
        </a:p>
        <a:p>
          <a:pPr algn="ctr" rtl="0">
            <a:lnSpc>
              <a:spcPts val="1300"/>
            </a:lnSpc>
            <a:defRPr sz="1000"/>
          </a:pPr>
          <a:r>
            <a:rPr lang="ja-JP" altLang="en-US" sz="1100" b="1" i="0" u="none" strike="noStrike" baseline="0">
              <a:solidFill>
                <a:srgbClr val="000000"/>
              </a:solidFill>
              <a:latin typeface="ＭＳ Ｐゴシック"/>
              <a:ea typeface="ＭＳ Ｐゴシック"/>
            </a:rPr>
            <a:t>*　this sheet</a:t>
          </a: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xdr:col>
      <xdr:colOff>1952625</xdr:colOff>
      <xdr:row>22</xdr:row>
      <xdr:rowOff>152400</xdr:rowOff>
    </xdr:from>
    <xdr:to>
      <xdr:col>2</xdr:col>
      <xdr:colOff>1057275</xdr:colOff>
      <xdr:row>31</xdr:row>
      <xdr:rowOff>85725</xdr:rowOff>
    </xdr:to>
    <xdr:sp macro="" textlink="">
      <xdr:nvSpPr>
        <xdr:cNvPr id="9218" name="AutoShape 2"/>
        <xdr:cNvSpPr>
          <a:spLocks noChangeArrowheads="1"/>
        </xdr:cNvSpPr>
      </xdr:nvSpPr>
      <xdr:spPr bwMode="auto">
        <a:xfrm>
          <a:off x="2333625" y="6648450"/>
          <a:ext cx="1247775" cy="1476375"/>
        </a:xfrm>
        <a:prstGeom prst="foldedCorner">
          <a:avLst>
            <a:gd name="adj" fmla="val 12500"/>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シート　１</a:t>
          </a:r>
        </a:p>
        <a:p>
          <a:pPr algn="ctr" rtl="0">
            <a:lnSpc>
              <a:spcPts val="1300"/>
            </a:lnSpc>
            <a:defRPr sz="1000"/>
          </a:pPr>
          <a:r>
            <a:rPr lang="ja-JP" altLang="en-US" sz="1100" b="0" i="0" u="none" strike="noStrike" baseline="0">
              <a:solidFill>
                <a:srgbClr val="000000"/>
              </a:solidFill>
              <a:latin typeface="ＭＳ Ｐゴシック"/>
              <a:ea typeface="ＭＳ Ｐゴシック"/>
            </a:rPr>
            <a:t>sheet 1</a:t>
          </a:r>
        </a:p>
        <a:p>
          <a:pPr algn="ctr"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xdr:col>
      <xdr:colOff>1276350</xdr:colOff>
      <xdr:row>22</xdr:row>
      <xdr:rowOff>152400</xdr:rowOff>
    </xdr:from>
    <xdr:to>
      <xdr:col>3</xdr:col>
      <xdr:colOff>1238250</xdr:colOff>
      <xdr:row>31</xdr:row>
      <xdr:rowOff>85725</xdr:rowOff>
    </xdr:to>
    <xdr:sp macro="" textlink="">
      <xdr:nvSpPr>
        <xdr:cNvPr id="9219" name="AutoShape 3"/>
        <xdr:cNvSpPr>
          <a:spLocks noChangeArrowheads="1"/>
        </xdr:cNvSpPr>
      </xdr:nvSpPr>
      <xdr:spPr bwMode="auto">
        <a:xfrm>
          <a:off x="3800475" y="6648450"/>
          <a:ext cx="1247775" cy="1476375"/>
        </a:xfrm>
        <a:prstGeom prst="foldedCorner">
          <a:avLst>
            <a:gd name="adj" fmla="val 12500"/>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シート　２－１</a:t>
          </a:r>
        </a:p>
        <a:p>
          <a:pPr algn="ctr" rtl="0">
            <a:lnSpc>
              <a:spcPts val="1300"/>
            </a:lnSpc>
            <a:defRPr sz="1000"/>
          </a:pPr>
          <a:r>
            <a:rPr lang="ja-JP" altLang="en-US" sz="1100" b="0" i="0" u="none" strike="noStrike" baseline="0">
              <a:solidFill>
                <a:srgbClr val="000000"/>
              </a:solidFill>
              <a:latin typeface="ＭＳ Ｐゴシック"/>
              <a:ea typeface="ＭＳ Ｐゴシック"/>
            </a:rPr>
            <a:t>sheet 2-1</a:t>
          </a:r>
        </a:p>
        <a:p>
          <a:pPr algn="ctr"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xdr:col>
      <xdr:colOff>1457325</xdr:colOff>
      <xdr:row>22</xdr:row>
      <xdr:rowOff>152400</xdr:rowOff>
    </xdr:from>
    <xdr:to>
      <xdr:col>3</xdr:col>
      <xdr:colOff>2705100</xdr:colOff>
      <xdr:row>31</xdr:row>
      <xdr:rowOff>85725</xdr:rowOff>
    </xdr:to>
    <xdr:sp macro="" textlink="">
      <xdr:nvSpPr>
        <xdr:cNvPr id="9220" name="AutoShape 4"/>
        <xdr:cNvSpPr>
          <a:spLocks noChangeArrowheads="1"/>
        </xdr:cNvSpPr>
      </xdr:nvSpPr>
      <xdr:spPr bwMode="auto">
        <a:xfrm>
          <a:off x="5267325" y="6648450"/>
          <a:ext cx="1247775" cy="1476375"/>
        </a:xfrm>
        <a:prstGeom prst="foldedCorner">
          <a:avLst>
            <a:gd name="adj" fmla="val 12500"/>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シート　２－２</a:t>
          </a:r>
        </a:p>
        <a:p>
          <a:pPr algn="ctr" rtl="0">
            <a:lnSpc>
              <a:spcPts val="1300"/>
            </a:lnSpc>
            <a:defRPr sz="1000"/>
          </a:pPr>
          <a:r>
            <a:rPr lang="ja-JP" altLang="en-US" sz="1100" b="0" i="0" u="none" strike="noStrike" baseline="0">
              <a:solidFill>
                <a:srgbClr val="000000"/>
              </a:solidFill>
              <a:latin typeface="ＭＳ Ｐゴシック"/>
              <a:ea typeface="ＭＳ Ｐゴシック"/>
            </a:rPr>
            <a:t>sheet 2-2</a:t>
          </a:r>
        </a:p>
        <a:p>
          <a:pPr algn="ctr"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xdr:col>
      <xdr:colOff>3067049</xdr:colOff>
      <xdr:row>22</xdr:row>
      <xdr:rowOff>152401</xdr:rowOff>
    </xdr:from>
    <xdr:to>
      <xdr:col>4</xdr:col>
      <xdr:colOff>294848</xdr:colOff>
      <xdr:row>31</xdr:row>
      <xdr:rowOff>84909</xdr:rowOff>
    </xdr:to>
    <xdr:sp macro="" textlink="">
      <xdr:nvSpPr>
        <xdr:cNvPr id="9221" name="AutoShape 5"/>
        <xdr:cNvSpPr>
          <a:spLocks noChangeArrowheads="1"/>
        </xdr:cNvSpPr>
      </xdr:nvSpPr>
      <xdr:spPr bwMode="auto">
        <a:xfrm>
          <a:off x="6877049" y="7010401"/>
          <a:ext cx="1250711" cy="1445302"/>
        </a:xfrm>
        <a:prstGeom prst="foldedCorner">
          <a:avLst>
            <a:gd name="adj" fmla="val 12500"/>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シート　２－３</a:t>
          </a:r>
        </a:p>
        <a:p>
          <a:pPr algn="ctr" rtl="0">
            <a:lnSpc>
              <a:spcPts val="1300"/>
            </a:lnSpc>
            <a:defRPr sz="1000"/>
          </a:pPr>
          <a:r>
            <a:rPr lang="ja-JP" altLang="en-US" sz="1100" b="0" i="0" u="none" strike="noStrike" baseline="0">
              <a:solidFill>
                <a:srgbClr val="000000"/>
              </a:solidFill>
              <a:latin typeface="ＭＳ Ｐゴシック"/>
              <a:ea typeface="ＭＳ Ｐゴシック"/>
            </a:rPr>
            <a:t>sheet 2-3</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2162175</xdr:colOff>
      <xdr:row>22</xdr:row>
      <xdr:rowOff>152400</xdr:rowOff>
    </xdr:from>
    <xdr:to>
      <xdr:col>4</xdr:col>
      <xdr:colOff>3409950</xdr:colOff>
      <xdr:row>31</xdr:row>
      <xdr:rowOff>85725</xdr:rowOff>
    </xdr:to>
    <xdr:sp macro="" textlink="">
      <xdr:nvSpPr>
        <xdr:cNvPr id="9222" name="AutoShape 6"/>
        <xdr:cNvSpPr>
          <a:spLocks noChangeArrowheads="1"/>
        </xdr:cNvSpPr>
      </xdr:nvSpPr>
      <xdr:spPr bwMode="auto">
        <a:xfrm>
          <a:off x="9991725" y="6648450"/>
          <a:ext cx="1247775" cy="1476375"/>
        </a:xfrm>
        <a:prstGeom prst="foldedCorner">
          <a:avLst>
            <a:gd name="adj" fmla="val 12500"/>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JASSO用</a:t>
          </a:r>
        </a:p>
        <a:p>
          <a:pPr algn="ctr" rtl="0">
            <a:lnSpc>
              <a:spcPts val="1300"/>
            </a:lnSpc>
            <a:defRPr sz="1000"/>
          </a:pPr>
          <a:r>
            <a:rPr lang="ja-JP" altLang="en-US" sz="1100" b="0" i="0" u="none" strike="noStrike" baseline="0">
              <a:solidFill>
                <a:srgbClr val="000000"/>
              </a:solidFill>
              <a:latin typeface="ＭＳ Ｐゴシック"/>
              <a:ea typeface="ＭＳ Ｐゴシック"/>
            </a:rPr>
            <a:t>for JASSO use</a:t>
          </a:r>
        </a:p>
        <a:p>
          <a:pPr algn="ctr" rtl="0">
            <a:lnSpc>
              <a:spcPts val="1300"/>
            </a:lnSpc>
            <a:defRPr sz="1000"/>
          </a:pPr>
          <a:r>
            <a:rPr lang="ja-JP" altLang="en-US" sz="1100" b="0" i="0" u="none" strike="noStrike" baseline="0">
              <a:solidFill>
                <a:srgbClr val="FF0000"/>
              </a:solidFill>
              <a:latin typeface="ＭＳ Ｐゴシック"/>
              <a:ea typeface="ＭＳ Ｐゴシック"/>
            </a:rPr>
            <a:t>＊　編集・入力・削除しないでください。</a:t>
          </a:r>
        </a:p>
        <a:p>
          <a:pPr algn="ctr" rtl="0">
            <a:lnSpc>
              <a:spcPts val="1300"/>
            </a:lnSpc>
            <a:defRPr sz="1000"/>
          </a:pPr>
          <a:r>
            <a:rPr lang="ja-JP" altLang="en-US" sz="1100" b="0" i="0" u="none" strike="noStrike" baseline="0">
              <a:solidFill>
                <a:srgbClr val="FF0000"/>
              </a:solidFill>
              <a:latin typeface="ＭＳ Ｐゴシック"/>
              <a:ea typeface="ＭＳ Ｐゴシック"/>
            </a:rPr>
            <a:t>＊　Do not input or delete this sheet</a:t>
          </a:r>
        </a:p>
      </xdr:txBody>
    </xdr:sp>
    <xdr:clientData/>
  </xdr:twoCellAnchor>
  <xdr:twoCellAnchor>
    <xdr:from>
      <xdr:col>4</xdr:col>
      <xdr:colOff>3600450</xdr:colOff>
      <xdr:row>22</xdr:row>
      <xdr:rowOff>152400</xdr:rowOff>
    </xdr:from>
    <xdr:to>
      <xdr:col>6</xdr:col>
      <xdr:colOff>57150</xdr:colOff>
      <xdr:row>31</xdr:row>
      <xdr:rowOff>85725</xdr:rowOff>
    </xdr:to>
    <xdr:sp macro="" textlink="">
      <xdr:nvSpPr>
        <xdr:cNvPr id="9223" name="AutoShape 7"/>
        <xdr:cNvSpPr>
          <a:spLocks noChangeArrowheads="1"/>
        </xdr:cNvSpPr>
      </xdr:nvSpPr>
      <xdr:spPr bwMode="auto">
        <a:xfrm>
          <a:off x="11430000" y="6648450"/>
          <a:ext cx="1247775" cy="1476375"/>
        </a:xfrm>
        <a:prstGeom prst="foldedCorner">
          <a:avLst>
            <a:gd name="adj" fmla="val 12500"/>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大学番号　</a:t>
          </a:r>
        </a:p>
        <a:p>
          <a:pPr algn="ctr" rtl="0">
            <a:lnSpc>
              <a:spcPts val="1300"/>
            </a:lnSpc>
            <a:defRPr sz="1000"/>
          </a:pPr>
          <a:r>
            <a:rPr lang="ja-JP" altLang="en-US" sz="1100" b="0" i="0" u="none" strike="noStrike" baseline="0">
              <a:solidFill>
                <a:srgbClr val="FF0000"/>
              </a:solidFill>
              <a:latin typeface="ＭＳ Ｐゴシック"/>
              <a:ea typeface="ＭＳ Ｐゴシック"/>
            </a:rPr>
            <a:t>＊　編集・入力・削除しないでください。</a:t>
          </a:r>
        </a:p>
        <a:p>
          <a:pPr algn="ctr" rtl="0">
            <a:lnSpc>
              <a:spcPts val="1300"/>
            </a:lnSpc>
            <a:defRPr sz="1000"/>
          </a:pPr>
          <a:r>
            <a:rPr lang="ja-JP" altLang="en-US" sz="1100" b="0" i="0" u="none" strike="noStrike" baseline="0">
              <a:solidFill>
                <a:srgbClr val="FF0000"/>
              </a:solidFill>
              <a:latin typeface="ＭＳ Ｐゴシック"/>
              <a:ea typeface="ＭＳ Ｐゴシック"/>
            </a:rPr>
            <a:t>＊　Do not input or delete this sheet</a:t>
          </a:r>
        </a:p>
      </xdr:txBody>
    </xdr:sp>
    <xdr:clientData/>
  </xdr:twoCellAnchor>
  <xdr:twoCellAnchor>
    <xdr:from>
      <xdr:col>4</xdr:col>
      <xdr:colOff>676275</xdr:colOff>
      <xdr:row>22</xdr:row>
      <xdr:rowOff>152400</xdr:rowOff>
    </xdr:from>
    <xdr:to>
      <xdr:col>4</xdr:col>
      <xdr:colOff>1924050</xdr:colOff>
      <xdr:row>31</xdr:row>
      <xdr:rowOff>85725</xdr:rowOff>
    </xdr:to>
    <xdr:sp macro="" textlink="">
      <xdr:nvSpPr>
        <xdr:cNvPr id="9224" name="AutoShape 8"/>
        <xdr:cNvSpPr>
          <a:spLocks noChangeArrowheads="1"/>
        </xdr:cNvSpPr>
      </xdr:nvSpPr>
      <xdr:spPr bwMode="auto">
        <a:xfrm>
          <a:off x="8505825" y="6648450"/>
          <a:ext cx="1247775" cy="1476375"/>
        </a:xfrm>
        <a:prstGeom prst="foldedCorner">
          <a:avLst>
            <a:gd name="adj" fmla="val 12500"/>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シート　３</a:t>
          </a:r>
        </a:p>
        <a:p>
          <a:pPr algn="ctr" rtl="0">
            <a:lnSpc>
              <a:spcPts val="1300"/>
            </a:lnSpc>
            <a:defRPr sz="1000"/>
          </a:pPr>
          <a:r>
            <a:rPr lang="ja-JP" altLang="en-US" sz="1100" b="0" i="0" u="none" strike="noStrike" baseline="0">
              <a:solidFill>
                <a:srgbClr val="000000"/>
              </a:solidFill>
              <a:latin typeface="ＭＳ Ｐゴシック"/>
              <a:ea typeface="ＭＳ Ｐゴシック"/>
            </a:rPr>
            <a:t>sheet 3</a:t>
          </a:r>
        </a:p>
        <a:p>
          <a:pPr algn="ctr"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66675</xdr:colOff>
      <xdr:row>50</xdr:row>
      <xdr:rowOff>0</xdr:rowOff>
    </xdr:from>
    <xdr:to>
      <xdr:col>6</xdr:col>
      <xdr:colOff>123825</xdr:colOff>
      <xdr:row>50</xdr:row>
      <xdr:rowOff>0</xdr:rowOff>
    </xdr:to>
    <xdr:sp macro="" textlink="">
      <xdr:nvSpPr>
        <xdr:cNvPr id="20708" name="AutoShape 7"/>
        <xdr:cNvSpPr>
          <a:spLocks noChangeArrowheads="1"/>
        </xdr:cNvSpPr>
      </xdr:nvSpPr>
      <xdr:spPr bwMode="auto">
        <a:xfrm>
          <a:off x="923925" y="13611225"/>
          <a:ext cx="51435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57150</xdr:colOff>
      <xdr:row>50</xdr:row>
      <xdr:rowOff>0</xdr:rowOff>
    </xdr:from>
    <xdr:to>
      <xdr:col>10</xdr:col>
      <xdr:colOff>114300</xdr:colOff>
      <xdr:row>50</xdr:row>
      <xdr:rowOff>0</xdr:rowOff>
    </xdr:to>
    <xdr:sp macro="" textlink="">
      <xdr:nvSpPr>
        <xdr:cNvPr id="20709" name="AutoShape 8"/>
        <xdr:cNvSpPr>
          <a:spLocks noChangeArrowheads="1"/>
        </xdr:cNvSpPr>
      </xdr:nvSpPr>
      <xdr:spPr bwMode="auto">
        <a:xfrm>
          <a:off x="1771650" y="13611225"/>
          <a:ext cx="45720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76200</xdr:colOff>
      <xdr:row>50</xdr:row>
      <xdr:rowOff>0</xdr:rowOff>
    </xdr:from>
    <xdr:to>
      <xdr:col>24</xdr:col>
      <xdr:colOff>133350</xdr:colOff>
      <xdr:row>50</xdr:row>
      <xdr:rowOff>0</xdr:rowOff>
    </xdr:to>
    <xdr:sp macro="" textlink="">
      <xdr:nvSpPr>
        <xdr:cNvPr id="20710" name="AutoShape 9"/>
        <xdr:cNvSpPr>
          <a:spLocks noChangeArrowheads="1"/>
        </xdr:cNvSpPr>
      </xdr:nvSpPr>
      <xdr:spPr bwMode="auto">
        <a:xfrm>
          <a:off x="4695825" y="13611225"/>
          <a:ext cx="45720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26</xdr:col>
      <xdr:colOff>76200</xdr:colOff>
      <xdr:row>50</xdr:row>
      <xdr:rowOff>0</xdr:rowOff>
    </xdr:from>
    <xdr:to>
      <xdr:col>28</xdr:col>
      <xdr:colOff>133350</xdr:colOff>
      <xdr:row>50</xdr:row>
      <xdr:rowOff>0</xdr:rowOff>
    </xdr:to>
    <xdr:sp macro="" textlink="">
      <xdr:nvSpPr>
        <xdr:cNvPr id="20711" name="AutoShape 10"/>
        <xdr:cNvSpPr>
          <a:spLocks noChangeArrowheads="1"/>
        </xdr:cNvSpPr>
      </xdr:nvSpPr>
      <xdr:spPr bwMode="auto">
        <a:xfrm>
          <a:off x="5514975" y="13611225"/>
          <a:ext cx="55245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33</xdr:col>
      <xdr:colOff>66675</xdr:colOff>
      <xdr:row>3</xdr:row>
      <xdr:rowOff>28575</xdr:rowOff>
    </xdr:from>
    <xdr:to>
      <xdr:col>39</xdr:col>
      <xdr:colOff>123825</xdr:colOff>
      <xdr:row>5</xdr:row>
      <xdr:rowOff>9525</xdr:rowOff>
    </xdr:to>
    <xdr:sp macro="" textlink="">
      <xdr:nvSpPr>
        <xdr:cNvPr id="1066" name="Text Box 42"/>
        <xdr:cNvSpPr txBox="1">
          <a:spLocks noChangeArrowheads="1"/>
        </xdr:cNvSpPr>
      </xdr:nvSpPr>
      <xdr:spPr bwMode="auto">
        <a:xfrm>
          <a:off x="7191375" y="1276350"/>
          <a:ext cx="1257300" cy="438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機構支給の上限額は￥100,000です。</a:t>
          </a:r>
        </a:p>
      </xdr:txBody>
    </xdr:sp>
    <xdr:clientData/>
  </xdr:twoCellAnchor>
  <xdr:twoCellAnchor>
    <xdr:from>
      <xdr:col>33</xdr:col>
      <xdr:colOff>57150</xdr:colOff>
      <xdr:row>19</xdr:row>
      <xdr:rowOff>314325</xdr:rowOff>
    </xdr:from>
    <xdr:to>
      <xdr:col>40</xdr:col>
      <xdr:colOff>95250</xdr:colOff>
      <xdr:row>22</xdr:row>
      <xdr:rowOff>76200</xdr:rowOff>
    </xdr:to>
    <xdr:sp macro="" textlink="">
      <xdr:nvSpPr>
        <xdr:cNvPr id="1079" name="Text Box 55"/>
        <xdr:cNvSpPr txBox="1">
          <a:spLocks noChangeArrowheads="1"/>
        </xdr:cNvSpPr>
      </xdr:nvSpPr>
      <xdr:spPr bwMode="auto">
        <a:xfrm>
          <a:off x="7181850" y="5791200"/>
          <a:ext cx="1438275" cy="8286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日本で学位を取得した場合「修・博」を入力</a:t>
          </a:r>
        </a:p>
        <a:p>
          <a:pPr algn="l" rtl="0">
            <a:lnSpc>
              <a:spcPts val="1300"/>
            </a:lnSpc>
            <a:defRPr sz="1000"/>
          </a:pPr>
          <a:r>
            <a:rPr lang="ja-JP" altLang="en-US" sz="1100" b="0" i="0" u="none" strike="noStrike" baseline="0">
              <a:solidFill>
                <a:srgbClr val="000000"/>
              </a:solidFill>
              <a:latin typeface="ＭＳ Ｐゴシック"/>
              <a:ea typeface="ＭＳ Ｐゴシック"/>
            </a:rPr>
            <a:t>日本以外で学位を取得した場合「M・D」を入力</a:t>
          </a:r>
        </a:p>
      </xdr:txBody>
    </xdr:sp>
    <xdr:clientData/>
  </xdr:twoCellAnchor>
  <xdr:twoCellAnchor>
    <xdr:from>
      <xdr:col>33</xdr:col>
      <xdr:colOff>57150</xdr:colOff>
      <xdr:row>26</xdr:row>
      <xdr:rowOff>161925</xdr:rowOff>
    </xdr:from>
    <xdr:to>
      <xdr:col>40</xdr:col>
      <xdr:colOff>76200</xdr:colOff>
      <xdr:row>29</xdr:row>
      <xdr:rowOff>9525</xdr:rowOff>
    </xdr:to>
    <xdr:sp macro="" textlink="">
      <xdr:nvSpPr>
        <xdr:cNvPr id="2" name="テキスト ボックス 1"/>
        <xdr:cNvSpPr txBox="1"/>
      </xdr:nvSpPr>
      <xdr:spPr>
        <a:xfrm>
          <a:off x="7181850" y="7962900"/>
          <a:ext cx="1419225" cy="5524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35.</a:t>
          </a:r>
          <a:r>
            <a:rPr kumimoji="1" lang="ja-JP" altLang="en-US" sz="1100"/>
            <a:t>は様式</a:t>
          </a:r>
          <a:r>
            <a:rPr kumimoji="1" lang="en-US" altLang="ja-JP" sz="1100"/>
            <a:t>2-3</a:t>
          </a:r>
          <a:r>
            <a:rPr kumimoji="1" lang="ja-JP" altLang="en-US" sz="1100"/>
            <a:t>の</a:t>
          </a:r>
          <a:r>
            <a:rPr kumimoji="1" lang="en-US" altLang="ja-JP" sz="1100"/>
            <a:t>1</a:t>
          </a:r>
          <a:r>
            <a:rPr kumimoji="1" lang="ja-JP" altLang="en-US" sz="1100"/>
            <a:t>日目と同じ日付を入力</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44</xdr:col>
      <xdr:colOff>95250</xdr:colOff>
      <xdr:row>17</xdr:row>
      <xdr:rowOff>47625</xdr:rowOff>
    </xdr:from>
    <xdr:to>
      <xdr:col>45</xdr:col>
      <xdr:colOff>523875</xdr:colOff>
      <xdr:row>23</xdr:row>
      <xdr:rowOff>38100</xdr:rowOff>
    </xdr:to>
    <xdr:sp macro="" textlink="">
      <xdr:nvSpPr>
        <xdr:cNvPr id="6145" name="Text Box 1"/>
        <xdr:cNvSpPr txBox="1">
          <a:spLocks noChangeArrowheads="1"/>
        </xdr:cNvSpPr>
      </xdr:nvSpPr>
      <xdr:spPr bwMode="auto">
        <a:xfrm>
          <a:off x="8077200" y="3276600"/>
          <a:ext cx="1114425" cy="7905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行を増やす場合は挿入→行で増やしてください。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5"/>
    <pageSetUpPr fitToPage="1"/>
  </sheetPr>
  <dimension ref="A1:E22"/>
  <sheetViews>
    <sheetView tabSelected="1" topLeftCell="A15" zoomScale="85" workbookViewId="0">
      <selection activeCell="B34" sqref="B34"/>
    </sheetView>
  </sheetViews>
  <sheetFormatPr defaultRowHeight="13.5" x14ac:dyDescent="0.15"/>
  <cols>
    <col min="1" max="1" width="5" customWidth="1"/>
    <col min="2" max="2" width="28.125" customWidth="1"/>
    <col min="3" max="3" width="16.875" customWidth="1"/>
    <col min="4" max="4" width="52.75" style="1" bestFit="1" customWidth="1"/>
    <col min="5" max="5" width="53.875" customWidth="1"/>
  </cols>
  <sheetData>
    <row r="1" spans="1:5" s="123" customFormat="1" ht="33.75" customHeight="1" x14ac:dyDescent="0.15">
      <c r="B1" s="124" t="s">
        <v>1989</v>
      </c>
      <c r="D1" s="125"/>
    </row>
    <row r="2" spans="1:5" s="123" customFormat="1" ht="6.75" customHeight="1" x14ac:dyDescent="0.15">
      <c r="A2" s="124"/>
      <c r="D2" s="125"/>
    </row>
    <row r="3" spans="1:5" s="126" customFormat="1" ht="24.95" customHeight="1" x14ac:dyDescent="0.15">
      <c r="B3" s="127"/>
      <c r="C3" s="169" t="s">
        <v>586</v>
      </c>
      <c r="D3" s="170"/>
      <c r="E3" s="128" t="s">
        <v>587</v>
      </c>
    </row>
    <row r="4" spans="1:5" s="123" customFormat="1" ht="30" customHeight="1" x14ac:dyDescent="0.15">
      <c r="B4" s="129" t="s">
        <v>319</v>
      </c>
      <c r="C4" s="130" t="s">
        <v>329</v>
      </c>
      <c r="D4" s="131" t="s">
        <v>1990</v>
      </c>
      <c r="E4" s="132" t="s">
        <v>1987</v>
      </c>
    </row>
    <row r="5" spans="1:5" s="123" customFormat="1" ht="30" customHeight="1" x14ac:dyDescent="0.15">
      <c r="B5" s="171" t="s">
        <v>318</v>
      </c>
      <c r="C5" s="133" t="s">
        <v>322</v>
      </c>
      <c r="D5" s="177" t="s">
        <v>1991</v>
      </c>
      <c r="E5" s="174" t="s">
        <v>333</v>
      </c>
    </row>
    <row r="6" spans="1:5" s="123" customFormat="1" ht="30" customHeight="1" x14ac:dyDescent="0.15">
      <c r="B6" s="172"/>
      <c r="C6" s="134" t="s">
        <v>323</v>
      </c>
      <c r="D6" s="178"/>
      <c r="E6" s="175"/>
    </row>
    <row r="7" spans="1:5" s="123" customFormat="1" ht="30" customHeight="1" x14ac:dyDescent="0.15">
      <c r="B7" s="173"/>
      <c r="C7" s="135" t="s">
        <v>321</v>
      </c>
      <c r="D7" s="136" t="s">
        <v>1992</v>
      </c>
      <c r="E7" s="176"/>
    </row>
    <row r="8" spans="1:5" s="123" customFormat="1" ht="29.25" customHeight="1" x14ac:dyDescent="0.15">
      <c r="B8" s="137" t="s">
        <v>588</v>
      </c>
      <c r="C8" s="138" t="s">
        <v>330</v>
      </c>
      <c r="D8" s="131" t="s">
        <v>1993</v>
      </c>
      <c r="E8" s="139" t="s">
        <v>589</v>
      </c>
    </row>
    <row r="9" spans="1:5" s="123" customFormat="1" ht="13.5" customHeight="1" x14ac:dyDescent="0.15">
      <c r="B9" s="140"/>
      <c r="C9" s="141"/>
      <c r="D9" s="142"/>
      <c r="E9" s="140"/>
    </row>
    <row r="10" spans="1:5" s="123" customFormat="1" ht="17.25" x14ac:dyDescent="0.15">
      <c r="B10" s="124" t="s">
        <v>1994</v>
      </c>
      <c r="D10" s="125"/>
    </row>
    <row r="11" spans="1:5" s="123" customFormat="1" ht="9" customHeight="1" x14ac:dyDescent="0.15">
      <c r="A11" s="124"/>
      <c r="D11" s="125"/>
    </row>
    <row r="12" spans="1:5" s="126" customFormat="1" ht="24.95" customHeight="1" x14ac:dyDescent="0.15">
      <c r="B12" s="127"/>
      <c r="C12" s="169" t="s">
        <v>590</v>
      </c>
      <c r="D12" s="170"/>
      <c r="E12" s="128" t="s">
        <v>1092</v>
      </c>
    </row>
    <row r="13" spans="1:5" s="123" customFormat="1" ht="38.25" customHeight="1" x14ac:dyDescent="0.15">
      <c r="B13" s="129" t="s">
        <v>1093</v>
      </c>
      <c r="C13" s="130" t="s">
        <v>331</v>
      </c>
      <c r="D13" s="143" t="s">
        <v>1995</v>
      </c>
      <c r="E13" s="132" t="s">
        <v>1988</v>
      </c>
    </row>
    <row r="14" spans="1:5" s="123" customFormat="1" ht="30" customHeight="1" x14ac:dyDescent="0.15">
      <c r="B14" s="171" t="s">
        <v>325</v>
      </c>
      <c r="C14" s="133" t="s">
        <v>327</v>
      </c>
      <c r="D14" s="177" t="s">
        <v>1995</v>
      </c>
      <c r="E14" s="174" t="s">
        <v>1094</v>
      </c>
    </row>
    <row r="15" spans="1:5" s="123" customFormat="1" ht="30" customHeight="1" x14ac:dyDescent="0.15">
      <c r="B15" s="172"/>
      <c r="C15" s="134" t="s">
        <v>328</v>
      </c>
      <c r="D15" s="179"/>
      <c r="E15" s="175"/>
    </row>
    <row r="16" spans="1:5" s="123" customFormat="1" ht="30" customHeight="1" x14ac:dyDescent="0.15">
      <c r="B16" s="173"/>
      <c r="C16" s="135" t="s">
        <v>324</v>
      </c>
      <c r="D16" s="144" t="s">
        <v>1996</v>
      </c>
      <c r="E16" s="176"/>
    </row>
    <row r="17" spans="2:5" s="123" customFormat="1" ht="38.25" customHeight="1" x14ac:dyDescent="0.15">
      <c r="B17" s="129" t="s">
        <v>865</v>
      </c>
      <c r="C17" s="138" t="s">
        <v>332</v>
      </c>
      <c r="D17" s="143" t="s">
        <v>1997</v>
      </c>
      <c r="E17" s="139" t="s">
        <v>737</v>
      </c>
    </row>
    <row r="18" spans="2:5" s="123" customFormat="1" x14ac:dyDescent="0.15">
      <c r="D18" s="125"/>
    </row>
    <row r="19" spans="2:5" s="123" customFormat="1" x14ac:dyDescent="0.15">
      <c r="B19" s="168" t="s">
        <v>2014</v>
      </c>
      <c r="C19" s="168"/>
      <c r="D19" s="168"/>
      <c r="E19" s="168"/>
    </row>
    <row r="20" spans="2:5" s="123" customFormat="1" x14ac:dyDescent="0.15">
      <c r="B20" s="168" t="s">
        <v>2017</v>
      </c>
      <c r="C20" s="168"/>
      <c r="D20" s="168"/>
      <c r="E20" s="168"/>
    </row>
    <row r="21" spans="2:5" s="123" customFormat="1" x14ac:dyDescent="0.15">
      <c r="B21" s="145" t="s">
        <v>1967</v>
      </c>
      <c r="C21" s="145"/>
      <c r="D21" s="145"/>
      <c r="E21" s="145"/>
    </row>
    <row r="22" spans="2:5" s="123" customFormat="1" x14ac:dyDescent="0.15">
      <c r="B22" s="145" t="s">
        <v>2018</v>
      </c>
      <c r="C22" s="145"/>
      <c r="D22" s="145"/>
      <c r="E22" s="145"/>
    </row>
  </sheetData>
  <sheetProtection password="CC7B" sheet="1" objects="1" scenarios="1"/>
  <mergeCells count="10">
    <mergeCell ref="B19:E19"/>
    <mergeCell ref="B20:E20"/>
    <mergeCell ref="C3:D3"/>
    <mergeCell ref="B5:B7"/>
    <mergeCell ref="E5:E7"/>
    <mergeCell ref="D5:D6"/>
    <mergeCell ref="C12:D12"/>
    <mergeCell ref="B14:B16"/>
    <mergeCell ref="E14:E16"/>
    <mergeCell ref="D14:D15"/>
  </mergeCells>
  <phoneticPr fontId="4"/>
  <pageMargins left="0.75" right="0.75" top="1" bottom="1" header="0.51200000000000001" footer="0.51200000000000001"/>
  <pageSetup paperSize="9" scale="75"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7"/>
  </sheetPr>
  <dimension ref="A1:AG39"/>
  <sheetViews>
    <sheetView topLeftCell="A25" zoomScaleNormal="100" zoomScaleSheetLayoutView="85" workbookViewId="0">
      <selection activeCell="B39" sqref="B39"/>
    </sheetView>
  </sheetViews>
  <sheetFormatPr defaultColWidth="2.625" defaultRowHeight="10.5" customHeight="1" x14ac:dyDescent="0.15"/>
  <cols>
    <col min="1" max="1" width="4.125" style="147" customWidth="1"/>
    <col min="2" max="17" width="2.625" style="147" customWidth="1"/>
    <col min="18" max="18" width="1.75" style="147" customWidth="1"/>
    <col min="19" max="19" width="2.625" style="147" hidden="1" customWidth="1"/>
    <col min="20" max="20" width="21.625" style="147" customWidth="1"/>
    <col min="21" max="27" width="2.75" style="147" customWidth="1"/>
    <col min="28" max="28" width="1.375" style="147" customWidth="1"/>
    <col min="29" max="16384" width="2.625" style="147"/>
  </cols>
  <sheetData>
    <row r="1" spans="1:33" ht="18.75" customHeight="1" x14ac:dyDescent="0.15">
      <c r="A1" s="146"/>
      <c r="B1" s="146"/>
      <c r="C1" s="146"/>
      <c r="D1" s="146"/>
      <c r="E1" s="146"/>
      <c r="F1" s="146"/>
      <c r="G1" s="146"/>
      <c r="H1" s="146"/>
      <c r="I1" s="146"/>
      <c r="J1" s="146"/>
      <c r="K1" s="146"/>
      <c r="L1" s="146"/>
      <c r="N1" s="146"/>
      <c r="O1" s="146"/>
      <c r="P1" s="146"/>
      <c r="Q1" s="146"/>
      <c r="R1" s="146"/>
      <c r="S1" s="146"/>
      <c r="T1" s="146"/>
      <c r="U1" s="146"/>
      <c r="V1" s="146"/>
      <c r="W1" s="146"/>
      <c r="X1" s="146"/>
      <c r="Z1" s="148" t="s">
        <v>834</v>
      </c>
      <c r="AA1" s="148"/>
      <c r="AB1" s="146"/>
    </row>
    <row r="2" spans="1:33" ht="18.75" customHeight="1" x14ac:dyDescent="0.15">
      <c r="A2" s="146"/>
      <c r="B2" s="146"/>
      <c r="C2" s="146"/>
      <c r="D2" s="146"/>
      <c r="E2" s="146"/>
      <c r="F2" s="146"/>
      <c r="G2" s="146"/>
      <c r="H2" s="146"/>
      <c r="J2" s="146"/>
      <c r="K2" s="146"/>
      <c r="L2" s="146"/>
      <c r="M2" s="146"/>
      <c r="N2" s="146"/>
      <c r="O2" s="146"/>
      <c r="P2" s="146"/>
      <c r="Q2" s="146"/>
      <c r="R2" s="146"/>
      <c r="S2" s="149"/>
      <c r="T2" s="149"/>
      <c r="U2" s="195" t="s">
        <v>1118</v>
      </c>
      <c r="V2" s="195"/>
      <c r="W2" s="195"/>
      <c r="X2" s="195"/>
      <c r="Y2" s="195"/>
      <c r="Z2" s="195"/>
      <c r="AA2" s="195"/>
      <c r="AB2" s="149"/>
    </row>
    <row r="3" spans="1:33" ht="18.75" customHeight="1" x14ac:dyDescent="0.15">
      <c r="A3" s="146"/>
      <c r="B3" s="146"/>
      <c r="C3" s="146"/>
      <c r="D3" s="146"/>
      <c r="E3" s="146"/>
      <c r="F3" s="146"/>
      <c r="G3" s="146"/>
      <c r="H3" s="146"/>
      <c r="J3" s="146"/>
      <c r="O3" s="146"/>
      <c r="P3" s="146"/>
      <c r="Q3" s="146"/>
      <c r="R3" s="146"/>
      <c r="S3" s="149"/>
      <c r="T3" s="149"/>
      <c r="U3" s="196" t="s">
        <v>1998</v>
      </c>
      <c r="V3" s="197"/>
      <c r="W3" s="197"/>
      <c r="X3" s="197"/>
      <c r="Y3" s="197"/>
      <c r="Z3" s="197"/>
      <c r="AA3" s="197"/>
      <c r="AB3" s="149"/>
    </row>
    <row r="4" spans="1:33" ht="9.75" customHeight="1" x14ac:dyDescent="0.15">
      <c r="A4" s="146"/>
      <c r="B4" s="146"/>
      <c r="C4" s="146"/>
      <c r="D4" s="146"/>
      <c r="E4" s="146"/>
      <c r="F4" s="146"/>
      <c r="G4" s="146"/>
      <c r="H4" s="146"/>
      <c r="I4" s="146"/>
      <c r="J4" s="146"/>
      <c r="K4" s="146"/>
      <c r="L4" s="146"/>
      <c r="M4" s="146"/>
      <c r="N4" s="146"/>
      <c r="O4" s="146"/>
      <c r="P4" s="146"/>
      <c r="Q4" s="146"/>
      <c r="R4" s="146"/>
      <c r="S4" s="149"/>
      <c r="T4" s="149"/>
      <c r="U4" s="149"/>
      <c r="W4" s="149"/>
      <c r="X4" s="149"/>
      <c r="Y4" s="149"/>
      <c r="AB4" s="149"/>
    </row>
    <row r="5" spans="1:33" ht="18.75" customHeight="1" x14ac:dyDescent="0.15">
      <c r="A5" s="149" t="s">
        <v>835</v>
      </c>
      <c r="B5" s="149"/>
      <c r="C5" s="149"/>
      <c r="D5" s="149"/>
      <c r="E5" s="149"/>
      <c r="F5" s="146"/>
      <c r="G5" s="146"/>
      <c r="H5" s="146"/>
      <c r="I5" s="146"/>
      <c r="J5" s="146"/>
      <c r="K5" s="146"/>
      <c r="L5" s="146"/>
      <c r="M5" s="146"/>
      <c r="N5" s="146"/>
      <c r="O5" s="146"/>
      <c r="P5" s="146"/>
      <c r="Q5" s="146"/>
      <c r="R5" s="146"/>
      <c r="S5" s="146"/>
      <c r="T5" s="146"/>
      <c r="U5" s="146"/>
      <c r="V5" s="146"/>
      <c r="W5" s="149"/>
      <c r="X5" s="149"/>
      <c r="Y5" s="149"/>
      <c r="AA5" s="149"/>
      <c r="AB5" s="149"/>
      <c r="AD5" s="149"/>
      <c r="AE5" s="149"/>
      <c r="AG5" s="149"/>
    </row>
    <row r="6" spans="1:33" ht="18.75" customHeight="1" x14ac:dyDescent="0.15">
      <c r="B6" s="149"/>
      <c r="C6" s="149"/>
      <c r="D6" s="149"/>
      <c r="F6" s="146"/>
      <c r="G6" s="146"/>
      <c r="J6" s="149" t="s">
        <v>836</v>
      </c>
      <c r="K6" s="146"/>
      <c r="L6" s="146"/>
      <c r="M6" s="146"/>
      <c r="N6" s="146"/>
      <c r="O6" s="146"/>
      <c r="P6" s="146"/>
      <c r="Q6" s="146"/>
      <c r="R6" s="146"/>
      <c r="S6" s="146"/>
      <c r="T6" s="146"/>
      <c r="U6" s="146"/>
      <c r="V6" s="146"/>
      <c r="W6" s="149"/>
      <c r="X6" s="149"/>
      <c r="Y6" s="149"/>
      <c r="AA6" s="149"/>
      <c r="AB6" s="149"/>
      <c r="AD6" s="149"/>
      <c r="AE6" s="149"/>
      <c r="AG6" s="149"/>
    </row>
    <row r="7" spans="1:33" ht="21" customHeight="1" x14ac:dyDescent="0.15">
      <c r="B7" s="149"/>
      <c r="C7" s="149"/>
      <c r="D7" s="149"/>
      <c r="F7" s="146"/>
      <c r="G7" s="146"/>
      <c r="I7" s="149"/>
      <c r="J7" s="146"/>
      <c r="K7" s="146"/>
      <c r="L7" s="146"/>
      <c r="M7" s="146"/>
      <c r="N7" s="146"/>
      <c r="O7" s="146"/>
      <c r="P7" s="149" t="s">
        <v>837</v>
      </c>
      <c r="Q7" s="149"/>
      <c r="R7" s="146"/>
      <c r="S7" s="149"/>
      <c r="T7" s="149"/>
      <c r="U7" s="149"/>
      <c r="W7" s="149"/>
      <c r="X7" s="149"/>
      <c r="Y7" s="149"/>
      <c r="AB7" s="149"/>
    </row>
    <row r="8" spans="1:33" ht="21" customHeight="1" x14ac:dyDescent="0.15">
      <c r="B8" s="149"/>
      <c r="C8" s="149"/>
      <c r="D8" s="149"/>
      <c r="F8" s="146"/>
      <c r="G8" s="146"/>
      <c r="I8" s="149"/>
      <c r="J8" s="146"/>
      <c r="K8" s="146"/>
      <c r="L8" s="146"/>
      <c r="M8" s="146"/>
      <c r="N8" s="146"/>
      <c r="O8" s="146"/>
      <c r="P8" s="149"/>
      <c r="Q8" s="149"/>
      <c r="R8" s="146"/>
      <c r="S8" s="149"/>
      <c r="T8" s="149"/>
      <c r="U8" s="149"/>
      <c r="W8" s="198" t="s">
        <v>838</v>
      </c>
      <c r="X8" s="198"/>
      <c r="Y8" s="198"/>
      <c r="Z8" s="150"/>
      <c r="AA8" s="151"/>
      <c r="AB8" s="149"/>
    </row>
    <row r="9" spans="1:33" ht="21.75" customHeight="1" x14ac:dyDescent="0.15">
      <c r="B9" s="149"/>
      <c r="C9" s="149"/>
      <c r="D9" s="149"/>
      <c r="F9" s="146"/>
      <c r="G9" s="146"/>
      <c r="I9" s="149"/>
      <c r="J9" s="146"/>
      <c r="K9" s="146"/>
      <c r="L9" s="146"/>
      <c r="M9" s="146"/>
      <c r="N9" s="146"/>
      <c r="O9" s="146"/>
      <c r="P9" s="149" t="s">
        <v>839</v>
      </c>
      <c r="Q9" s="149"/>
      <c r="R9" s="146"/>
      <c r="S9" s="149"/>
      <c r="T9" s="149"/>
      <c r="U9" s="149"/>
      <c r="W9" s="198"/>
      <c r="X9" s="198"/>
      <c r="Y9" s="198"/>
      <c r="Z9" s="150"/>
      <c r="AA9" s="151"/>
      <c r="AB9" s="149"/>
    </row>
    <row r="10" spans="1:33" ht="20.25" customHeight="1" x14ac:dyDescent="0.15">
      <c r="B10" s="149"/>
      <c r="C10" s="149"/>
      <c r="D10" s="149"/>
      <c r="F10" s="146"/>
      <c r="G10" s="146"/>
      <c r="I10" s="149"/>
      <c r="J10" s="146"/>
      <c r="K10" s="146"/>
      <c r="L10" s="146"/>
      <c r="M10" s="146"/>
      <c r="N10" s="146"/>
      <c r="O10" s="146"/>
      <c r="P10" s="146"/>
      <c r="Q10" s="146"/>
      <c r="R10" s="146"/>
      <c r="S10" s="149"/>
      <c r="T10" s="149"/>
      <c r="U10" s="149"/>
      <c r="W10" s="149"/>
      <c r="X10" s="149"/>
      <c r="Y10" s="149"/>
      <c r="AB10" s="149"/>
    </row>
    <row r="11" spans="1:33" ht="18.75" customHeight="1" x14ac:dyDescent="0.15">
      <c r="A11" s="199" t="s">
        <v>1999</v>
      </c>
      <c r="B11" s="200"/>
      <c r="C11" s="200"/>
      <c r="D11" s="200"/>
      <c r="E11" s="200"/>
      <c r="F11" s="200"/>
      <c r="G11" s="200"/>
      <c r="H11" s="200"/>
      <c r="I11" s="200"/>
      <c r="J11" s="200"/>
      <c r="K11" s="200"/>
      <c r="L11" s="200"/>
      <c r="M11" s="200"/>
      <c r="N11" s="200"/>
      <c r="O11" s="200"/>
      <c r="P11" s="200"/>
      <c r="Q11" s="200"/>
      <c r="R11" s="200"/>
      <c r="S11" s="200"/>
      <c r="T11" s="200"/>
      <c r="U11" s="200"/>
      <c r="V11" s="200"/>
      <c r="W11" s="200"/>
      <c r="X11" s="200"/>
      <c r="Y11" s="200"/>
      <c r="Z11" s="200"/>
      <c r="AA11" s="200"/>
      <c r="AB11" s="200"/>
    </row>
    <row r="12" spans="1:33" ht="18.75" customHeight="1" x14ac:dyDescent="0.15">
      <c r="B12" s="149"/>
      <c r="C12" s="149"/>
      <c r="D12" s="149"/>
      <c r="F12" s="146"/>
      <c r="G12" s="146"/>
      <c r="I12" s="149"/>
      <c r="K12" s="152" t="s">
        <v>840</v>
      </c>
      <c r="L12" s="146"/>
      <c r="M12" s="146"/>
      <c r="N12" s="146"/>
      <c r="O12" s="146"/>
      <c r="P12" s="146"/>
      <c r="Q12" s="146"/>
      <c r="R12" s="146"/>
      <c r="S12" s="149"/>
      <c r="T12" s="149"/>
      <c r="U12" s="149"/>
      <c r="W12" s="149"/>
      <c r="X12" s="149"/>
      <c r="Y12" s="149"/>
      <c r="AB12" s="149"/>
    </row>
    <row r="13" spans="1:33" ht="12.75" customHeight="1" x14ac:dyDescent="0.15">
      <c r="B13" s="149"/>
      <c r="C13" s="149"/>
      <c r="D13" s="149"/>
      <c r="F13" s="146"/>
      <c r="G13" s="146"/>
      <c r="H13" s="152"/>
      <c r="I13" s="149"/>
      <c r="J13" s="146"/>
      <c r="K13" s="146"/>
      <c r="L13" s="146"/>
      <c r="M13" s="146"/>
      <c r="N13" s="146"/>
      <c r="O13" s="146"/>
      <c r="P13" s="146"/>
      <c r="Q13" s="146"/>
      <c r="R13" s="146"/>
      <c r="S13" s="149"/>
      <c r="T13" s="149"/>
      <c r="U13" s="149"/>
      <c r="W13" s="149"/>
      <c r="X13" s="149"/>
      <c r="Y13" s="149"/>
      <c r="AB13" s="149"/>
    </row>
    <row r="14" spans="1:33" ht="21" customHeight="1" x14ac:dyDescent="0.15">
      <c r="B14" s="201" t="s">
        <v>2016</v>
      </c>
      <c r="C14" s="201"/>
      <c r="D14" s="201"/>
      <c r="E14" s="201"/>
      <c r="F14" s="201"/>
      <c r="G14" s="201"/>
      <c r="H14" s="201"/>
      <c r="I14" s="201"/>
      <c r="J14" s="201"/>
      <c r="K14" s="201"/>
      <c r="L14" s="201"/>
      <c r="M14" s="201"/>
      <c r="N14" s="201"/>
      <c r="O14" s="201"/>
      <c r="P14" s="201"/>
      <c r="Q14" s="201"/>
      <c r="R14" s="201"/>
      <c r="S14" s="201"/>
      <c r="T14" s="201"/>
      <c r="U14" s="201"/>
      <c r="V14" s="201"/>
      <c r="W14" s="201"/>
      <c r="X14" s="201"/>
      <c r="Y14" s="201"/>
      <c r="Z14" s="201"/>
      <c r="AA14" s="153"/>
      <c r="AB14" s="154"/>
    </row>
    <row r="15" spans="1:33" ht="19.5" customHeight="1" x14ac:dyDescent="0.15">
      <c r="B15" s="201"/>
      <c r="C15" s="201"/>
      <c r="D15" s="201"/>
      <c r="E15" s="201"/>
      <c r="F15" s="201"/>
      <c r="G15" s="201"/>
      <c r="H15" s="201"/>
      <c r="I15" s="201"/>
      <c r="J15" s="201"/>
      <c r="K15" s="201"/>
      <c r="L15" s="201"/>
      <c r="M15" s="201"/>
      <c r="N15" s="201"/>
      <c r="O15" s="201"/>
      <c r="P15" s="201"/>
      <c r="Q15" s="201"/>
      <c r="R15" s="201"/>
      <c r="S15" s="201"/>
      <c r="T15" s="201"/>
      <c r="U15" s="201"/>
      <c r="V15" s="201"/>
      <c r="W15" s="201"/>
      <c r="X15" s="201"/>
      <c r="Y15" s="201"/>
      <c r="Z15" s="201"/>
      <c r="AA15" s="153"/>
      <c r="AB15" s="155"/>
    </row>
    <row r="16" spans="1:33" ht="19.5" customHeight="1" x14ac:dyDescent="0.15">
      <c r="B16" s="201"/>
      <c r="C16" s="201"/>
      <c r="D16" s="201"/>
      <c r="E16" s="201"/>
      <c r="F16" s="201"/>
      <c r="G16" s="201"/>
      <c r="H16" s="201"/>
      <c r="I16" s="201"/>
      <c r="J16" s="201"/>
      <c r="K16" s="201"/>
      <c r="L16" s="201"/>
      <c r="M16" s="201"/>
      <c r="N16" s="201"/>
      <c r="O16" s="201"/>
      <c r="P16" s="201"/>
      <c r="Q16" s="201"/>
      <c r="R16" s="201"/>
      <c r="S16" s="201"/>
      <c r="T16" s="201"/>
      <c r="U16" s="201"/>
      <c r="V16" s="201"/>
      <c r="W16" s="201"/>
      <c r="X16" s="201"/>
      <c r="Y16" s="201"/>
      <c r="Z16" s="201"/>
      <c r="AA16" s="153"/>
      <c r="AB16" s="155"/>
    </row>
    <row r="17" spans="1:28" ht="13.5" x14ac:dyDescent="0.15">
      <c r="A17" s="149"/>
      <c r="B17" s="155"/>
      <c r="C17" s="155"/>
      <c r="D17" s="155"/>
      <c r="E17" s="155"/>
      <c r="F17" s="155"/>
      <c r="G17" s="155"/>
      <c r="H17" s="155"/>
      <c r="I17" s="155"/>
      <c r="J17" s="155"/>
      <c r="K17" s="155"/>
      <c r="L17" s="155"/>
      <c r="M17" s="155"/>
      <c r="N17" s="155"/>
      <c r="O17" s="155"/>
      <c r="P17" s="155"/>
      <c r="Q17" s="155"/>
      <c r="R17" s="155"/>
      <c r="S17" s="155"/>
      <c r="T17" s="155"/>
      <c r="U17" s="155"/>
      <c r="V17" s="155"/>
      <c r="W17" s="155"/>
      <c r="X17" s="155"/>
      <c r="Y17" s="155"/>
      <c r="Z17" s="155"/>
      <c r="AA17" s="155"/>
      <c r="AB17" s="155"/>
    </row>
    <row r="18" spans="1:28" ht="13.5" x14ac:dyDescent="0.15">
      <c r="A18" s="193" t="s">
        <v>841</v>
      </c>
      <c r="B18" s="194"/>
      <c r="C18" s="194"/>
      <c r="D18" s="194"/>
      <c r="E18" s="194"/>
      <c r="F18" s="194"/>
      <c r="G18" s="194"/>
      <c r="H18" s="194"/>
      <c r="I18" s="194"/>
      <c r="J18" s="194"/>
      <c r="K18" s="194"/>
      <c r="L18" s="194"/>
      <c r="M18" s="194"/>
      <c r="N18" s="194"/>
      <c r="O18" s="194"/>
      <c r="P18" s="194"/>
      <c r="Q18" s="194"/>
      <c r="R18" s="194"/>
      <c r="S18" s="194"/>
      <c r="T18" s="194"/>
      <c r="U18" s="194"/>
      <c r="V18" s="194"/>
      <c r="W18" s="194"/>
      <c r="X18" s="194"/>
      <c r="Y18" s="194"/>
      <c r="Z18" s="194"/>
      <c r="AA18" s="194"/>
      <c r="AB18" s="194"/>
    </row>
    <row r="19" spans="1:28" ht="14.25" thickBot="1" x14ac:dyDescent="0.2"/>
    <row r="20" spans="1:28" ht="26.25" customHeight="1" thickBot="1" x14ac:dyDescent="0.2">
      <c r="B20" s="186" t="s">
        <v>842</v>
      </c>
      <c r="C20" s="181"/>
      <c r="D20" s="181"/>
      <c r="E20" s="181"/>
      <c r="F20" s="181"/>
      <c r="G20" s="181"/>
      <c r="H20" s="181"/>
      <c r="I20" s="181"/>
      <c r="J20" s="181"/>
      <c r="K20" s="181"/>
      <c r="L20" s="181"/>
      <c r="M20" s="181"/>
      <c r="N20" s="181"/>
      <c r="O20" s="181"/>
      <c r="P20" s="181"/>
      <c r="Q20" s="181"/>
      <c r="R20" s="181"/>
      <c r="S20" s="181"/>
      <c r="T20" s="156" t="s">
        <v>843</v>
      </c>
      <c r="U20" s="180" t="s">
        <v>844</v>
      </c>
      <c r="V20" s="181"/>
      <c r="W20" s="181"/>
      <c r="X20" s="181"/>
      <c r="Y20" s="181"/>
      <c r="Z20" s="182"/>
      <c r="AA20" s="151"/>
    </row>
    <row r="21" spans="1:28" ht="27.75" customHeight="1" x14ac:dyDescent="0.15">
      <c r="B21" s="187"/>
      <c r="C21" s="188"/>
      <c r="D21" s="188"/>
      <c r="E21" s="188"/>
      <c r="F21" s="188"/>
      <c r="G21" s="188"/>
      <c r="H21" s="188"/>
      <c r="I21" s="188"/>
      <c r="J21" s="188"/>
      <c r="K21" s="188"/>
      <c r="L21" s="188"/>
      <c r="M21" s="188"/>
      <c r="N21" s="188"/>
      <c r="O21" s="188"/>
      <c r="P21" s="188"/>
      <c r="Q21" s="188"/>
      <c r="R21" s="188"/>
      <c r="S21" s="188"/>
      <c r="T21" s="157"/>
      <c r="U21" s="183"/>
      <c r="V21" s="184"/>
      <c r="W21" s="184"/>
      <c r="X21" s="184"/>
      <c r="Y21" s="184"/>
      <c r="Z21" s="185"/>
      <c r="AA21" s="150"/>
    </row>
    <row r="22" spans="1:28" ht="27.75" customHeight="1" x14ac:dyDescent="0.15">
      <c r="B22" s="192"/>
      <c r="C22" s="190"/>
      <c r="D22" s="190"/>
      <c r="E22" s="190"/>
      <c r="F22" s="190"/>
      <c r="G22" s="190"/>
      <c r="H22" s="190"/>
      <c r="I22" s="190"/>
      <c r="J22" s="190"/>
      <c r="K22" s="190"/>
      <c r="L22" s="190"/>
      <c r="M22" s="190"/>
      <c r="N22" s="190"/>
      <c r="O22" s="190"/>
      <c r="P22" s="190"/>
      <c r="Q22" s="190"/>
      <c r="R22" s="190"/>
      <c r="S22" s="190"/>
      <c r="T22" s="158"/>
      <c r="U22" s="189"/>
      <c r="V22" s="190"/>
      <c r="W22" s="190"/>
      <c r="X22" s="190"/>
      <c r="Y22" s="190"/>
      <c r="Z22" s="191"/>
      <c r="AA22" s="150"/>
    </row>
    <row r="23" spans="1:28" ht="27.75" customHeight="1" x14ac:dyDescent="0.15">
      <c r="B23" s="192"/>
      <c r="C23" s="190"/>
      <c r="D23" s="190"/>
      <c r="E23" s="190"/>
      <c r="F23" s="190"/>
      <c r="G23" s="190"/>
      <c r="H23" s="190"/>
      <c r="I23" s="190"/>
      <c r="J23" s="190"/>
      <c r="K23" s="190"/>
      <c r="L23" s="190"/>
      <c r="M23" s="190"/>
      <c r="N23" s="190"/>
      <c r="O23" s="190"/>
      <c r="P23" s="190"/>
      <c r="Q23" s="190"/>
      <c r="R23" s="190"/>
      <c r="S23" s="190"/>
      <c r="T23" s="158"/>
      <c r="U23" s="189"/>
      <c r="V23" s="190"/>
      <c r="W23" s="190"/>
      <c r="X23" s="190"/>
      <c r="Y23" s="190"/>
      <c r="Z23" s="191"/>
      <c r="AA23" s="150"/>
    </row>
    <row r="24" spans="1:28" ht="27.75" customHeight="1" x14ac:dyDescent="0.15">
      <c r="B24" s="192"/>
      <c r="C24" s="190"/>
      <c r="D24" s="190"/>
      <c r="E24" s="190"/>
      <c r="F24" s="190"/>
      <c r="G24" s="190"/>
      <c r="H24" s="190"/>
      <c r="I24" s="190"/>
      <c r="J24" s="190"/>
      <c r="K24" s="190"/>
      <c r="L24" s="190"/>
      <c r="M24" s="190"/>
      <c r="N24" s="190"/>
      <c r="O24" s="190"/>
      <c r="P24" s="190"/>
      <c r="Q24" s="190"/>
      <c r="R24" s="190"/>
      <c r="S24" s="190"/>
      <c r="T24" s="158"/>
      <c r="U24" s="189"/>
      <c r="V24" s="190"/>
      <c r="W24" s="190"/>
      <c r="X24" s="190"/>
      <c r="Y24" s="190"/>
      <c r="Z24" s="191"/>
      <c r="AA24" s="150"/>
    </row>
    <row r="25" spans="1:28" ht="27.75" customHeight="1" x14ac:dyDescent="0.15">
      <c r="B25" s="192"/>
      <c r="C25" s="190"/>
      <c r="D25" s="190"/>
      <c r="E25" s="190"/>
      <c r="F25" s="190"/>
      <c r="G25" s="190"/>
      <c r="H25" s="190"/>
      <c r="I25" s="190"/>
      <c r="J25" s="190"/>
      <c r="K25" s="190"/>
      <c r="L25" s="190"/>
      <c r="M25" s="190"/>
      <c r="N25" s="190"/>
      <c r="O25" s="190"/>
      <c r="P25" s="190"/>
      <c r="Q25" s="190"/>
      <c r="R25" s="190"/>
      <c r="S25" s="190"/>
      <c r="T25" s="158"/>
      <c r="U25" s="189"/>
      <c r="V25" s="190"/>
      <c r="W25" s="190"/>
      <c r="X25" s="190"/>
      <c r="Y25" s="190"/>
      <c r="Z25" s="191"/>
      <c r="AA25" s="150"/>
    </row>
    <row r="26" spans="1:28" ht="27.75" customHeight="1" x14ac:dyDescent="0.15">
      <c r="B26" s="192"/>
      <c r="C26" s="190"/>
      <c r="D26" s="190"/>
      <c r="E26" s="190"/>
      <c r="F26" s="190"/>
      <c r="G26" s="190"/>
      <c r="H26" s="190"/>
      <c r="I26" s="190"/>
      <c r="J26" s="190"/>
      <c r="K26" s="190"/>
      <c r="L26" s="190"/>
      <c r="M26" s="190"/>
      <c r="N26" s="190"/>
      <c r="O26" s="190"/>
      <c r="P26" s="190"/>
      <c r="Q26" s="190"/>
      <c r="R26" s="190"/>
      <c r="S26" s="190"/>
      <c r="T26" s="158"/>
      <c r="U26" s="189"/>
      <c r="V26" s="190"/>
      <c r="W26" s="190"/>
      <c r="X26" s="190"/>
      <c r="Y26" s="190"/>
      <c r="Z26" s="191"/>
      <c r="AA26" s="150"/>
    </row>
    <row r="27" spans="1:28" ht="27.75" customHeight="1" x14ac:dyDescent="0.15">
      <c r="B27" s="192"/>
      <c r="C27" s="190"/>
      <c r="D27" s="190"/>
      <c r="E27" s="190"/>
      <c r="F27" s="190"/>
      <c r="G27" s="190"/>
      <c r="H27" s="190"/>
      <c r="I27" s="190"/>
      <c r="J27" s="190"/>
      <c r="K27" s="190"/>
      <c r="L27" s="190"/>
      <c r="M27" s="190"/>
      <c r="N27" s="190"/>
      <c r="O27" s="190"/>
      <c r="P27" s="190"/>
      <c r="Q27" s="190"/>
      <c r="R27" s="190"/>
      <c r="S27" s="190"/>
      <c r="T27" s="159"/>
      <c r="U27" s="160"/>
      <c r="V27" s="161"/>
      <c r="W27" s="161"/>
      <c r="X27" s="161"/>
      <c r="Y27" s="161"/>
      <c r="Z27" s="162"/>
      <c r="AA27" s="150"/>
    </row>
    <row r="28" spans="1:28" ht="27.75" customHeight="1" thickBot="1" x14ac:dyDescent="0.2">
      <c r="B28" s="213"/>
      <c r="C28" s="214"/>
      <c r="D28" s="214"/>
      <c r="E28" s="214"/>
      <c r="F28" s="214"/>
      <c r="G28" s="214"/>
      <c r="H28" s="214"/>
      <c r="I28" s="214"/>
      <c r="J28" s="214"/>
      <c r="K28" s="214"/>
      <c r="L28" s="214"/>
      <c r="M28" s="214"/>
      <c r="N28" s="214"/>
      <c r="O28" s="214"/>
      <c r="P28" s="214"/>
      <c r="Q28" s="214"/>
      <c r="R28" s="214"/>
      <c r="S28" s="214"/>
      <c r="T28" s="163"/>
      <c r="U28" s="210"/>
      <c r="V28" s="211"/>
      <c r="W28" s="211"/>
      <c r="X28" s="211"/>
      <c r="Y28" s="211"/>
      <c r="Z28" s="212"/>
      <c r="AA28" s="150"/>
    </row>
    <row r="29" spans="1:28" ht="24.75" customHeight="1" thickBot="1" x14ac:dyDescent="0.2">
      <c r="T29" s="164" t="s">
        <v>845</v>
      </c>
      <c r="U29" s="215"/>
      <c r="V29" s="216"/>
      <c r="W29" s="216"/>
      <c r="X29" s="216"/>
      <c r="Y29" s="216"/>
      <c r="Z29" s="165" t="s">
        <v>846</v>
      </c>
    </row>
    <row r="30" spans="1:28" ht="12.75" customHeight="1" x14ac:dyDescent="0.15">
      <c r="B30" s="202"/>
      <c r="C30" s="203"/>
      <c r="D30" s="203"/>
      <c r="E30" s="203"/>
      <c r="F30" s="203"/>
      <c r="G30" s="203"/>
      <c r="H30" s="203"/>
      <c r="I30" s="203"/>
      <c r="J30" s="203"/>
      <c r="K30" s="203"/>
      <c r="L30" s="203"/>
      <c r="M30" s="203"/>
      <c r="N30" s="203"/>
      <c r="O30" s="203"/>
      <c r="P30" s="203"/>
      <c r="Q30" s="203"/>
      <c r="R30" s="203"/>
      <c r="S30" s="203"/>
      <c r="T30" s="203"/>
      <c r="U30" s="203"/>
      <c r="V30" s="203"/>
      <c r="W30" s="203"/>
      <c r="X30" s="203"/>
      <c r="Y30" s="203"/>
      <c r="Z30" s="203"/>
      <c r="AA30" s="166"/>
    </row>
    <row r="31" spans="1:28" ht="15" customHeight="1" x14ac:dyDescent="0.15">
      <c r="B31" s="147" t="s">
        <v>847</v>
      </c>
    </row>
    <row r="32" spans="1:28" ht="24" customHeight="1" x14ac:dyDescent="0.15">
      <c r="B32" s="204" t="s">
        <v>848</v>
      </c>
      <c r="C32" s="205"/>
      <c r="D32" s="205"/>
      <c r="E32" s="205"/>
      <c r="F32" s="206"/>
      <c r="G32" s="207"/>
      <c r="H32" s="208"/>
      <c r="I32" s="208"/>
      <c r="J32" s="208"/>
      <c r="K32" s="208"/>
      <c r="L32" s="208"/>
      <c r="M32" s="208"/>
      <c r="N32" s="208"/>
      <c r="O32" s="208"/>
      <c r="P32" s="208"/>
      <c r="Q32" s="208"/>
      <c r="R32" s="208"/>
      <c r="S32" s="208"/>
      <c r="T32" s="208"/>
      <c r="U32" s="208"/>
      <c r="V32" s="208"/>
      <c r="W32" s="208"/>
      <c r="X32" s="208"/>
      <c r="Y32" s="208"/>
      <c r="Z32" s="209"/>
    </row>
    <row r="33" spans="2:26" ht="24" customHeight="1" x14ac:dyDescent="0.15">
      <c r="B33" s="230" t="s">
        <v>170</v>
      </c>
      <c r="C33" s="231"/>
      <c r="D33" s="231"/>
      <c r="E33" s="231"/>
      <c r="F33" s="232"/>
      <c r="G33" s="236"/>
      <c r="H33" s="237"/>
      <c r="I33" s="237"/>
      <c r="J33" s="237"/>
      <c r="K33" s="237"/>
      <c r="L33" s="237"/>
      <c r="M33" s="237"/>
      <c r="N33" s="237"/>
      <c r="O33" s="237"/>
      <c r="P33" s="217" t="s">
        <v>172</v>
      </c>
      <c r="Q33" s="218"/>
      <c r="R33" s="219"/>
      <c r="S33" s="228"/>
      <c r="T33" s="228"/>
      <c r="U33" s="228"/>
      <c r="V33" s="228"/>
      <c r="W33" s="228"/>
      <c r="X33" s="228"/>
      <c r="Y33" s="228"/>
      <c r="Z33" s="229"/>
    </row>
    <row r="34" spans="2:26" ht="24" customHeight="1" x14ac:dyDescent="0.15">
      <c r="B34" s="233"/>
      <c r="C34" s="234"/>
      <c r="D34" s="234"/>
      <c r="E34" s="234"/>
      <c r="F34" s="235"/>
      <c r="G34" s="238"/>
      <c r="H34" s="239"/>
      <c r="I34" s="239"/>
      <c r="J34" s="239"/>
      <c r="K34" s="239"/>
      <c r="L34" s="239"/>
      <c r="M34" s="239"/>
      <c r="N34" s="239"/>
      <c r="O34" s="239"/>
      <c r="P34" s="217" t="s">
        <v>591</v>
      </c>
      <c r="Q34" s="218"/>
      <c r="R34" s="219"/>
      <c r="S34" s="240"/>
      <c r="T34" s="240"/>
      <c r="U34" s="240"/>
      <c r="V34" s="240"/>
      <c r="W34" s="240"/>
      <c r="X34" s="240"/>
      <c r="Y34" s="240"/>
      <c r="Z34" s="241"/>
    </row>
    <row r="35" spans="2:26" ht="24" customHeight="1" x14ac:dyDescent="0.15">
      <c r="B35" s="217" t="s">
        <v>849</v>
      </c>
      <c r="C35" s="218"/>
      <c r="D35" s="218"/>
      <c r="E35" s="218"/>
      <c r="F35" s="219"/>
      <c r="G35" s="226"/>
      <c r="H35" s="224"/>
      <c r="I35" s="224"/>
      <c r="J35" s="224"/>
      <c r="K35" s="224"/>
      <c r="L35" s="224"/>
      <c r="M35" s="224"/>
      <c r="N35" s="224"/>
      <c r="O35" s="224"/>
      <c r="P35" s="217" t="s">
        <v>592</v>
      </c>
      <c r="Q35" s="218"/>
      <c r="R35" s="219"/>
      <c r="S35" s="227"/>
      <c r="T35" s="228"/>
      <c r="U35" s="228"/>
      <c r="V35" s="228"/>
      <c r="W35" s="228"/>
      <c r="X35" s="228"/>
      <c r="Y35" s="228"/>
      <c r="Z35" s="229"/>
    </row>
    <row r="36" spans="2:26" ht="24" customHeight="1" x14ac:dyDescent="0.15">
      <c r="B36" s="217" t="s">
        <v>171</v>
      </c>
      <c r="C36" s="218"/>
      <c r="D36" s="218"/>
      <c r="E36" s="218"/>
      <c r="F36" s="219"/>
      <c r="G36" s="167" t="s">
        <v>173</v>
      </c>
      <c r="H36" s="220"/>
      <c r="I36" s="221"/>
      <c r="J36" s="222"/>
      <c r="K36" s="223"/>
      <c r="L36" s="224"/>
      <c r="M36" s="224"/>
      <c r="N36" s="224"/>
      <c r="O36" s="224"/>
      <c r="P36" s="224"/>
      <c r="Q36" s="224"/>
      <c r="R36" s="224"/>
      <c r="S36" s="224"/>
      <c r="T36" s="224"/>
      <c r="U36" s="224"/>
      <c r="V36" s="224"/>
      <c r="W36" s="224"/>
      <c r="X36" s="224"/>
      <c r="Y36" s="224"/>
      <c r="Z36" s="225"/>
    </row>
    <row r="39" spans="2:26" ht="10.5" customHeight="1" x14ac:dyDescent="0.15">
      <c r="B39" s="147" t="s">
        <v>2019</v>
      </c>
    </row>
  </sheetData>
  <mergeCells count="40">
    <mergeCell ref="U25:Z25"/>
    <mergeCell ref="B25:S25"/>
    <mergeCell ref="U26:Z26"/>
    <mergeCell ref="B36:F36"/>
    <mergeCell ref="H36:J36"/>
    <mergeCell ref="K36:Z36"/>
    <mergeCell ref="B35:F35"/>
    <mergeCell ref="G35:O35"/>
    <mergeCell ref="P35:R35"/>
    <mergeCell ref="S35:Z35"/>
    <mergeCell ref="B33:F34"/>
    <mergeCell ref="G33:O34"/>
    <mergeCell ref="P33:R33"/>
    <mergeCell ref="S33:Z33"/>
    <mergeCell ref="P34:R34"/>
    <mergeCell ref="S34:Z34"/>
    <mergeCell ref="B30:Z30"/>
    <mergeCell ref="B32:F32"/>
    <mergeCell ref="G32:Z32"/>
    <mergeCell ref="U28:Z28"/>
    <mergeCell ref="B26:S26"/>
    <mergeCell ref="B27:S27"/>
    <mergeCell ref="B28:S28"/>
    <mergeCell ref="U29:Y29"/>
    <mergeCell ref="A18:AB18"/>
    <mergeCell ref="U2:AA2"/>
    <mergeCell ref="U3:AA3"/>
    <mergeCell ref="W8:Y9"/>
    <mergeCell ref="A11:AB11"/>
    <mergeCell ref="B14:Z16"/>
    <mergeCell ref="U20:Z20"/>
    <mergeCell ref="U21:Z21"/>
    <mergeCell ref="B20:S20"/>
    <mergeCell ref="B21:S21"/>
    <mergeCell ref="U24:Z24"/>
    <mergeCell ref="B24:S24"/>
    <mergeCell ref="U22:Z22"/>
    <mergeCell ref="U23:Z23"/>
    <mergeCell ref="B22:S22"/>
    <mergeCell ref="B23:S23"/>
  </mergeCells>
  <phoneticPr fontId="4"/>
  <pageMargins left="0.75" right="0.75" top="1" bottom="1" header="0.51200000000000001" footer="0.51200000000000001"/>
  <pageSetup paperSize="9" scale="95"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3"/>
  </sheetPr>
  <dimension ref="A1:AX398"/>
  <sheetViews>
    <sheetView view="pageBreakPreview" zoomScaleNormal="130" zoomScaleSheetLayoutView="100" workbookViewId="0">
      <selection activeCell="V29" sqref="V29:AA30"/>
    </sheetView>
  </sheetViews>
  <sheetFormatPr defaultColWidth="2.625" defaultRowHeight="10.5" customHeight="1" x14ac:dyDescent="0.15"/>
  <cols>
    <col min="1" max="1" width="3.375" style="2" customWidth="1"/>
    <col min="2" max="4" width="2.625" style="2" customWidth="1"/>
    <col min="5" max="5" width="3.375" style="81" customWidth="1"/>
    <col min="6" max="6" width="2.625" style="81" customWidth="1"/>
    <col min="7" max="12" width="2.625" style="2" customWidth="1"/>
    <col min="13" max="13" width="3.125" style="2" customWidth="1"/>
    <col min="14" max="21" width="2.625" style="2" customWidth="1"/>
    <col min="22" max="22" width="3.5" style="2" customWidth="1"/>
    <col min="23" max="24" width="2.625" style="2" customWidth="1"/>
    <col min="25" max="25" width="2.25" style="2" customWidth="1"/>
    <col min="26" max="26" width="3.25" style="2" customWidth="1"/>
    <col min="27" max="27" width="2.625" style="2" customWidth="1"/>
    <col min="28" max="28" width="3.875" style="2" customWidth="1"/>
    <col min="29" max="29" width="4.375" style="2" customWidth="1"/>
    <col min="30" max="30" width="2.25" style="2" customWidth="1"/>
    <col min="31" max="32" width="2.625" style="2" customWidth="1"/>
    <col min="33" max="33" width="3.75" style="2" customWidth="1"/>
    <col min="34" max="16384" width="2.625" style="2"/>
  </cols>
  <sheetData>
    <row r="1" spans="1:33" ht="30" customHeight="1" thickTop="1" thickBot="1" x14ac:dyDescent="0.2">
      <c r="B1" s="74"/>
      <c r="C1" s="74"/>
      <c r="D1" s="74"/>
      <c r="E1" s="74"/>
      <c r="F1" s="74"/>
      <c r="G1" s="74"/>
      <c r="H1" s="74"/>
      <c r="I1" s="74"/>
      <c r="J1" s="74"/>
      <c r="K1" s="74"/>
      <c r="L1" s="74"/>
      <c r="M1" s="74"/>
      <c r="N1" s="74"/>
      <c r="O1" s="74"/>
      <c r="U1" s="311" t="s">
        <v>188</v>
      </c>
      <c r="V1" s="312"/>
      <c r="W1" s="312"/>
      <c r="X1" s="312"/>
      <c r="Y1" s="312"/>
      <c r="Z1" s="312"/>
      <c r="AA1" s="312"/>
      <c r="AB1" s="312"/>
      <c r="AC1" s="312"/>
      <c r="AD1" s="313" t="s">
        <v>110</v>
      </c>
      <c r="AE1" s="313"/>
      <c r="AF1" s="313"/>
      <c r="AG1" s="314"/>
    </row>
    <row r="2" spans="1:33" ht="19.5" customHeight="1" thickTop="1" x14ac:dyDescent="0.15">
      <c r="A2" s="315" t="s">
        <v>2000</v>
      </c>
      <c r="B2" s="315"/>
      <c r="C2" s="315"/>
      <c r="D2" s="315"/>
      <c r="E2" s="315"/>
      <c r="F2" s="315"/>
      <c r="G2" s="315"/>
      <c r="H2" s="315"/>
      <c r="I2" s="315"/>
      <c r="J2" s="315"/>
      <c r="K2" s="315"/>
      <c r="L2" s="315"/>
      <c r="M2" s="315"/>
      <c r="N2" s="315"/>
      <c r="O2" s="315"/>
      <c r="P2" s="315"/>
      <c r="Q2" s="315"/>
      <c r="R2" s="315"/>
      <c r="S2" s="315"/>
      <c r="T2" s="315"/>
      <c r="U2" s="315"/>
      <c r="V2" s="315"/>
      <c r="W2" s="315"/>
      <c r="X2" s="315"/>
      <c r="Y2" s="315"/>
      <c r="Z2" s="315"/>
      <c r="AA2" s="315"/>
      <c r="AB2" s="315"/>
      <c r="AC2" s="315"/>
      <c r="AD2" s="315"/>
      <c r="AE2" s="315"/>
      <c r="AF2" s="315"/>
      <c r="AG2" s="315"/>
    </row>
    <row r="3" spans="1:33" ht="31.5" customHeight="1" x14ac:dyDescent="0.15">
      <c r="A3" s="73"/>
      <c r="B3" s="73"/>
      <c r="C3" s="73"/>
      <c r="D3" s="73"/>
      <c r="E3" s="73"/>
      <c r="F3" s="73"/>
      <c r="G3" s="73"/>
      <c r="H3" s="73"/>
      <c r="I3" s="73"/>
      <c r="J3" s="320" t="s">
        <v>190</v>
      </c>
      <c r="K3" s="321"/>
      <c r="L3" s="321"/>
      <c r="M3" s="321"/>
      <c r="N3" s="321"/>
      <c r="O3" s="321"/>
      <c r="P3" s="322"/>
      <c r="Q3" s="320" t="str">
        <f>IF(A5="","入力不要",VLOOKUP(A5,大学番号!A2:C800,2,0))</f>
        <v>入力不要</v>
      </c>
      <c r="R3" s="329"/>
      <c r="S3" s="329"/>
      <c r="T3" s="329"/>
      <c r="U3" s="329"/>
      <c r="V3" s="329"/>
      <c r="W3" s="329"/>
      <c r="X3" s="329"/>
      <c r="Y3" s="329"/>
      <c r="Z3" s="329"/>
      <c r="AA3" s="329"/>
      <c r="AB3" s="329"/>
      <c r="AC3" s="329"/>
      <c r="AD3" s="329"/>
      <c r="AE3" s="329"/>
      <c r="AF3" s="329"/>
      <c r="AG3" s="330"/>
    </row>
    <row r="4" spans="1:33" ht="15" customHeight="1" x14ac:dyDescent="0.15">
      <c r="A4" s="323" t="s">
        <v>108</v>
      </c>
      <c r="B4" s="324"/>
      <c r="C4" s="324"/>
      <c r="D4" s="324"/>
      <c r="E4" s="324"/>
      <c r="F4" s="324"/>
      <c r="G4" s="324"/>
      <c r="H4" s="324"/>
      <c r="I4" s="324"/>
      <c r="J4" s="324"/>
      <c r="K4" s="324"/>
      <c r="L4" s="324"/>
      <c r="M4" s="324"/>
      <c r="N4" s="324"/>
      <c r="O4" s="324"/>
      <c r="P4" s="324"/>
      <c r="Q4" s="324"/>
      <c r="R4" s="324"/>
      <c r="S4" s="324"/>
      <c r="T4" s="324"/>
      <c r="U4" s="325"/>
      <c r="V4" s="323" t="s">
        <v>400</v>
      </c>
      <c r="W4" s="324"/>
      <c r="X4" s="324"/>
      <c r="Y4" s="324"/>
      <c r="Z4" s="324"/>
      <c r="AA4" s="324"/>
      <c r="AB4" s="324"/>
      <c r="AC4" s="324"/>
      <c r="AD4" s="324"/>
      <c r="AE4" s="324"/>
      <c r="AF4" s="324"/>
      <c r="AG4" s="325"/>
    </row>
    <row r="5" spans="1:33" ht="21" customHeight="1" x14ac:dyDescent="0.15">
      <c r="A5" s="326"/>
      <c r="B5" s="327"/>
      <c r="C5" s="327"/>
      <c r="D5" s="327"/>
      <c r="E5" s="327"/>
      <c r="F5" s="327"/>
      <c r="G5" s="327"/>
      <c r="H5" s="327"/>
      <c r="I5" s="327"/>
      <c r="J5" s="327"/>
      <c r="K5" s="327"/>
      <c r="L5" s="327"/>
      <c r="M5" s="327"/>
      <c r="N5" s="327"/>
      <c r="O5" s="327"/>
      <c r="P5" s="327"/>
      <c r="Q5" s="327"/>
      <c r="R5" s="327"/>
      <c r="S5" s="327"/>
      <c r="T5" s="327"/>
      <c r="U5" s="328"/>
      <c r="V5" s="464"/>
      <c r="W5" s="465"/>
      <c r="X5" s="465"/>
      <c r="Y5" s="465"/>
      <c r="Z5" s="465"/>
      <c r="AA5" s="465"/>
      <c r="AB5" s="465"/>
      <c r="AC5" s="465"/>
      <c r="AD5" s="465"/>
      <c r="AE5" s="465"/>
      <c r="AF5" s="465"/>
      <c r="AG5" s="75" t="s">
        <v>189</v>
      </c>
    </row>
    <row r="6" spans="1:33" ht="15" customHeight="1" x14ac:dyDescent="0.15">
      <c r="A6" s="433" t="s">
        <v>136</v>
      </c>
      <c r="B6" s="466" t="s">
        <v>87</v>
      </c>
      <c r="C6" s="467"/>
      <c r="D6" s="467"/>
      <c r="E6" s="467"/>
      <c r="F6" s="467"/>
      <c r="G6" s="467"/>
      <c r="H6" s="467"/>
      <c r="I6" s="467"/>
      <c r="J6" s="467"/>
      <c r="K6" s="467"/>
      <c r="L6" s="467"/>
      <c r="M6" s="467"/>
      <c r="N6" s="467"/>
      <c r="O6" s="467"/>
      <c r="P6" s="467"/>
      <c r="Q6" s="467"/>
      <c r="R6" s="467"/>
      <c r="S6" s="337" t="s">
        <v>88</v>
      </c>
      <c r="T6" s="324"/>
      <c r="U6" s="324"/>
      <c r="V6" s="324"/>
      <c r="W6" s="324"/>
      <c r="X6" s="324"/>
      <c r="Y6" s="324"/>
      <c r="Z6" s="324"/>
      <c r="AA6" s="324"/>
      <c r="AB6" s="324"/>
      <c r="AC6" s="324"/>
      <c r="AD6" s="324"/>
      <c r="AE6" s="324"/>
      <c r="AF6" s="324"/>
      <c r="AG6" s="325"/>
    </row>
    <row r="7" spans="1:33" ht="21" customHeight="1" x14ac:dyDescent="0.15">
      <c r="A7" s="434"/>
      <c r="B7" s="316"/>
      <c r="C7" s="317"/>
      <c r="D7" s="317"/>
      <c r="E7" s="317"/>
      <c r="F7" s="317"/>
      <c r="G7" s="317"/>
      <c r="H7" s="317"/>
      <c r="I7" s="317"/>
      <c r="J7" s="317"/>
      <c r="K7" s="317"/>
      <c r="L7" s="317"/>
      <c r="M7" s="317"/>
      <c r="N7" s="317"/>
      <c r="O7" s="317"/>
      <c r="P7" s="317"/>
      <c r="Q7" s="317"/>
      <c r="R7" s="317"/>
      <c r="S7" s="318"/>
      <c r="T7" s="317"/>
      <c r="U7" s="317"/>
      <c r="V7" s="317"/>
      <c r="W7" s="317"/>
      <c r="X7" s="317"/>
      <c r="Y7" s="317"/>
      <c r="Z7" s="317"/>
      <c r="AA7" s="317"/>
      <c r="AB7" s="317"/>
      <c r="AC7" s="317"/>
      <c r="AD7" s="317"/>
      <c r="AE7" s="317"/>
      <c r="AF7" s="317"/>
      <c r="AG7" s="319"/>
    </row>
    <row r="8" spans="1:33" ht="15" customHeight="1" x14ac:dyDescent="0.15">
      <c r="A8" s="434"/>
      <c r="B8" s="353" t="s">
        <v>89</v>
      </c>
      <c r="C8" s="288"/>
      <c r="D8" s="288"/>
      <c r="E8" s="440"/>
      <c r="F8" s="265" t="s">
        <v>90</v>
      </c>
      <c r="G8" s="288"/>
      <c r="H8" s="288"/>
      <c r="I8" s="288"/>
      <c r="J8" s="288"/>
      <c r="K8" s="288"/>
      <c r="L8" s="288"/>
      <c r="M8" s="288"/>
      <c r="N8" s="288"/>
      <c r="O8" s="288"/>
      <c r="P8" s="288"/>
      <c r="Q8" s="288"/>
      <c r="R8" s="288"/>
      <c r="S8" s="288"/>
      <c r="T8" s="288"/>
      <c r="U8" s="288"/>
      <c r="V8" s="288"/>
      <c r="W8" s="288"/>
      <c r="X8" s="288"/>
      <c r="Y8" s="288"/>
      <c r="Z8" s="288"/>
      <c r="AA8" s="288"/>
      <c r="AB8" s="288"/>
      <c r="AC8" s="288"/>
      <c r="AD8" s="288"/>
      <c r="AE8" s="288"/>
      <c r="AF8" s="288"/>
      <c r="AG8" s="289"/>
    </row>
    <row r="9" spans="1:33" ht="21" customHeight="1" x14ac:dyDescent="0.15">
      <c r="A9" s="434"/>
      <c r="B9" s="441"/>
      <c r="C9" s="274"/>
      <c r="D9" s="274"/>
      <c r="E9" s="442"/>
      <c r="F9" s="454"/>
      <c r="G9" s="455"/>
      <c r="H9" s="455"/>
      <c r="I9" s="455"/>
      <c r="J9" s="455"/>
      <c r="K9" s="455"/>
      <c r="L9" s="455"/>
      <c r="M9" s="455"/>
      <c r="N9" s="455"/>
      <c r="O9" s="455"/>
      <c r="P9" s="455"/>
      <c r="Q9" s="455"/>
      <c r="R9" s="455"/>
      <c r="S9" s="455"/>
      <c r="T9" s="455"/>
      <c r="U9" s="455"/>
      <c r="V9" s="455"/>
      <c r="W9" s="455"/>
      <c r="X9" s="455"/>
      <c r="Y9" s="455"/>
      <c r="Z9" s="455"/>
      <c r="AA9" s="455"/>
      <c r="AB9" s="455"/>
      <c r="AC9" s="455"/>
      <c r="AD9" s="455"/>
      <c r="AE9" s="455"/>
      <c r="AF9" s="455"/>
      <c r="AG9" s="456"/>
    </row>
    <row r="10" spans="1:33" ht="19.5" customHeight="1" x14ac:dyDescent="0.15">
      <c r="A10" s="435"/>
      <c r="B10" s="76" t="s">
        <v>112</v>
      </c>
      <c r="C10" s="77"/>
      <c r="D10" s="78" t="s">
        <v>91</v>
      </c>
      <c r="E10" s="77"/>
      <c r="F10" s="461"/>
      <c r="G10" s="462"/>
      <c r="H10" s="462"/>
      <c r="I10" s="462"/>
      <c r="J10" s="462"/>
      <c r="K10" s="463"/>
      <c r="L10" s="78" t="s">
        <v>92</v>
      </c>
      <c r="M10" s="77"/>
      <c r="N10" s="461"/>
      <c r="O10" s="462"/>
      <c r="P10" s="462"/>
      <c r="Q10" s="462"/>
      <c r="R10" s="462"/>
      <c r="S10" s="462"/>
      <c r="T10" s="462"/>
      <c r="U10" s="463"/>
      <c r="V10" s="438" t="s">
        <v>1113</v>
      </c>
      <c r="W10" s="439"/>
      <c r="X10" s="331"/>
      <c r="Y10" s="436"/>
      <c r="Z10" s="436"/>
      <c r="AA10" s="436"/>
      <c r="AB10" s="436"/>
      <c r="AC10" s="436"/>
      <c r="AD10" s="436"/>
      <c r="AE10" s="436"/>
      <c r="AF10" s="436"/>
      <c r="AG10" s="437"/>
    </row>
    <row r="11" spans="1:33" ht="15" customHeight="1" x14ac:dyDescent="0.15">
      <c r="A11" s="450" t="s">
        <v>111</v>
      </c>
      <c r="B11" s="323" t="s">
        <v>93</v>
      </c>
      <c r="C11" s="324"/>
      <c r="D11" s="324"/>
      <c r="E11" s="324"/>
      <c r="F11" s="324"/>
      <c r="G11" s="324"/>
      <c r="H11" s="324"/>
      <c r="I11" s="324"/>
      <c r="J11" s="324"/>
      <c r="K11" s="324"/>
      <c r="L11" s="338"/>
      <c r="M11" s="337" t="s">
        <v>1097</v>
      </c>
      <c r="N11" s="324"/>
      <c r="O11" s="324"/>
      <c r="P11" s="324"/>
      <c r="Q11" s="324"/>
      <c r="R11" s="324"/>
      <c r="S11" s="338"/>
      <c r="T11" s="337" t="s">
        <v>94</v>
      </c>
      <c r="U11" s="324"/>
      <c r="V11" s="324"/>
      <c r="W11" s="324"/>
      <c r="X11" s="324"/>
      <c r="Y11" s="324"/>
      <c r="Z11" s="338"/>
      <c r="AA11" s="469" t="s">
        <v>2009</v>
      </c>
      <c r="AB11" s="470"/>
      <c r="AC11" s="470"/>
      <c r="AD11" s="470"/>
      <c r="AE11" s="470"/>
      <c r="AF11" s="470"/>
      <c r="AG11" s="471"/>
    </row>
    <row r="12" spans="1:33" ht="36" customHeight="1" x14ac:dyDescent="0.15">
      <c r="A12" s="451"/>
      <c r="B12" s="468"/>
      <c r="C12" s="359"/>
      <c r="D12" s="359"/>
      <c r="E12" s="359"/>
      <c r="F12" s="359"/>
      <c r="G12" s="359"/>
      <c r="H12" s="359"/>
      <c r="I12" s="359"/>
      <c r="J12" s="359"/>
      <c r="K12" s="359"/>
      <c r="L12" s="336"/>
      <c r="M12" s="453"/>
      <c r="N12" s="359"/>
      <c r="O12" s="359"/>
      <c r="P12" s="359"/>
      <c r="Q12" s="359"/>
      <c r="R12" s="359"/>
      <c r="S12" s="336"/>
      <c r="T12" s="349"/>
      <c r="U12" s="263"/>
      <c r="V12" s="263"/>
      <c r="W12" s="263"/>
      <c r="X12" s="263"/>
      <c r="Y12" s="263"/>
      <c r="Z12" s="264"/>
      <c r="AA12" s="354" t="str">
        <f>IF(T12="","入力不要",DATEDIF(T12,"2020/4/1","y"))</f>
        <v>入力不要</v>
      </c>
      <c r="AB12" s="355"/>
      <c r="AC12" s="355"/>
      <c r="AD12" s="355"/>
      <c r="AE12" s="355"/>
      <c r="AF12" s="355"/>
      <c r="AG12" s="356"/>
    </row>
    <row r="13" spans="1:33" ht="15" customHeight="1" x14ac:dyDescent="0.15">
      <c r="A13" s="451"/>
      <c r="B13" s="245" t="s">
        <v>1090</v>
      </c>
      <c r="C13" s="260"/>
      <c r="D13" s="260"/>
      <c r="E13" s="260"/>
      <c r="F13" s="260"/>
      <c r="G13" s="260"/>
      <c r="H13" s="260"/>
      <c r="I13" s="260"/>
      <c r="J13" s="260"/>
      <c r="K13" s="260"/>
      <c r="L13" s="261"/>
      <c r="M13" s="265" t="s">
        <v>95</v>
      </c>
      <c r="N13" s="260"/>
      <c r="O13" s="260"/>
      <c r="P13" s="260"/>
      <c r="Q13" s="260"/>
      <c r="R13" s="260"/>
      <c r="S13" s="260"/>
      <c r="T13" s="260"/>
      <c r="U13" s="260"/>
      <c r="V13" s="260"/>
      <c r="W13" s="260"/>
      <c r="X13" s="260"/>
      <c r="Y13" s="260"/>
      <c r="Z13" s="261"/>
      <c r="AA13" s="265" t="s">
        <v>96</v>
      </c>
      <c r="AB13" s="260"/>
      <c r="AC13" s="260"/>
      <c r="AD13" s="260"/>
      <c r="AE13" s="260"/>
      <c r="AF13" s="260"/>
      <c r="AG13" s="266"/>
    </row>
    <row r="14" spans="1:33" ht="35.25" customHeight="1" x14ac:dyDescent="0.15">
      <c r="A14" s="451"/>
      <c r="B14" s="457" t="str">
        <f>IF(A5="","入力不要",A5)</f>
        <v>入力不要</v>
      </c>
      <c r="C14" s="458"/>
      <c r="D14" s="458"/>
      <c r="E14" s="458"/>
      <c r="F14" s="458"/>
      <c r="G14" s="458"/>
      <c r="H14" s="458"/>
      <c r="I14" s="458"/>
      <c r="J14" s="458"/>
      <c r="K14" s="458"/>
      <c r="L14" s="459"/>
      <c r="M14" s="460"/>
      <c r="N14" s="306"/>
      <c r="O14" s="306"/>
      <c r="P14" s="306"/>
      <c r="Q14" s="306"/>
      <c r="R14" s="306"/>
      <c r="S14" s="306"/>
      <c r="T14" s="306"/>
      <c r="U14" s="306"/>
      <c r="V14" s="306"/>
      <c r="W14" s="306"/>
      <c r="X14" s="306"/>
      <c r="Y14" s="306"/>
      <c r="Z14" s="307"/>
      <c r="AA14" s="350"/>
      <c r="AB14" s="351"/>
      <c r="AC14" s="351"/>
      <c r="AD14" s="351"/>
      <c r="AE14" s="351"/>
      <c r="AF14" s="351"/>
      <c r="AG14" s="352"/>
    </row>
    <row r="15" spans="1:33" s="79" customFormat="1" ht="23.25" customHeight="1" x14ac:dyDescent="0.15">
      <c r="A15" s="452"/>
      <c r="B15" s="245" t="s">
        <v>112</v>
      </c>
      <c r="C15" s="261"/>
      <c r="D15" s="346" t="s">
        <v>97</v>
      </c>
      <c r="E15" s="347"/>
      <c r="F15" s="348"/>
      <c r="G15" s="342"/>
      <c r="H15" s="342"/>
      <c r="I15" s="342"/>
      <c r="J15" s="342"/>
      <c r="K15" s="343"/>
      <c r="L15" s="346" t="s">
        <v>98</v>
      </c>
      <c r="M15" s="347"/>
      <c r="N15" s="348"/>
      <c r="O15" s="342"/>
      <c r="P15" s="342"/>
      <c r="Q15" s="342"/>
      <c r="R15" s="342"/>
      <c r="S15" s="342"/>
      <c r="T15" s="343"/>
      <c r="U15" s="344" t="s">
        <v>1114</v>
      </c>
      <c r="V15" s="345"/>
      <c r="W15" s="331"/>
      <c r="X15" s="332"/>
      <c r="Y15" s="332"/>
      <c r="Z15" s="332"/>
      <c r="AA15" s="332"/>
      <c r="AB15" s="332"/>
      <c r="AC15" s="332"/>
      <c r="AD15" s="332"/>
      <c r="AE15" s="332"/>
      <c r="AF15" s="332"/>
      <c r="AG15" s="333"/>
    </row>
    <row r="16" spans="1:33" s="79" customFormat="1" ht="15" customHeight="1" x14ac:dyDescent="0.15">
      <c r="A16" s="242" t="s">
        <v>113</v>
      </c>
      <c r="B16" s="323" t="s">
        <v>1115</v>
      </c>
      <c r="C16" s="334"/>
      <c r="D16" s="334"/>
      <c r="E16" s="334"/>
      <c r="F16" s="334"/>
      <c r="G16" s="334"/>
      <c r="H16" s="334"/>
      <c r="I16" s="334"/>
      <c r="J16" s="334"/>
      <c r="K16" s="334"/>
      <c r="L16" s="334"/>
      <c r="M16" s="334"/>
      <c r="N16" s="334"/>
      <c r="O16" s="334"/>
      <c r="P16" s="334"/>
      <c r="Q16" s="335"/>
      <c r="R16" s="337" t="s">
        <v>99</v>
      </c>
      <c r="S16" s="324"/>
      <c r="T16" s="324"/>
      <c r="U16" s="324"/>
      <c r="V16" s="324"/>
      <c r="W16" s="324"/>
      <c r="X16" s="324"/>
      <c r="Y16" s="324"/>
      <c r="Z16" s="324"/>
      <c r="AA16" s="324"/>
      <c r="AB16" s="324"/>
      <c r="AC16" s="324"/>
      <c r="AD16" s="324"/>
      <c r="AE16" s="324"/>
      <c r="AF16" s="324"/>
      <c r="AG16" s="325"/>
    </row>
    <row r="17" spans="1:46" s="79" customFormat="1" ht="36" customHeight="1" x14ac:dyDescent="0.15">
      <c r="A17" s="243"/>
      <c r="B17" s="305"/>
      <c r="C17" s="306"/>
      <c r="D17" s="306"/>
      <c r="E17" s="306"/>
      <c r="F17" s="306"/>
      <c r="G17" s="306"/>
      <c r="H17" s="306"/>
      <c r="I17" s="306"/>
      <c r="J17" s="306"/>
      <c r="K17" s="306"/>
      <c r="L17" s="306"/>
      <c r="M17" s="306"/>
      <c r="N17" s="306"/>
      <c r="O17" s="306"/>
      <c r="P17" s="306"/>
      <c r="Q17" s="336"/>
      <c r="R17" s="286"/>
      <c r="S17" s="277"/>
      <c r="T17" s="277"/>
      <c r="U17" s="277"/>
      <c r="V17" s="277"/>
      <c r="W17" s="277"/>
      <c r="X17" s="277"/>
      <c r="Y17" s="277"/>
      <c r="Z17" s="277"/>
      <c r="AA17" s="277"/>
      <c r="AB17" s="277"/>
      <c r="AC17" s="277"/>
      <c r="AD17" s="277"/>
      <c r="AE17" s="277"/>
      <c r="AF17" s="277"/>
      <c r="AG17" s="287"/>
    </row>
    <row r="18" spans="1:46" s="79" customFormat="1" ht="15" customHeight="1" x14ac:dyDescent="0.15">
      <c r="A18" s="243"/>
      <c r="B18" s="353" t="s">
        <v>100</v>
      </c>
      <c r="C18" s="260"/>
      <c r="D18" s="260"/>
      <c r="E18" s="260"/>
      <c r="F18" s="260"/>
      <c r="G18" s="261"/>
      <c r="H18" s="339" t="s">
        <v>114</v>
      </c>
      <c r="I18" s="340"/>
      <c r="J18" s="340"/>
      <c r="K18" s="340"/>
      <c r="L18" s="340"/>
      <c r="M18" s="340"/>
      <c r="N18" s="340"/>
      <c r="O18" s="340"/>
      <c r="P18" s="340"/>
      <c r="Q18" s="340"/>
      <c r="R18" s="340"/>
      <c r="S18" s="340"/>
      <c r="T18" s="340"/>
      <c r="U18" s="340"/>
      <c r="V18" s="340"/>
      <c r="W18" s="340"/>
      <c r="X18" s="340"/>
      <c r="Y18" s="340"/>
      <c r="Z18" s="341"/>
      <c r="AA18" s="377" t="s">
        <v>1102</v>
      </c>
      <c r="AB18" s="260"/>
      <c r="AC18" s="260"/>
      <c r="AD18" s="260"/>
      <c r="AE18" s="260"/>
      <c r="AF18" s="260"/>
      <c r="AG18" s="266"/>
    </row>
    <row r="19" spans="1:46" s="79" customFormat="1" ht="15" customHeight="1" x14ac:dyDescent="0.15">
      <c r="A19" s="243"/>
      <c r="B19" s="302"/>
      <c r="C19" s="303"/>
      <c r="D19" s="303"/>
      <c r="E19" s="303"/>
      <c r="F19" s="303"/>
      <c r="G19" s="304"/>
      <c r="H19" s="308" t="s">
        <v>1100</v>
      </c>
      <c r="I19" s="309"/>
      <c r="J19" s="309"/>
      <c r="K19" s="309"/>
      <c r="L19" s="309"/>
      <c r="M19" s="309"/>
      <c r="N19" s="310"/>
      <c r="O19" s="357" t="s">
        <v>1101</v>
      </c>
      <c r="P19" s="309"/>
      <c r="Q19" s="309"/>
      <c r="R19" s="309"/>
      <c r="S19" s="309"/>
      <c r="T19" s="309"/>
      <c r="U19" s="309"/>
      <c r="V19" s="309"/>
      <c r="W19" s="309"/>
      <c r="X19" s="309"/>
      <c r="Y19" s="309"/>
      <c r="Z19" s="310"/>
      <c r="AA19" s="360"/>
      <c r="AB19" s="361"/>
      <c r="AC19" s="361"/>
      <c r="AD19" s="361"/>
      <c r="AE19" s="361"/>
      <c r="AF19" s="361"/>
      <c r="AG19" s="362"/>
    </row>
    <row r="20" spans="1:46" s="79" customFormat="1" ht="30" customHeight="1" x14ac:dyDescent="0.15">
      <c r="A20" s="243"/>
      <c r="B20" s="305"/>
      <c r="C20" s="306"/>
      <c r="D20" s="306"/>
      <c r="E20" s="306"/>
      <c r="F20" s="306"/>
      <c r="G20" s="307"/>
      <c r="H20" s="358"/>
      <c r="I20" s="359"/>
      <c r="J20" s="359"/>
      <c r="K20" s="359"/>
      <c r="L20" s="359"/>
      <c r="M20" s="359"/>
      <c r="N20" s="336"/>
      <c r="O20" s="273"/>
      <c r="P20" s="306"/>
      <c r="Q20" s="306"/>
      <c r="R20" s="306"/>
      <c r="S20" s="306"/>
      <c r="T20" s="306"/>
      <c r="U20" s="306"/>
      <c r="V20" s="306"/>
      <c r="W20" s="306"/>
      <c r="X20" s="306"/>
      <c r="Y20" s="306"/>
      <c r="Z20" s="307"/>
      <c r="AA20" s="363"/>
      <c r="AB20" s="364"/>
      <c r="AC20" s="364"/>
      <c r="AD20" s="364"/>
      <c r="AE20" s="364"/>
      <c r="AF20" s="364"/>
      <c r="AG20" s="365"/>
    </row>
    <row r="21" spans="1:46" s="79" customFormat="1" ht="15" customHeight="1" x14ac:dyDescent="0.15">
      <c r="A21" s="243"/>
      <c r="B21" s="254" t="s">
        <v>101</v>
      </c>
      <c r="C21" s="255"/>
      <c r="D21" s="255"/>
      <c r="E21" s="255"/>
      <c r="F21" s="255"/>
      <c r="G21" s="255"/>
      <c r="H21" s="255"/>
      <c r="I21" s="256" t="s">
        <v>102</v>
      </c>
      <c r="J21" s="257"/>
      <c r="K21" s="257"/>
      <c r="L21" s="257"/>
      <c r="M21" s="257"/>
      <c r="N21" s="258"/>
      <c r="O21" s="250" t="s">
        <v>2001</v>
      </c>
      <c r="P21" s="251"/>
      <c r="Q21" s="251"/>
      <c r="R21" s="251"/>
      <c r="S21" s="251"/>
      <c r="T21" s="251"/>
      <c r="U21" s="290" t="s">
        <v>1103</v>
      </c>
      <c r="V21" s="291"/>
      <c r="W21" s="291"/>
      <c r="X21" s="291"/>
      <c r="Y21" s="291"/>
      <c r="Z21" s="292"/>
      <c r="AA21" s="279" t="s">
        <v>1104</v>
      </c>
      <c r="AB21" s="280"/>
      <c r="AC21" s="280"/>
      <c r="AD21" s="280"/>
      <c r="AE21" s="280"/>
      <c r="AF21" s="280"/>
      <c r="AG21" s="281"/>
    </row>
    <row r="22" spans="1:46" s="79" customFormat="1" ht="39" customHeight="1" x14ac:dyDescent="0.15">
      <c r="A22" s="243"/>
      <c r="B22" s="262"/>
      <c r="C22" s="263"/>
      <c r="D22" s="263"/>
      <c r="E22" s="263"/>
      <c r="F22" s="263"/>
      <c r="G22" s="263"/>
      <c r="H22" s="264"/>
      <c r="I22" s="296" t="str">
        <f>IF(B22="","入力不要",DATEDIF(B22,"2020/3/31","y"))</f>
        <v>入力不要</v>
      </c>
      <c r="J22" s="297"/>
      <c r="K22" s="297"/>
      <c r="L22" s="297"/>
      <c r="M22" s="297"/>
      <c r="N22" s="298"/>
      <c r="O22" s="252"/>
      <c r="P22" s="253"/>
      <c r="Q22" s="253"/>
      <c r="R22" s="253"/>
      <c r="S22" s="253"/>
      <c r="T22" s="253"/>
      <c r="U22" s="293"/>
      <c r="V22" s="294"/>
      <c r="W22" s="294"/>
      <c r="X22" s="294"/>
      <c r="Y22" s="294"/>
      <c r="Z22" s="295"/>
      <c r="AA22" s="282"/>
      <c r="AB22" s="283"/>
      <c r="AC22" s="284"/>
      <c r="AD22" s="282"/>
      <c r="AE22" s="283"/>
      <c r="AF22" s="283"/>
      <c r="AG22" s="285"/>
    </row>
    <row r="23" spans="1:46" s="79" customFormat="1" ht="15" customHeight="1" x14ac:dyDescent="0.15">
      <c r="A23" s="243"/>
      <c r="B23" s="245" t="s">
        <v>103</v>
      </c>
      <c r="C23" s="246"/>
      <c r="D23" s="246"/>
      <c r="E23" s="246"/>
      <c r="F23" s="246"/>
      <c r="G23" s="246"/>
      <c r="H23" s="246"/>
      <c r="I23" s="246"/>
      <c r="J23" s="246"/>
      <c r="K23" s="246"/>
      <c r="L23" s="246"/>
      <c r="M23" s="246"/>
      <c r="N23" s="246"/>
      <c r="O23" s="246"/>
      <c r="P23" s="246"/>
      <c r="Q23" s="247" t="s">
        <v>1105</v>
      </c>
      <c r="R23" s="248"/>
      <c r="S23" s="248"/>
      <c r="T23" s="248"/>
      <c r="U23" s="248"/>
      <c r="V23" s="249"/>
      <c r="W23" s="265" t="s">
        <v>104</v>
      </c>
      <c r="X23" s="288"/>
      <c r="Y23" s="288"/>
      <c r="Z23" s="288"/>
      <c r="AA23" s="288"/>
      <c r="AB23" s="288"/>
      <c r="AC23" s="288"/>
      <c r="AD23" s="288"/>
      <c r="AE23" s="288"/>
      <c r="AF23" s="288"/>
      <c r="AG23" s="289"/>
    </row>
    <row r="24" spans="1:46" s="79" customFormat="1" ht="33" customHeight="1" x14ac:dyDescent="0.15">
      <c r="A24" s="243"/>
      <c r="B24" s="276"/>
      <c r="C24" s="277"/>
      <c r="D24" s="277"/>
      <c r="E24" s="277"/>
      <c r="F24" s="277"/>
      <c r="G24" s="277"/>
      <c r="H24" s="277"/>
      <c r="I24" s="277"/>
      <c r="J24" s="277"/>
      <c r="K24" s="277"/>
      <c r="L24" s="277"/>
      <c r="M24" s="277"/>
      <c r="N24" s="277"/>
      <c r="O24" s="277"/>
      <c r="P24" s="278"/>
      <c r="Q24" s="299"/>
      <c r="R24" s="300"/>
      <c r="S24" s="300"/>
      <c r="T24" s="300"/>
      <c r="U24" s="300"/>
      <c r="V24" s="301"/>
      <c r="W24" s="273"/>
      <c r="X24" s="274"/>
      <c r="Y24" s="274"/>
      <c r="Z24" s="274"/>
      <c r="AA24" s="274"/>
      <c r="AB24" s="274"/>
      <c r="AC24" s="274"/>
      <c r="AD24" s="274"/>
      <c r="AE24" s="274"/>
      <c r="AF24" s="274"/>
      <c r="AG24" s="275"/>
      <c r="AH24" s="2"/>
    </row>
    <row r="25" spans="1:46" ht="15" customHeight="1" x14ac:dyDescent="0.15">
      <c r="A25" s="243"/>
      <c r="B25" s="259" t="s">
        <v>1106</v>
      </c>
      <c r="C25" s="260"/>
      <c r="D25" s="260"/>
      <c r="E25" s="260"/>
      <c r="F25" s="260"/>
      <c r="G25" s="260"/>
      <c r="H25" s="260"/>
      <c r="I25" s="260"/>
      <c r="J25" s="260"/>
      <c r="K25" s="260"/>
      <c r="L25" s="260"/>
      <c r="M25" s="261"/>
      <c r="N25" s="265" t="s">
        <v>105</v>
      </c>
      <c r="O25" s="260"/>
      <c r="P25" s="260"/>
      <c r="Q25" s="260"/>
      <c r="R25" s="260"/>
      <c r="S25" s="260"/>
      <c r="T25" s="260"/>
      <c r="U25" s="260"/>
      <c r="V25" s="260"/>
      <c r="W25" s="260"/>
      <c r="X25" s="260"/>
      <c r="Y25" s="260"/>
      <c r="Z25" s="260"/>
      <c r="AA25" s="260"/>
      <c r="AB25" s="260"/>
      <c r="AC25" s="260"/>
      <c r="AD25" s="260"/>
      <c r="AE25" s="260"/>
      <c r="AF25" s="260"/>
      <c r="AG25" s="266"/>
    </row>
    <row r="26" spans="1:46" ht="36" customHeight="1" x14ac:dyDescent="0.15">
      <c r="A26" s="244"/>
      <c r="B26" s="267"/>
      <c r="C26" s="268"/>
      <c r="D26" s="268"/>
      <c r="E26" s="268"/>
      <c r="F26" s="268"/>
      <c r="G26" s="268"/>
      <c r="H26" s="268"/>
      <c r="I26" s="268"/>
      <c r="J26" s="268"/>
      <c r="K26" s="268"/>
      <c r="L26" s="268"/>
      <c r="M26" s="269"/>
      <c r="N26" s="270"/>
      <c r="O26" s="271"/>
      <c r="P26" s="271"/>
      <c r="Q26" s="271"/>
      <c r="R26" s="271"/>
      <c r="S26" s="271"/>
      <c r="T26" s="271"/>
      <c r="U26" s="271"/>
      <c r="V26" s="271"/>
      <c r="W26" s="271"/>
      <c r="X26" s="271"/>
      <c r="Y26" s="271"/>
      <c r="Z26" s="271"/>
      <c r="AA26" s="271"/>
      <c r="AB26" s="271"/>
      <c r="AC26" s="271"/>
      <c r="AD26" s="271"/>
      <c r="AE26" s="271"/>
      <c r="AF26" s="271"/>
      <c r="AG26" s="272"/>
      <c r="AH26" s="79"/>
    </row>
    <row r="27" spans="1:46" s="79" customFormat="1" ht="15" customHeight="1" x14ac:dyDescent="0.15">
      <c r="A27" s="371"/>
      <c r="B27" s="380" t="s">
        <v>2002</v>
      </c>
      <c r="C27" s="381"/>
      <c r="D27" s="381"/>
      <c r="E27" s="381"/>
      <c r="F27" s="381"/>
      <c r="G27" s="381"/>
      <c r="H27" s="381"/>
      <c r="I27" s="381"/>
      <c r="J27" s="381"/>
      <c r="K27" s="381"/>
      <c r="L27" s="381"/>
      <c r="M27" s="381"/>
      <c r="N27" s="381"/>
      <c r="O27" s="381"/>
      <c r="P27" s="381"/>
      <c r="Q27" s="381"/>
      <c r="R27" s="381"/>
      <c r="S27" s="381"/>
      <c r="T27" s="381"/>
      <c r="U27" s="381"/>
      <c r="V27" s="381"/>
      <c r="W27" s="381"/>
      <c r="X27" s="381"/>
      <c r="Y27" s="381"/>
      <c r="Z27" s="381"/>
      <c r="AA27" s="381"/>
      <c r="AB27" s="381"/>
      <c r="AC27" s="381"/>
      <c r="AD27" s="381"/>
      <c r="AE27" s="381"/>
      <c r="AF27" s="381"/>
      <c r="AG27" s="382"/>
      <c r="AH27" s="80"/>
    </row>
    <row r="28" spans="1:46" s="80" customFormat="1" ht="25.5" customHeight="1" x14ac:dyDescent="0.15">
      <c r="A28" s="372"/>
      <c r="B28" s="374" t="s">
        <v>175</v>
      </c>
      <c r="C28" s="375"/>
      <c r="D28" s="375"/>
      <c r="E28" s="375"/>
      <c r="F28" s="375"/>
      <c r="G28" s="376"/>
      <c r="H28" s="418" t="s">
        <v>176</v>
      </c>
      <c r="I28" s="419"/>
      <c r="J28" s="419"/>
      <c r="K28" s="419"/>
      <c r="L28" s="419"/>
      <c r="M28" s="419"/>
      <c r="N28" s="420"/>
      <c r="O28" s="418" t="s">
        <v>177</v>
      </c>
      <c r="P28" s="419"/>
      <c r="Q28" s="419"/>
      <c r="R28" s="419"/>
      <c r="S28" s="419"/>
      <c r="T28" s="419"/>
      <c r="U28" s="420"/>
      <c r="V28" s="421" t="s">
        <v>178</v>
      </c>
      <c r="W28" s="422"/>
      <c r="X28" s="422"/>
      <c r="Y28" s="422"/>
      <c r="Z28" s="422"/>
      <c r="AA28" s="423"/>
      <c r="AB28" s="447" t="s">
        <v>593</v>
      </c>
      <c r="AC28" s="448"/>
      <c r="AD28" s="448"/>
      <c r="AE28" s="448"/>
      <c r="AF28" s="448"/>
      <c r="AG28" s="449"/>
      <c r="AH28" s="79"/>
    </row>
    <row r="29" spans="1:46" s="79" customFormat="1" ht="15" customHeight="1" x14ac:dyDescent="0.15">
      <c r="A29" s="372"/>
      <c r="B29" s="425"/>
      <c r="C29" s="426"/>
      <c r="D29" s="426"/>
      <c r="E29" s="426"/>
      <c r="F29" s="426"/>
      <c r="G29" s="427"/>
      <c r="H29" s="406"/>
      <c r="I29" s="407"/>
      <c r="J29" s="407"/>
      <c r="K29" s="407"/>
      <c r="L29" s="407"/>
      <c r="M29" s="407"/>
      <c r="N29" s="408"/>
      <c r="O29" s="431"/>
      <c r="P29" s="426"/>
      <c r="Q29" s="426"/>
      <c r="R29" s="426"/>
      <c r="S29" s="426"/>
      <c r="T29" s="426"/>
      <c r="U29" s="427"/>
      <c r="V29" s="406"/>
      <c r="W29" s="407"/>
      <c r="X29" s="407"/>
      <c r="Y29" s="407"/>
      <c r="Z29" s="407"/>
      <c r="AA29" s="408"/>
      <c r="AB29" s="409" t="s">
        <v>132</v>
      </c>
      <c r="AC29" s="411" t="str">
        <f>IF(H29="","入力不要",O29-H29+1)</f>
        <v>入力不要</v>
      </c>
      <c r="AD29" s="412"/>
      <c r="AE29" s="412"/>
      <c r="AF29" s="402" t="s">
        <v>133</v>
      </c>
      <c r="AG29" s="403"/>
    </row>
    <row r="30" spans="1:46" s="79" customFormat="1" ht="21" customHeight="1" x14ac:dyDescent="0.15">
      <c r="A30" s="372"/>
      <c r="B30" s="428"/>
      <c r="C30" s="429"/>
      <c r="D30" s="429"/>
      <c r="E30" s="429"/>
      <c r="F30" s="429"/>
      <c r="G30" s="430"/>
      <c r="H30" s="349"/>
      <c r="I30" s="263"/>
      <c r="J30" s="263"/>
      <c r="K30" s="263"/>
      <c r="L30" s="263"/>
      <c r="M30" s="263"/>
      <c r="N30" s="264"/>
      <c r="O30" s="432"/>
      <c r="P30" s="429"/>
      <c r="Q30" s="429"/>
      <c r="R30" s="429"/>
      <c r="S30" s="429"/>
      <c r="T30" s="429"/>
      <c r="U30" s="430"/>
      <c r="V30" s="349"/>
      <c r="W30" s="263"/>
      <c r="X30" s="263"/>
      <c r="Y30" s="263"/>
      <c r="Z30" s="263"/>
      <c r="AA30" s="264"/>
      <c r="AB30" s="410"/>
      <c r="AC30" s="413"/>
      <c r="AD30" s="414"/>
      <c r="AE30" s="414"/>
      <c r="AF30" s="404"/>
      <c r="AG30" s="405"/>
      <c r="AH30" s="81"/>
    </row>
    <row r="31" spans="1:46" s="81" customFormat="1" ht="15" customHeight="1" x14ac:dyDescent="0.15">
      <c r="A31" s="372"/>
      <c r="B31" s="82" t="s">
        <v>135</v>
      </c>
      <c r="C31" s="83"/>
      <c r="D31" s="83"/>
      <c r="E31" s="84"/>
      <c r="F31" s="84"/>
      <c r="G31" s="83"/>
      <c r="H31" s="83"/>
      <c r="I31" s="83"/>
      <c r="J31" s="83"/>
      <c r="K31" s="83"/>
      <c r="L31" s="83"/>
      <c r="M31" s="83"/>
      <c r="N31" s="83"/>
      <c r="O31" s="83"/>
      <c r="P31" s="83"/>
      <c r="Q31" s="83"/>
      <c r="R31" s="84"/>
      <c r="S31" s="85"/>
      <c r="T31" s="83"/>
      <c r="U31" s="83"/>
      <c r="V31" s="83"/>
      <c r="W31" s="83"/>
      <c r="X31" s="83"/>
      <c r="Y31" s="83"/>
      <c r="Z31" s="83"/>
      <c r="AA31" s="83"/>
      <c r="AB31" s="86"/>
      <c r="AC31" s="86"/>
      <c r="AD31" s="86"/>
      <c r="AE31" s="86"/>
      <c r="AF31" s="86"/>
      <c r="AG31" s="87"/>
      <c r="AT31" s="81" t="s">
        <v>2012</v>
      </c>
    </row>
    <row r="32" spans="1:46" s="81" customFormat="1" ht="15" customHeight="1" x14ac:dyDescent="0.15">
      <c r="A32" s="372"/>
      <c r="B32" s="397" t="s">
        <v>944</v>
      </c>
      <c r="C32" s="398"/>
      <c r="D32" s="398"/>
      <c r="E32" s="398"/>
      <c r="F32" s="398"/>
      <c r="G32" s="398"/>
      <c r="H32" s="398"/>
      <c r="I32" s="398"/>
      <c r="J32" s="398"/>
      <c r="K32" s="398"/>
      <c r="L32" s="398"/>
      <c r="M32" s="399"/>
      <c r="N32" s="388" t="s">
        <v>115</v>
      </c>
      <c r="O32" s="389"/>
      <c r="P32" s="389"/>
      <c r="Q32" s="390"/>
      <c r="R32" s="400" t="s">
        <v>945</v>
      </c>
      <c r="S32" s="398"/>
      <c r="T32" s="398"/>
      <c r="U32" s="398"/>
      <c r="V32" s="398"/>
      <c r="W32" s="398"/>
      <c r="X32" s="398"/>
      <c r="Y32" s="398"/>
      <c r="Z32" s="398"/>
      <c r="AA32" s="398"/>
      <c r="AB32" s="398"/>
      <c r="AC32" s="398"/>
      <c r="AD32" s="398"/>
      <c r="AE32" s="398"/>
      <c r="AF32" s="398"/>
      <c r="AG32" s="401"/>
    </row>
    <row r="33" spans="1:50" s="81" customFormat="1" ht="32.25" customHeight="1" x14ac:dyDescent="0.15">
      <c r="A33" s="372"/>
      <c r="B33" s="383"/>
      <c r="C33" s="384"/>
      <c r="D33" s="384"/>
      <c r="E33" s="384"/>
      <c r="F33" s="384"/>
      <c r="G33" s="384"/>
      <c r="H33" s="384"/>
      <c r="I33" s="384"/>
      <c r="J33" s="384"/>
      <c r="K33" s="384"/>
      <c r="L33" s="384"/>
      <c r="M33" s="385"/>
      <c r="N33" s="391"/>
      <c r="O33" s="392"/>
      <c r="P33" s="392"/>
      <c r="Q33" s="393"/>
      <c r="R33" s="443" t="s">
        <v>1095</v>
      </c>
      <c r="S33" s="443"/>
      <c r="T33" s="443"/>
      <c r="U33" s="444"/>
      <c r="V33" s="444"/>
      <c r="W33" s="444"/>
      <c r="X33" s="444"/>
      <c r="Y33" s="444"/>
      <c r="Z33" s="444"/>
      <c r="AA33" s="444"/>
      <c r="AB33" s="444"/>
      <c r="AC33" s="444"/>
      <c r="AD33" s="444"/>
      <c r="AE33" s="444"/>
      <c r="AF33" s="444"/>
      <c r="AG33" s="445"/>
      <c r="AL33" s="424"/>
      <c r="AM33" s="424"/>
      <c r="AN33" s="424"/>
      <c r="AO33" s="424"/>
    </row>
    <row r="34" spans="1:50" s="81" customFormat="1" ht="32.25" customHeight="1" x14ac:dyDescent="0.15">
      <c r="A34" s="372"/>
      <c r="B34" s="386"/>
      <c r="C34" s="351"/>
      <c r="D34" s="351"/>
      <c r="E34" s="351"/>
      <c r="F34" s="351"/>
      <c r="G34" s="351"/>
      <c r="H34" s="351"/>
      <c r="I34" s="351"/>
      <c r="J34" s="351"/>
      <c r="K34" s="351"/>
      <c r="L34" s="351"/>
      <c r="M34" s="387"/>
      <c r="N34" s="394"/>
      <c r="O34" s="395"/>
      <c r="P34" s="395"/>
      <c r="Q34" s="396"/>
      <c r="R34" s="446" t="s">
        <v>1096</v>
      </c>
      <c r="S34" s="446"/>
      <c r="T34" s="446"/>
      <c r="U34" s="444"/>
      <c r="V34" s="444"/>
      <c r="W34" s="444"/>
      <c r="X34" s="444"/>
      <c r="Y34" s="444"/>
      <c r="Z34" s="444"/>
      <c r="AA34" s="444"/>
      <c r="AB34" s="444"/>
      <c r="AC34" s="444"/>
      <c r="AD34" s="444"/>
      <c r="AE34" s="444"/>
      <c r="AF34" s="444"/>
      <c r="AG34" s="445"/>
      <c r="AL34" s="424"/>
      <c r="AM34" s="424"/>
      <c r="AN34" s="424"/>
      <c r="AO34" s="424"/>
      <c r="AP34" s="424"/>
    </row>
    <row r="35" spans="1:50" s="81" customFormat="1" ht="15" customHeight="1" x14ac:dyDescent="0.15">
      <c r="A35" s="372"/>
      <c r="B35" s="353" t="s">
        <v>1107</v>
      </c>
      <c r="C35" s="260"/>
      <c r="D35" s="260"/>
      <c r="E35" s="260"/>
      <c r="F35" s="260"/>
      <c r="G35" s="260"/>
      <c r="H35" s="260"/>
      <c r="I35" s="260"/>
      <c r="J35" s="260"/>
      <c r="K35" s="260"/>
      <c r="L35" s="260"/>
      <c r="M35" s="261"/>
      <c r="N35" s="377" t="s">
        <v>106</v>
      </c>
      <c r="O35" s="246"/>
      <c r="P35" s="246"/>
      <c r="Q35" s="246"/>
      <c r="R35" s="246"/>
      <c r="S35" s="246"/>
      <c r="T35" s="246"/>
      <c r="U35" s="246"/>
      <c r="V35" s="246"/>
      <c r="W35" s="246"/>
      <c r="X35" s="246"/>
      <c r="Y35" s="246"/>
      <c r="Z35" s="246"/>
      <c r="AA35" s="246"/>
      <c r="AB35" s="246"/>
      <c r="AC35" s="246"/>
      <c r="AD35" s="246"/>
      <c r="AE35" s="246"/>
      <c r="AF35" s="246"/>
      <c r="AG35" s="378"/>
    </row>
    <row r="36" spans="1:50" s="81" customFormat="1" ht="36" customHeight="1" x14ac:dyDescent="0.15">
      <c r="A36" s="372"/>
      <c r="B36" s="379"/>
      <c r="C36" s="359"/>
      <c r="D36" s="359"/>
      <c r="E36" s="359"/>
      <c r="F36" s="359"/>
      <c r="G36" s="359"/>
      <c r="H36" s="359"/>
      <c r="I36" s="359"/>
      <c r="J36" s="359"/>
      <c r="K36" s="359"/>
      <c r="L36" s="359"/>
      <c r="M36" s="336"/>
      <c r="N36" s="286"/>
      <c r="O36" s="277"/>
      <c r="P36" s="277"/>
      <c r="Q36" s="277"/>
      <c r="R36" s="277"/>
      <c r="S36" s="277"/>
      <c r="T36" s="277"/>
      <c r="U36" s="277"/>
      <c r="V36" s="277"/>
      <c r="W36" s="277"/>
      <c r="X36" s="277"/>
      <c r="Y36" s="277"/>
      <c r="Z36" s="277"/>
      <c r="AA36" s="277"/>
      <c r="AB36" s="277"/>
      <c r="AC36" s="277"/>
      <c r="AD36" s="277"/>
      <c r="AE36" s="277"/>
      <c r="AF36" s="277"/>
      <c r="AG36" s="287"/>
      <c r="AH36" s="84"/>
    </row>
    <row r="37" spans="1:50" s="84" customFormat="1" ht="15" customHeight="1" x14ac:dyDescent="0.15">
      <c r="A37" s="372"/>
      <c r="B37" s="353" t="s">
        <v>107</v>
      </c>
      <c r="C37" s="260"/>
      <c r="D37" s="260"/>
      <c r="E37" s="260"/>
      <c r="F37" s="260"/>
      <c r="G37" s="260"/>
      <c r="H37" s="260"/>
      <c r="I37" s="260"/>
      <c r="J37" s="260"/>
      <c r="K37" s="260"/>
      <c r="L37" s="260"/>
      <c r="M37" s="260"/>
      <c r="N37" s="260"/>
      <c r="O37" s="260"/>
      <c r="P37" s="260"/>
      <c r="Q37" s="260"/>
      <c r="R37" s="260"/>
      <c r="S37" s="260"/>
      <c r="T37" s="260"/>
      <c r="U37" s="260"/>
      <c r="V37" s="260"/>
      <c r="W37" s="260"/>
      <c r="X37" s="260"/>
      <c r="Y37" s="260"/>
      <c r="Z37" s="260"/>
      <c r="AA37" s="260"/>
      <c r="AB37" s="260"/>
      <c r="AC37" s="260"/>
      <c r="AD37" s="260"/>
      <c r="AE37" s="260"/>
      <c r="AF37" s="260"/>
      <c r="AG37" s="266"/>
    </row>
    <row r="38" spans="1:50" s="84" customFormat="1" ht="36" customHeight="1" x14ac:dyDescent="0.15">
      <c r="A38" s="373"/>
      <c r="B38" s="415"/>
      <c r="C38" s="416"/>
      <c r="D38" s="416"/>
      <c r="E38" s="416"/>
      <c r="F38" s="416"/>
      <c r="G38" s="416"/>
      <c r="H38" s="416"/>
      <c r="I38" s="416"/>
      <c r="J38" s="416"/>
      <c r="K38" s="416"/>
      <c r="L38" s="416"/>
      <c r="M38" s="416"/>
      <c r="N38" s="416"/>
      <c r="O38" s="416"/>
      <c r="P38" s="416"/>
      <c r="Q38" s="416"/>
      <c r="R38" s="416"/>
      <c r="S38" s="416"/>
      <c r="T38" s="416"/>
      <c r="U38" s="416"/>
      <c r="V38" s="416"/>
      <c r="W38" s="416"/>
      <c r="X38" s="416"/>
      <c r="Y38" s="416"/>
      <c r="Z38" s="416"/>
      <c r="AA38" s="416"/>
      <c r="AB38" s="416"/>
      <c r="AC38" s="416"/>
      <c r="AD38" s="416"/>
      <c r="AE38" s="416"/>
      <c r="AF38" s="416"/>
      <c r="AG38" s="417"/>
      <c r="AH38" s="88"/>
    </row>
    <row r="39" spans="1:50" s="88" customFormat="1" ht="15" customHeight="1" x14ac:dyDescent="0.15">
      <c r="A39" s="89"/>
      <c r="B39" s="2"/>
      <c r="C39" s="2"/>
      <c r="D39" s="2"/>
      <c r="E39" s="81"/>
      <c r="F39" s="81"/>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90"/>
    </row>
    <row r="40" spans="1:50" s="88" customFormat="1" ht="13.5" x14ac:dyDescent="0.15">
      <c r="A40" s="368" t="s">
        <v>116</v>
      </c>
      <c r="B40" s="369"/>
      <c r="C40" s="369"/>
      <c r="D40" s="369"/>
      <c r="E40" s="369"/>
      <c r="F40" s="369"/>
      <c r="G40" s="369"/>
      <c r="H40" s="369"/>
      <c r="I40" s="369"/>
      <c r="J40" s="369"/>
      <c r="K40" s="369"/>
      <c r="L40" s="369"/>
      <c r="M40" s="369"/>
      <c r="N40" s="369"/>
      <c r="O40" s="369"/>
      <c r="P40" s="369"/>
      <c r="Q40" s="369"/>
      <c r="R40" s="369"/>
      <c r="S40" s="369"/>
      <c r="T40" s="369"/>
      <c r="U40" s="369"/>
      <c r="V40" s="369"/>
      <c r="W40" s="369"/>
      <c r="X40" s="369"/>
      <c r="Y40" s="369"/>
      <c r="Z40" s="369"/>
      <c r="AA40" s="369"/>
      <c r="AB40" s="369"/>
      <c r="AC40" s="369"/>
      <c r="AD40" s="369"/>
      <c r="AE40" s="369"/>
      <c r="AF40" s="369"/>
      <c r="AG40" s="370"/>
      <c r="AH40" s="81"/>
      <c r="AI40" s="90"/>
      <c r="AJ40" s="90"/>
      <c r="AK40" s="90"/>
      <c r="AL40" s="90"/>
      <c r="AM40" s="90"/>
      <c r="AN40" s="90"/>
      <c r="AO40" s="90"/>
      <c r="AP40" s="90"/>
      <c r="AQ40" s="90"/>
      <c r="AR40" s="90"/>
      <c r="AS40" s="90"/>
      <c r="AT40" s="90"/>
      <c r="AU40" s="90"/>
      <c r="AV40" s="90"/>
      <c r="AW40" s="90"/>
      <c r="AX40" s="90"/>
    </row>
    <row r="41" spans="1:50" s="81" customFormat="1" ht="15" customHeight="1" x14ac:dyDescent="0.15">
      <c r="A41" s="367"/>
      <c r="B41" s="367"/>
      <c r="C41" s="367"/>
      <c r="D41" s="367"/>
      <c r="E41" s="367"/>
      <c r="F41" s="367"/>
      <c r="G41" s="367"/>
      <c r="H41" s="367"/>
      <c r="I41" s="367"/>
      <c r="J41" s="367"/>
      <c r="K41" s="367"/>
      <c r="L41" s="367"/>
      <c r="M41" s="367"/>
      <c r="N41" s="367"/>
      <c r="O41" s="367"/>
      <c r="P41" s="367"/>
      <c r="Q41" s="367"/>
      <c r="R41" s="367"/>
      <c r="S41" s="367"/>
      <c r="T41" s="367"/>
      <c r="U41" s="367"/>
      <c r="V41" s="367"/>
      <c r="W41" s="367"/>
      <c r="X41" s="367"/>
      <c r="Y41" s="367"/>
      <c r="Z41" s="367"/>
      <c r="AA41" s="367"/>
      <c r="AB41" s="367"/>
      <c r="AC41" s="367"/>
      <c r="AD41" s="367"/>
      <c r="AE41" s="367"/>
      <c r="AF41" s="367"/>
      <c r="AG41" s="367"/>
      <c r="AH41" s="79"/>
    </row>
    <row r="42" spans="1:50" s="79" customFormat="1" ht="33" customHeight="1" x14ac:dyDescent="0.15">
      <c r="A42" s="2"/>
      <c r="B42" s="2"/>
      <c r="C42" s="2"/>
      <c r="D42" s="2"/>
      <c r="E42" s="81"/>
      <c r="F42" s="81"/>
      <c r="G42" s="2"/>
      <c r="H42" s="2"/>
      <c r="I42" s="2"/>
      <c r="J42" s="2"/>
      <c r="K42" s="2"/>
      <c r="L42" s="2"/>
      <c r="M42" s="2"/>
      <c r="N42" s="2"/>
      <c r="O42" s="2"/>
      <c r="P42" s="2"/>
      <c r="Q42" s="2"/>
      <c r="R42" s="2"/>
      <c r="S42" s="2"/>
      <c r="T42" s="2"/>
      <c r="U42" s="2"/>
      <c r="V42" s="2"/>
      <c r="W42" s="2"/>
      <c r="X42" s="2"/>
      <c r="Y42" s="2"/>
      <c r="Z42" s="2"/>
      <c r="AA42" s="2"/>
      <c r="AB42" s="2"/>
      <c r="AC42" s="2"/>
      <c r="AD42" s="2"/>
      <c r="AE42" s="2"/>
      <c r="AF42" s="2"/>
      <c r="AG42" s="2"/>
    </row>
    <row r="43" spans="1:50" s="79" customFormat="1" ht="12" customHeight="1" x14ac:dyDescent="0.15">
      <c r="A43" s="366"/>
      <c r="B43" s="366"/>
      <c r="C43" s="366"/>
      <c r="D43" s="366"/>
      <c r="E43" s="366"/>
      <c r="F43" s="366"/>
      <c r="G43" s="366"/>
      <c r="H43" s="366"/>
      <c r="I43" s="366"/>
      <c r="J43" s="366"/>
      <c r="K43" s="366"/>
      <c r="L43" s="366"/>
      <c r="M43" s="366"/>
      <c r="N43" s="366"/>
      <c r="O43" s="366"/>
      <c r="P43" s="366"/>
      <c r="Q43" s="366"/>
      <c r="R43" s="366"/>
      <c r="S43" s="366"/>
      <c r="T43" s="366"/>
      <c r="U43" s="366"/>
      <c r="V43" s="366"/>
      <c r="W43" s="366"/>
      <c r="X43" s="366"/>
      <c r="Y43" s="366"/>
      <c r="Z43" s="366"/>
      <c r="AA43" s="366"/>
      <c r="AB43" s="366"/>
      <c r="AC43" s="366"/>
      <c r="AD43" s="366"/>
      <c r="AE43" s="366"/>
      <c r="AF43" s="366"/>
      <c r="AG43" s="366"/>
    </row>
    <row r="44" spans="1:50" s="79" customFormat="1" ht="15" customHeight="1" x14ac:dyDescent="0.15">
      <c r="A44" s="5"/>
      <c r="B44" s="2"/>
      <c r="C44" s="2"/>
      <c r="D44" s="2"/>
      <c r="E44" s="81"/>
      <c r="F44" s="81"/>
      <c r="G44" s="2"/>
      <c r="H44" s="2"/>
      <c r="I44" s="2"/>
      <c r="J44" s="2"/>
      <c r="K44" s="2"/>
      <c r="L44" s="2"/>
      <c r="M44" s="2"/>
      <c r="N44" s="2"/>
      <c r="O44" s="2"/>
      <c r="P44" s="2"/>
      <c r="Q44" s="2"/>
      <c r="R44" s="2"/>
      <c r="S44" s="2"/>
      <c r="T44" s="2"/>
      <c r="U44" s="2"/>
      <c r="V44" s="2"/>
      <c r="W44" s="2"/>
      <c r="X44" s="2"/>
      <c r="Y44" s="2"/>
      <c r="Z44" s="2"/>
      <c r="AA44" s="2"/>
      <c r="AB44" s="2"/>
      <c r="AC44" s="2"/>
      <c r="AD44" s="2"/>
      <c r="AE44" s="2"/>
      <c r="AF44" s="2"/>
      <c r="AG44" s="2"/>
    </row>
    <row r="45" spans="1:50" s="79" customFormat="1" ht="15" customHeight="1" x14ac:dyDescent="0.15">
      <c r="A45" s="91"/>
      <c r="B45" s="2"/>
      <c r="C45" s="2"/>
      <c r="D45" s="2"/>
      <c r="E45" s="81"/>
      <c r="F45" s="81"/>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row>
    <row r="46" spans="1:50" ht="15" customHeight="1" x14ac:dyDescent="0.15">
      <c r="A46" s="91"/>
    </row>
    <row r="47" spans="1:50" ht="15" customHeight="1" x14ac:dyDescent="0.15">
      <c r="A47" s="5"/>
    </row>
    <row r="48" spans="1:50" ht="15" customHeight="1" x14ac:dyDescent="0.15">
      <c r="A48" s="5"/>
    </row>
    <row r="49" spans="1:1" ht="15" customHeight="1" x14ac:dyDescent="0.15">
      <c r="A49" s="5"/>
    </row>
    <row r="50" spans="1:1" ht="15" customHeight="1" x14ac:dyDescent="0.15">
      <c r="A50" s="5"/>
    </row>
    <row r="51" spans="1:1" ht="15" customHeight="1" x14ac:dyDescent="0.15"/>
    <row r="52" spans="1:1" ht="15" customHeight="1" x14ac:dyDescent="0.15"/>
    <row r="53" spans="1:1" ht="15" customHeight="1" x14ac:dyDescent="0.15"/>
    <row r="54" spans="1:1" ht="15" customHeight="1" x14ac:dyDescent="0.15"/>
    <row r="249" spans="1:4" ht="10.5" customHeight="1" x14ac:dyDescent="0.15">
      <c r="A249" s="92" t="s">
        <v>947</v>
      </c>
      <c r="B249" s="92"/>
      <c r="C249" s="79"/>
      <c r="D249" s="79"/>
    </row>
    <row r="250" spans="1:4" ht="10.5" customHeight="1" x14ac:dyDescent="0.15">
      <c r="A250" s="92" t="s">
        <v>948</v>
      </c>
      <c r="B250" s="92"/>
      <c r="C250" s="79"/>
      <c r="D250" s="79"/>
    </row>
    <row r="251" spans="1:4" ht="10.5" customHeight="1" x14ac:dyDescent="0.15">
      <c r="A251" s="92" t="s">
        <v>949</v>
      </c>
      <c r="B251" s="92"/>
      <c r="C251" s="79"/>
      <c r="D251" s="79"/>
    </row>
    <row r="252" spans="1:4" ht="10.5" customHeight="1" x14ac:dyDescent="0.15">
      <c r="A252" s="92" t="s">
        <v>950</v>
      </c>
      <c r="B252" s="92"/>
      <c r="C252" s="79"/>
      <c r="D252" s="79"/>
    </row>
    <row r="253" spans="1:4" ht="10.5" customHeight="1" x14ac:dyDescent="0.15">
      <c r="A253" s="92" t="s">
        <v>951</v>
      </c>
      <c r="B253" s="92"/>
      <c r="C253" s="79"/>
      <c r="D253" s="79"/>
    </row>
    <row r="254" spans="1:4" ht="10.5" customHeight="1" x14ac:dyDescent="0.15">
      <c r="A254" s="92" t="s">
        <v>952</v>
      </c>
      <c r="B254" s="92"/>
      <c r="C254" s="79"/>
      <c r="D254" s="79"/>
    </row>
    <row r="255" spans="1:4" ht="10.5" customHeight="1" x14ac:dyDescent="0.15">
      <c r="A255" s="92" t="s">
        <v>953</v>
      </c>
      <c r="B255" s="92"/>
      <c r="C255" s="79"/>
      <c r="D255" s="79"/>
    </row>
    <row r="256" spans="1:4" ht="10.5" customHeight="1" x14ac:dyDescent="0.15">
      <c r="A256" s="92" t="s">
        <v>954</v>
      </c>
      <c r="B256" s="92"/>
      <c r="C256" s="79"/>
      <c r="D256" s="79"/>
    </row>
    <row r="257" spans="1:4" ht="10.5" customHeight="1" x14ac:dyDescent="0.15">
      <c r="A257" s="92" t="s">
        <v>955</v>
      </c>
      <c r="B257" s="92"/>
      <c r="C257" s="79"/>
      <c r="D257" s="79"/>
    </row>
    <row r="258" spans="1:4" ht="10.5" customHeight="1" x14ac:dyDescent="0.15">
      <c r="A258" s="92" t="s">
        <v>956</v>
      </c>
      <c r="B258" s="92"/>
      <c r="C258" s="79"/>
      <c r="D258" s="79"/>
    </row>
    <row r="259" spans="1:4" ht="10.5" customHeight="1" x14ac:dyDescent="0.15">
      <c r="A259" s="92" t="s">
        <v>957</v>
      </c>
      <c r="B259" s="92"/>
      <c r="C259" s="79"/>
      <c r="D259" s="79"/>
    </row>
    <row r="260" spans="1:4" ht="10.5" customHeight="1" x14ac:dyDescent="0.15">
      <c r="A260" s="92" t="s">
        <v>958</v>
      </c>
      <c r="B260" s="92"/>
      <c r="C260" s="79"/>
      <c r="D260" s="79"/>
    </row>
    <row r="261" spans="1:4" ht="10.5" customHeight="1" x14ac:dyDescent="0.15">
      <c r="A261" s="92" t="s">
        <v>959</v>
      </c>
      <c r="B261" s="92"/>
      <c r="C261" s="79"/>
      <c r="D261" s="79"/>
    </row>
    <row r="262" spans="1:4" ht="10.5" customHeight="1" x14ac:dyDescent="0.15">
      <c r="A262" s="92" t="s">
        <v>960</v>
      </c>
      <c r="B262" s="92"/>
      <c r="C262" s="79"/>
      <c r="D262" s="79"/>
    </row>
    <row r="263" spans="1:4" ht="10.5" customHeight="1" x14ac:dyDescent="0.15">
      <c r="A263" s="92" t="s">
        <v>961</v>
      </c>
      <c r="B263" s="92"/>
      <c r="C263" s="79"/>
      <c r="D263" s="79"/>
    </row>
    <row r="264" spans="1:4" ht="10.5" customHeight="1" x14ac:dyDescent="0.15">
      <c r="A264" s="92" t="s">
        <v>962</v>
      </c>
      <c r="B264" s="92"/>
      <c r="C264" s="79"/>
      <c r="D264" s="79"/>
    </row>
    <row r="265" spans="1:4" ht="10.5" customHeight="1" x14ac:dyDescent="0.15">
      <c r="A265" s="92" t="s">
        <v>963</v>
      </c>
      <c r="B265" s="92"/>
      <c r="C265" s="79"/>
      <c r="D265" s="79"/>
    </row>
    <row r="266" spans="1:4" ht="10.5" customHeight="1" x14ac:dyDescent="0.15">
      <c r="A266" s="92" t="s">
        <v>964</v>
      </c>
      <c r="B266" s="92"/>
      <c r="C266" s="79"/>
      <c r="D266" s="79"/>
    </row>
    <row r="267" spans="1:4" ht="10.5" customHeight="1" x14ac:dyDescent="0.15">
      <c r="A267" s="92" t="s">
        <v>965</v>
      </c>
      <c r="B267" s="92"/>
      <c r="C267" s="79"/>
      <c r="D267" s="79"/>
    </row>
    <row r="268" spans="1:4" ht="10.5" customHeight="1" x14ac:dyDescent="0.15">
      <c r="A268" s="92" t="s">
        <v>1098</v>
      </c>
      <c r="B268" s="92"/>
      <c r="C268" s="79"/>
      <c r="D268" s="79"/>
    </row>
    <row r="269" spans="1:4" ht="10.5" customHeight="1" x14ac:dyDescent="0.15">
      <c r="A269" s="92" t="s">
        <v>966</v>
      </c>
      <c r="B269" s="92"/>
      <c r="C269" s="79"/>
      <c r="D269" s="79"/>
    </row>
    <row r="270" spans="1:4" ht="10.5" customHeight="1" x14ac:dyDescent="0.15">
      <c r="A270" s="92" t="s">
        <v>967</v>
      </c>
      <c r="B270" s="92"/>
      <c r="C270" s="79"/>
      <c r="D270" s="79"/>
    </row>
    <row r="271" spans="1:4" ht="10.5" customHeight="1" x14ac:dyDescent="0.15">
      <c r="A271" s="92" t="s">
        <v>968</v>
      </c>
      <c r="B271" s="92"/>
      <c r="C271" s="79"/>
      <c r="D271" s="79"/>
    </row>
    <row r="272" spans="1:4" ht="10.5" customHeight="1" x14ac:dyDescent="0.15">
      <c r="A272" s="92" t="s">
        <v>969</v>
      </c>
      <c r="B272" s="92"/>
      <c r="C272" s="79"/>
      <c r="D272" s="79"/>
    </row>
    <row r="273" spans="1:4" ht="10.5" customHeight="1" x14ac:dyDescent="0.15">
      <c r="A273" s="92" t="s">
        <v>970</v>
      </c>
      <c r="B273" s="92"/>
      <c r="C273" s="79"/>
      <c r="D273" s="79"/>
    </row>
    <row r="274" spans="1:4" ht="10.5" customHeight="1" x14ac:dyDescent="0.15">
      <c r="A274" s="92" t="s">
        <v>971</v>
      </c>
      <c r="B274" s="92"/>
      <c r="C274" s="79"/>
      <c r="D274" s="79"/>
    </row>
    <row r="275" spans="1:4" ht="10.5" customHeight="1" x14ac:dyDescent="0.15">
      <c r="A275" s="92" t="s">
        <v>972</v>
      </c>
      <c r="B275" s="92"/>
      <c r="C275" s="79"/>
      <c r="D275" s="79"/>
    </row>
    <row r="276" spans="1:4" ht="10.5" customHeight="1" x14ac:dyDescent="0.15">
      <c r="A276" s="92" t="s">
        <v>973</v>
      </c>
      <c r="B276" s="92"/>
      <c r="C276" s="79"/>
      <c r="D276" s="79"/>
    </row>
    <row r="277" spans="1:4" ht="10.5" customHeight="1" x14ac:dyDescent="0.15">
      <c r="A277" s="92" t="s">
        <v>974</v>
      </c>
      <c r="B277" s="92"/>
      <c r="C277" s="79"/>
      <c r="D277" s="79"/>
    </row>
    <row r="278" spans="1:4" ht="10.5" customHeight="1" x14ac:dyDescent="0.15">
      <c r="A278" s="92" t="s">
        <v>975</v>
      </c>
      <c r="B278" s="92"/>
      <c r="C278" s="79"/>
      <c r="D278" s="79"/>
    </row>
    <row r="279" spans="1:4" ht="10.5" customHeight="1" x14ac:dyDescent="0.15">
      <c r="A279" s="92" t="s">
        <v>976</v>
      </c>
      <c r="B279" s="92"/>
      <c r="C279" s="79"/>
      <c r="D279" s="79"/>
    </row>
    <row r="280" spans="1:4" ht="10.5" customHeight="1" x14ac:dyDescent="0.15">
      <c r="A280" s="92" t="s">
        <v>977</v>
      </c>
      <c r="B280" s="92"/>
      <c r="C280" s="79"/>
      <c r="D280" s="79"/>
    </row>
    <row r="281" spans="1:4" ht="10.5" customHeight="1" x14ac:dyDescent="0.15">
      <c r="A281" s="92" t="s">
        <v>978</v>
      </c>
      <c r="B281" s="92"/>
      <c r="C281" s="79"/>
      <c r="D281" s="79"/>
    </row>
    <row r="282" spans="1:4" ht="10.5" customHeight="1" x14ac:dyDescent="0.15">
      <c r="A282" s="92" t="s">
        <v>979</v>
      </c>
      <c r="B282" s="92"/>
      <c r="C282" s="79"/>
      <c r="D282" s="79"/>
    </row>
    <row r="283" spans="1:4" ht="10.5" customHeight="1" x14ac:dyDescent="0.15">
      <c r="A283" s="92" t="s">
        <v>980</v>
      </c>
      <c r="B283" s="92"/>
      <c r="C283" s="79"/>
      <c r="D283" s="79"/>
    </row>
    <row r="284" spans="1:4" ht="10.5" customHeight="1" x14ac:dyDescent="0.15">
      <c r="A284" s="92" t="s">
        <v>981</v>
      </c>
      <c r="B284" s="92"/>
      <c r="C284" s="79"/>
      <c r="D284" s="79"/>
    </row>
    <row r="285" spans="1:4" ht="10.5" customHeight="1" x14ac:dyDescent="0.15">
      <c r="A285" s="92" t="s">
        <v>982</v>
      </c>
      <c r="B285" s="92"/>
      <c r="C285" s="79"/>
      <c r="D285" s="79"/>
    </row>
    <row r="286" spans="1:4" ht="10.5" customHeight="1" x14ac:dyDescent="0.15">
      <c r="A286" s="92" t="s">
        <v>983</v>
      </c>
      <c r="B286" s="92"/>
      <c r="C286" s="79"/>
      <c r="D286" s="79"/>
    </row>
    <row r="287" spans="1:4" ht="10.5" customHeight="1" x14ac:dyDescent="0.15">
      <c r="A287" s="92" t="s">
        <v>984</v>
      </c>
      <c r="B287" s="92"/>
      <c r="C287" s="79"/>
      <c r="D287" s="79"/>
    </row>
    <row r="288" spans="1:4" ht="10.5" customHeight="1" x14ac:dyDescent="0.15">
      <c r="A288" s="92" t="s">
        <v>985</v>
      </c>
      <c r="B288" s="92"/>
      <c r="C288" s="79"/>
      <c r="D288" s="79"/>
    </row>
    <row r="289" spans="1:4" ht="10.5" customHeight="1" x14ac:dyDescent="0.15">
      <c r="A289" s="92" t="s">
        <v>986</v>
      </c>
      <c r="B289" s="92"/>
      <c r="C289" s="79"/>
      <c r="D289" s="79"/>
    </row>
    <row r="290" spans="1:4" ht="10.5" customHeight="1" x14ac:dyDescent="0.15">
      <c r="A290" s="92" t="s">
        <v>987</v>
      </c>
      <c r="B290" s="92"/>
      <c r="C290" s="79"/>
      <c r="D290" s="79"/>
    </row>
    <row r="291" spans="1:4" ht="10.5" customHeight="1" x14ac:dyDescent="0.15">
      <c r="A291" s="92" t="s">
        <v>988</v>
      </c>
      <c r="B291" s="92"/>
      <c r="C291" s="79"/>
      <c r="D291" s="79"/>
    </row>
    <row r="292" spans="1:4" ht="10.5" customHeight="1" x14ac:dyDescent="0.15">
      <c r="A292" s="92" t="s">
        <v>989</v>
      </c>
      <c r="B292" s="92"/>
      <c r="C292" s="79"/>
      <c r="D292" s="79"/>
    </row>
    <row r="293" spans="1:4" ht="10.5" customHeight="1" x14ac:dyDescent="0.15">
      <c r="A293" s="92" t="s">
        <v>990</v>
      </c>
      <c r="B293" s="92"/>
      <c r="C293" s="79"/>
      <c r="D293" s="79"/>
    </row>
    <row r="294" spans="1:4" ht="10.5" customHeight="1" x14ac:dyDescent="0.15">
      <c r="A294" s="92" t="s">
        <v>991</v>
      </c>
      <c r="B294" s="92"/>
      <c r="C294" s="79"/>
      <c r="D294" s="79"/>
    </row>
    <row r="295" spans="1:4" ht="10.5" customHeight="1" x14ac:dyDescent="0.15">
      <c r="A295" s="92" t="s">
        <v>992</v>
      </c>
      <c r="B295" s="92"/>
      <c r="C295" s="79"/>
      <c r="D295" s="79"/>
    </row>
    <row r="296" spans="1:4" ht="10.5" customHeight="1" x14ac:dyDescent="0.15">
      <c r="A296" s="92" t="s">
        <v>993</v>
      </c>
      <c r="B296" s="92"/>
      <c r="C296" s="79"/>
      <c r="D296" s="79"/>
    </row>
    <row r="297" spans="1:4" ht="10.5" customHeight="1" x14ac:dyDescent="0.15">
      <c r="A297" s="92" t="s">
        <v>994</v>
      </c>
      <c r="B297" s="92"/>
      <c r="C297" s="79"/>
      <c r="D297" s="79"/>
    </row>
    <row r="298" spans="1:4" ht="10.5" customHeight="1" x14ac:dyDescent="0.15">
      <c r="A298" s="92" t="s">
        <v>995</v>
      </c>
      <c r="B298" s="92"/>
      <c r="C298" s="79"/>
      <c r="D298" s="79"/>
    </row>
    <row r="299" spans="1:4" ht="10.5" customHeight="1" x14ac:dyDescent="0.15">
      <c r="A299" s="92" t="s">
        <v>996</v>
      </c>
      <c r="B299" s="92"/>
      <c r="C299" s="79"/>
      <c r="D299" s="79"/>
    </row>
    <row r="300" spans="1:4" ht="10.5" customHeight="1" x14ac:dyDescent="0.15">
      <c r="A300" s="92" t="s">
        <v>997</v>
      </c>
      <c r="B300" s="92"/>
      <c r="C300" s="79"/>
      <c r="D300" s="79"/>
    </row>
    <row r="301" spans="1:4" ht="10.5" customHeight="1" x14ac:dyDescent="0.15">
      <c r="A301" s="92" t="s">
        <v>998</v>
      </c>
      <c r="B301" s="92"/>
      <c r="C301" s="79"/>
      <c r="D301" s="79"/>
    </row>
    <row r="302" spans="1:4" ht="10.5" customHeight="1" x14ac:dyDescent="0.15">
      <c r="A302" s="92" t="s">
        <v>999</v>
      </c>
      <c r="B302" s="92"/>
      <c r="C302" s="79"/>
      <c r="D302" s="79"/>
    </row>
    <row r="303" spans="1:4" ht="10.5" customHeight="1" x14ac:dyDescent="0.15">
      <c r="A303" s="92" t="s">
        <v>1000</v>
      </c>
      <c r="B303" s="92"/>
      <c r="C303" s="79"/>
      <c r="D303" s="79"/>
    </row>
    <row r="304" spans="1:4" ht="10.5" customHeight="1" x14ac:dyDescent="0.15">
      <c r="A304" s="92" t="s">
        <v>1001</v>
      </c>
      <c r="B304" s="92"/>
      <c r="C304" s="79"/>
      <c r="D304" s="79"/>
    </row>
    <row r="305" spans="1:4" ht="10.5" customHeight="1" x14ac:dyDescent="0.15">
      <c r="A305" s="92" t="s">
        <v>1002</v>
      </c>
      <c r="B305" s="92"/>
      <c r="C305" s="79"/>
      <c r="D305" s="79"/>
    </row>
    <row r="306" spans="1:4" ht="10.5" customHeight="1" x14ac:dyDescent="0.15">
      <c r="A306" s="92" t="s">
        <v>1003</v>
      </c>
      <c r="B306" s="92"/>
      <c r="C306" s="79"/>
      <c r="D306" s="79"/>
    </row>
    <row r="307" spans="1:4" ht="10.5" customHeight="1" x14ac:dyDescent="0.15">
      <c r="A307" s="92" t="s">
        <v>1004</v>
      </c>
      <c r="B307" s="92"/>
      <c r="C307" s="79"/>
      <c r="D307" s="79"/>
    </row>
    <row r="308" spans="1:4" ht="10.5" customHeight="1" x14ac:dyDescent="0.15">
      <c r="A308" s="92" t="s">
        <v>1005</v>
      </c>
      <c r="B308" s="92"/>
      <c r="C308" s="79"/>
      <c r="D308" s="79"/>
    </row>
    <row r="309" spans="1:4" ht="10.5" customHeight="1" x14ac:dyDescent="0.15">
      <c r="A309" s="92" t="s">
        <v>1006</v>
      </c>
      <c r="B309" s="92"/>
      <c r="C309" s="79"/>
      <c r="D309" s="79"/>
    </row>
    <row r="310" spans="1:4" ht="10.5" customHeight="1" x14ac:dyDescent="0.15">
      <c r="A310" s="92" t="s">
        <v>1007</v>
      </c>
      <c r="B310" s="92"/>
      <c r="C310" s="79"/>
      <c r="D310" s="79"/>
    </row>
    <row r="311" spans="1:4" ht="10.5" customHeight="1" x14ac:dyDescent="0.15">
      <c r="A311" s="92" t="s">
        <v>1008</v>
      </c>
      <c r="B311" s="92"/>
      <c r="C311" s="79"/>
      <c r="D311" s="79"/>
    </row>
    <row r="312" spans="1:4" ht="10.5" customHeight="1" x14ac:dyDescent="0.15">
      <c r="A312" s="92" t="s">
        <v>1009</v>
      </c>
      <c r="B312" s="92"/>
      <c r="C312" s="79"/>
      <c r="D312" s="79"/>
    </row>
    <row r="313" spans="1:4" ht="10.5" customHeight="1" x14ac:dyDescent="0.15">
      <c r="A313" s="92" t="s">
        <v>1010</v>
      </c>
      <c r="B313" s="92"/>
      <c r="C313" s="79"/>
      <c r="D313" s="79"/>
    </row>
    <row r="314" spans="1:4" ht="10.5" customHeight="1" x14ac:dyDescent="0.15">
      <c r="A314" s="92" t="s">
        <v>1011</v>
      </c>
      <c r="B314" s="92"/>
      <c r="C314" s="79"/>
      <c r="D314" s="79"/>
    </row>
    <row r="315" spans="1:4" ht="10.5" customHeight="1" x14ac:dyDescent="0.15">
      <c r="A315" s="92" t="s">
        <v>1012</v>
      </c>
      <c r="B315" s="92"/>
      <c r="C315" s="79"/>
      <c r="D315" s="79"/>
    </row>
    <row r="316" spans="1:4" ht="10.5" customHeight="1" x14ac:dyDescent="0.15">
      <c r="A316" s="92" t="s">
        <v>1013</v>
      </c>
      <c r="B316" s="92"/>
      <c r="C316" s="79"/>
      <c r="D316" s="79"/>
    </row>
    <row r="317" spans="1:4" ht="10.5" customHeight="1" x14ac:dyDescent="0.15">
      <c r="A317" s="92" t="s">
        <v>1014</v>
      </c>
      <c r="B317" s="92"/>
      <c r="C317" s="79"/>
      <c r="D317" s="79"/>
    </row>
    <row r="318" spans="1:4" ht="10.5" customHeight="1" x14ac:dyDescent="0.15">
      <c r="A318" s="92" t="s">
        <v>1015</v>
      </c>
      <c r="B318" s="92"/>
      <c r="C318" s="79"/>
      <c r="D318" s="79"/>
    </row>
    <row r="319" spans="1:4" ht="10.5" customHeight="1" x14ac:dyDescent="0.15">
      <c r="A319" s="92" t="s">
        <v>1016</v>
      </c>
      <c r="B319" s="92"/>
      <c r="C319" s="79"/>
      <c r="D319" s="79"/>
    </row>
    <row r="320" spans="1:4" ht="10.5" customHeight="1" x14ac:dyDescent="0.15">
      <c r="A320" s="92" t="s">
        <v>1017</v>
      </c>
      <c r="B320" s="92"/>
      <c r="C320" s="79"/>
      <c r="D320" s="79"/>
    </row>
    <row r="321" spans="1:4" ht="10.5" customHeight="1" x14ac:dyDescent="0.15">
      <c r="A321" s="92" t="s">
        <v>1018</v>
      </c>
      <c r="B321" s="92"/>
      <c r="C321" s="79"/>
      <c r="D321" s="79"/>
    </row>
    <row r="322" spans="1:4" ht="10.5" customHeight="1" x14ac:dyDescent="0.15">
      <c r="A322" s="92" t="s">
        <v>1019</v>
      </c>
      <c r="B322" s="92"/>
      <c r="C322" s="79"/>
      <c r="D322" s="79"/>
    </row>
    <row r="323" spans="1:4" ht="10.5" customHeight="1" x14ac:dyDescent="0.15">
      <c r="A323" s="92" t="s">
        <v>1020</v>
      </c>
      <c r="B323" s="92"/>
      <c r="C323" s="79"/>
      <c r="D323" s="79"/>
    </row>
    <row r="324" spans="1:4" ht="10.5" customHeight="1" x14ac:dyDescent="0.15">
      <c r="A324" s="92" t="s">
        <v>1021</v>
      </c>
      <c r="B324" s="92"/>
      <c r="C324" s="79"/>
      <c r="D324" s="79"/>
    </row>
    <row r="325" spans="1:4" ht="10.5" customHeight="1" x14ac:dyDescent="0.15">
      <c r="A325" s="92" t="s">
        <v>1022</v>
      </c>
      <c r="B325" s="92"/>
      <c r="C325" s="79"/>
      <c r="D325" s="79"/>
    </row>
    <row r="326" spans="1:4" ht="10.5" customHeight="1" x14ac:dyDescent="0.15">
      <c r="A326" s="92" t="s">
        <v>1023</v>
      </c>
      <c r="B326" s="92"/>
      <c r="C326" s="79"/>
      <c r="D326" s="79"/>
    </row>
    <row r="327" spans="1:4" ht="10.5" customHeight="1" x14ac:dyDescent="0.15">
      <c r="A327" s="92" t="s">
        <v>1024</v>
      </c>
      <c r="B327" s="92"/>
      <c r="C327" s="79"/>
      <c r="D327" s="79"/>
    </row>
    <row r="328" spans="1:4" ht="10.5" customHeight="1" x14ac:dyDescent="0.15">
      <c r="A328" s="92" t="s">
        <v>1025</v>
      </c>
      <c r="B328" s="92"/>
      <c r="C328" s="79"/>
      <c r="D328" s="79"/>
    </row>
    <row r="329" spans="1:4" ht="10.5" customHeight="1" x14ac:dyDescent="0.15">
      <c r="A329" s="92" t="s">
        <v>1026</v>
      </c>
      <c r="B329" s="92"/>
      <c r="C329" s="79"/>
      <c r="D329" s="79"/>
    </row>
    <row r="330" spans="1:4" ht="10.5" customHeight="1" x14ac:dyDescent="0.15">
      <c r="A330" s="92" t="s">
        <v>1027</v>
      </c>
      <c r="B330" s="92"/>
      <c r="C330" s="79"/>
      <c r="D330" s="79"/>
    </row>
    <row r="331" spans="1:4" ht="10.5" customHeight="1" x14ac:dyDescent="0.15">
      <c r="A331" s="92" t="s">
        <v>1028</v>
      </c>
      <c r="B331" s="92"/>
      <c r="C331" s="79"/>
      <c r="D331" s="79"/>
    </row>
    <row r="332" spans="1:4" ht="10.5" customHeight="1" x14ac:dyDescent="0.15">
      <c r="A332" s="92" t="s">
        <v>1029</v>
      </c>
      <c r="B332" s="92"/>
      <c r="C332" s="79"/>
      <c r="D332" s="79"/>
    </row>
    <row r="333" spans="1:4" ht="10.5" customHeight="1" x14ac:dyDescent="0.15">
      <c r="A333" s="92" t="s">
        <v>1030</v>
      </c>
      <c r="B333" s="92"/>
      <c r="C333" s="79"/>
      <c r="D333" s="79"/>
    </row>
    <row r="334" spans="1:4" ht="10.5" customHeight="1" x14ac:dyDescent="0.15">
      <c r="A334" s="92" t="s">
        <v>1031</v>
      </c>
      <c r="B334" s="92"/>
      <c r="C334" s="79"/>
      <c r="D334" s="79"/>
    </row>
    <row r="335" spans="1:4" ht="10.5" customHeight="1" x14ac:dyDescent="0.15">
      <c r="A335" s="92" t="s">
        <v>1032</v>
      </c>
      <c r="B335" s="92"/>
      <c r="C335" s="79"/>
      <c r="D335" s="79"/>
    </row>
    <row r="336" spans="1:4" ht="10.5" customHeight="1" x14ac:dyDescent="0.15">
      <c r="A336" s="92" t="s">
        <v>1033</v>
      </c>
      <c r="B336" s="92"/>
      <c r="C336" s="79"/>
      <c r="D336" s="79"/>
    </row>
    <row r="337" spans="1:4" ht="10.5" customHeight="1" x14ac:dyDescent="0.15">
      <c r="A337" s="92" t="s">
        <v>1034</v>
      </c>
      <c r="B337" s="92"/>
      <c r="C337" s="79"/>
      <c r="D337" s="79"/>
    </row>
    <row r="338" spans="1:4" ht="10.5" customHeight="1" x14ac:dyDescent="0.15">
      <c r="A338" s="92" t="s">
        <v>1035</v>
      </c>
      <c r="B338" s="92"/>
      <c r="C338" s="79"/>
      <c r="D338" s="79"/>
    </row>
    <row r="339" spans="1:4" ht="10.5" customHeight="1" x14ac:dyDescent="0.15">
      <c r="A339" s="92" t="s">
        <v>1036</v>
      </c>
      <c r="B339" s="92"/>
      <c r="C339" s="79"/>
      <c r="D339" s="79"/>
    </row>
    <row r="340" spans="1:4" ht="10.5" customHeight="1" x14ac:dyDescent="0.15">
      <c r="A340" s="92" t="s">
        <v>1037</v>
      </c>
      <c r="B340" s="92"/>
      <c r="C340" s="79"/>
      <c r="D340" s="79"/>
    </row>
    <row r="341" spans="1:4" ht="10.5" customHeight="1" x14ac:dyDescent="0.15">
      <c r="A341" s="92" t="s">
        <v>1038</v>
      </c>
      <c r="B341" s="92"/>
      <c r="C341" s="79"/>
      <c r="D341" s="79"/>
    </row>
    <row r="342" spans="1:4" ht="10.5" customHeight="1" x14ac:dyDescent="0.15">
      <c r="A342" s="92" t="s">
        <v>1039</v>
      </c>
      <c r="B342" s="92"/>
      <c r="C342" s="79"/>
      <c r="D342" s="79"/>
    </row>
    <row r="343" spans="1:4" ht="10.5" customHeight="1" x14ac:dyDescent="0.15">
      <c r="A343" s="92" t="s">
        <v>1040</v>
      </c>
      <c r="B343" s="92"/>
      <c r="C343" s="79"/>
      <c r="D343" s="79"/>
    </row>
    <row r="344" spans="1:4" ht="10.5" customHeight="1" x14ac:dyDescent="0.15">
      <c r="A344" s="92" t="s">
        <v>1041</v>
      </c>
      <c r="B344" s="92"/>
      <c r="C344" s="79"/>
      <c r="D344" s="79"/>
    </row>
    <row r="345" spans="1:4" ht="10.5" customHeight="1" x14ac:dyDescent="0.15">
      <c r="A345" s="92" t="s">
        <v>1042</v>
      </c>
      <c r="B345" s="92"/>
      <c r="C345" s="79"/>
      <c r="D345" s="79"/>
    </row>
    <row r="346" spans="1:4" ht="10.5" customHeight="1" x14ac:dyDescent="0.15">
      <c r="A346" s="92" t="s">
        <v>1043</v>
      </c>
      <c r="B346" s="92"/>
      <c r="C346" s="79"/>
      <c r="D346" s="79"/>
    </row>
    <row r="347" spans="1:4" ht="10.5" customHeight="1" x14ac:dyDescent="0.15">
      <c r="A347" s="92" t="s">
        <v>1044</v>
      </c>
      <c r="B347" s="92"/>
      <c r="C347" s="79"/>
      <c r="D347" s="79"/>
    </row>
    <row r="348" spans="1:4" ht="10.5" customHeight="1" x14ac:dyDescent="0.15">
      <c r="A348" s="92" t="s">
        <v>1045</v>
      </c>
      <c r="B348" s="92"/>
      <c r="C348" s="79"/>
      <c r="D348" s="79"/>
    </row>
    <row r="349" spans="1:4" ht="10.5" customHeight="1" x14ac:dyDescent="0.15">
      <c r="A349" s="92" t="s">
        <v>1099</v>
      </c>
      <c r="B349" s="92"/>
      <c r="C349" s="79"/>
      <c r="D349" s="79"/>
    </row>
    <row r="350" spans="1:4" ht="10.5" customHeight="1" x14ac:dyDescent="0.15">
      <c r="A350" s="92" t="s">
        <v>1046</v>
      </c>
      <c r="B350" s="92"/>
      <c r="C350" s="79"/>
      <c r="D350" s="79"/>
    </row>
    <row r="351" spans="1:4" ht="10.5" customHeight="1" x14ac:dyDescent="0.15">
      <c r="A351" s="92" t="s">
        <v>1047</v>
      </c>
      <c r="B351" s="92"/>
      <c r="C351" s="79"/>
      <c r="D351" s="79"/>
    </row>
    <row r="352" spans="1:4" ht="10.5" customHeight="1" x14ac:dyDescent="0.15">
      <c r="A352" s="92" t="s">
        <v>1048</v>
      </c>
      <c r="B352" s="92"/>
      <c r="C352" s="79"/>
      <c r="D352" s="79"/>
    </row>
    <row r="353" spans="1:4" ht="10.5" customHeight="1" x14ac:dyDescent="0.15">
      <c r="A353" s="92" t="s">
        <v>1049</v>
      </c>
      <c r="B353" s="92"/>
      <c r="C353" s="79"/>
      <c r="D353" s="79"/>
    </row>
    <row r="354" spans="1:4" ht="10.5" customHeight="1" x14ac:dyDescent="0.15">
      <c r="A354" s="92" t="s">
        <v>1050</v>
      </c>
      <c r="B354" s="92"/>
      <c r="C354" s="79"/>
      <c r="D354" s="79"/>
    </row>
    <row r="355" spans="1:4" ht="10.5" customHeight="1" x14ac:dyDescent="0.15">
      <c r="A355" s="92" t="s">
        <v>1051</v>
      </c>
      <c r="B355" s="92"/>
      <c r="C355" s="79"/>
      <c r="D355" s="79"/>
    </row>
    <row r="356" spans="1:4" ht="10.5" customHeight="1" x14ac:dyDescent="0.15">
      <c r="A356" s="92" t="s">
        <v>1052</v>
      </c>
      <c r="B356" s="92"/>
      <c r="C356" s="79"/>
      <c r="D356" s="79"/>
    </row>
    <row r="357" spans="1:4" ht="10.5" customHeight="1" x14ac:dyDescent="0.15">
      <c r="A357" s="92" t="s">
        <v>1053</v>
      </c>
      <c r="B357" s="92"/>
      <c r="C357" s="79"/>
      <c r="D357" s="79"/>
    </row>
    <row r="358" spans="1:4" ht="10.5" customHeight="1" x14ac:dyDescent="0.15">
      <c r="A358" s="92" t="s">
        <v>1054</v>
      </c>
      <c r="B358" s="92"/>
      <c r="C358" s="79"/>
      <c r="D358" s="79"/>
    </row>
    <row r="359" spans="1:4" ht="10.5" customHeight="1" x14ac:dyDescent="0.15">
      <c r="A359" s="92" t="s">
        <v>1055</v>
      </c>
      <c r="B359" s="92"/>
      <c r="C359" s="79"/>
      <c r="D359" s="79"/>
    </row>
    <row r="360" spans="1:4" ht="10.5" customHeight="1" x14ac:dyDescent="0.15">
      <c r="A360" s="92" t="s">
        <v>1056</v>
      </c>
      <c r="B360" s="92"/>
      <c r="C360" s="79"/>
      <c r="D360" s="79"/>
    </row>
    <row r="361" spans="1:4" ht="10.5" customHeight="1" x14ac:dyDescent="0.15">
      <c r="A361" s="92" t="s">
        <v>1057</v>
      </c>
      <c r="B361" s="92"/>
      <c r="C361" s="79"/>
      <c r="D361" s="79"/>
    </row>
    <row r="362" spans="1:4" ht="10.5" customHeight="1" x14ac:dyDescent="0.15">
      <c r="A362" s="92" t="s">
        <v>1058</v>
      </c>
      <c r="B362" s="92"/>
      <c r="C362" s="79"/>
      <c r="D362" s="79"/>
    </row>
    <row r="363" spans="1:4" ht="10.5" customHeight="1" x14ac:dyDescent="0.15">
      <c r="A363" s="92" t="s">
        <v>1059</v>
      </c>
      <c r="B363" s="92"/>
      <c r="C363" s="79"/>
      <c r="D363" s="79"/>
    </row>
    <row r="364" spans="1:4" ht="10.5" customHeight="1" x14ac:dyDescent="0.15">
      <c r="A364" s="92" t="s">
        <v>1060</v>
      </c>
      <c r="B364" s="92"/>
      <c r="C364" s="79"/>
      <c r="D364" s="79"/>
    </row>
    <row r="365" spans="1:4" ht="10.5" customHeight="1" x14ac:dyDescent="0.15">
      <c r="A365" s="92" t="s">
        <v>1061</v>
      </c>
      <c r="B365" s="92"/>
      <c r="C365" s="79"/>
      <c r="D365" s="79"/>
    </row>
    <row r="366" spans="1:4" ht="10.5" customHeight="1" x14ac:dyDescent="0.15">
      <c r="A366" s="92" t="s">
        <v>1062</v>
      </c>
      <c r="B366" s="92"/>
      <c r="C366" s="79"/>
      <c r="D366" s="79"/>
    </row>
    <row r="367" spans="1:4" ht="10.5" customHeight="1" x14ac:dyDescent="0.15">
      <c r="A367" s="92" t="s">
        <v>1063</v>
      </c>
      <c r="B367" s="92"/>
      <c r="C367" s="79"/>
      <c r="D367" s="79"/>
    </row>
    <row r="368" spans="1:4" ht="10.5" customHeight="1" x14ac:dyDescent="0.15">
      <c r="A368" s="92" t="s">
        <v>2010</v>
      </c>
      <c r="B368" s="92"/>
      <c r="C368" s="79"/>
      <c r="D368" s="79"/>
    </row>
    <row r="369" spans="1:4" ht="10.5" customHeight="1" x14ac:dyDescent="0.15">
      <c r="A369" s="92" t="s">
        <v>1064</v>
      </c>
      <c r="B369" s="92"/>
      <c r="C369" s="79"/>
      <c r="D369" s="79"/>
    </row>
    <row r="370" spans="1:4" ht="10.5" customHeight="1" x14ac:dyDescent="0.15">
      <c r="A370" s="92" t="s">
        <v>1065</v>
      </c>
      <c r="B370" s="92"/>
      <c r="C370" s="79"/>
      <c r="D370" s="79"/>
    </row>
    <row r="371" spans="1:4" ht="10.5" customHeight="1" x14ac:dyDescent="0.15">
      <c r="A371" s="92" t="s">
        <v>1066</v>
      </c>
      <c r="B371" s="92"/>
      <c r="C371" s="79"/>
      <c r="D371" s="79"/>
    </row>
    <row r="372" spans="1:4" ht="10.5" customHeight="1" x14ac:dyDescent="0.15">
      <c r="A372" s="92" t="s">
        <v>1067</v>
      </c>
      <c r="B372" s="92"/>
      <c r="C372" s="79"/>
      <c r="D372" s="79"/>
    </row>
    <row r="373" spans="1:4" ht="10.5" customHeight="1" x14ac:dyDescent="0.15">
      <c r="A373" s="92" t="s">
        <v>1068</v>
      </c>
      <c r="B373" s="92"/>
      <c r="C373" s="79"/>
      <c r="D373" s="79"/>
    </row>
    <row r="374" spans="1:4" ht="10.5" customHeight="1" x14ac:dyDescent="0.15">
      <c r="A374" s="92" t="s">
        <v>2011</v>
      </c>
      <c r="B374" s="92"/>
      <c r="C374" s="79"/>
      <c r="D374" s="79"/>
    </row>
    <row r="375" spans="1:4" ht="10.5" customHeight="1" x14ac:dyDescent="0.15">
      <c r="A375" s="92" t="s">
        <v>1069</v>
      </c>
      <c r="B375" s="92"/>
      <c r="C375" s="79"/>
      <c r="D375" s="79"/>
    </row>
    <row r="376" spans="1:4" ht="10.5" customHeight="1" x14ac:dyDescent="0.15">
      <c r="A376" s="92" t="s">
        <v>1070</v>
      </c>
      <c r="B376" s="92"/>
      <c r="C376" s="79"/>
      <c r="D376" s="79"/>
    </row>
    <row r="377" spans="1:4" ht="10.5" customHeight="1" x14ac:dyDescent="0.15">
      <c r="A377" s="92" t="s">
        <v>1071</v>
      </c>
      <c r="B377" s="92"/>
      <c r="C377" s="79"/>
      <c r="D377" s="79"/>
    </row>
    <row r="378" spans="1:4" ht="10.5" customHeight="1" x14ac:dyDescent="0.15">
      <c r="A378" s="92" t="s">
        <v>1072</v>
      </c>
      <c r="B378" s="92"/>
      <c r="C378" s="79"/>
      <c r="D378" s="79"/>
    </row>
    <row r="379" spans="1:4" ht="10.5" customHeight="1" x14ac:dyDescent="0.15">
      <c r="A379" s="92" t="s">
        <v>1073</v>
      </c>
      <c r="B379" s="92"/>
      <c r="C379" s="79"/>
      <c r="D379" s="79"/>
    </row>
    <row r="380" spans="1:4" ht="10.5" customHeight="1" x14ac:dyDescent="0.15">
      <c r="A380" s="92" t="s">
        <v>1074</v>
      </c>
      <c r="B380" s="92"/>
      <c r="C380" s="79"/>
      <c r="D380" s="79"/>
    </row>
    <row r="381" spans="1:4" ht="10.5" customHeight="1" x14ac:dyDescent="0.15">
      <c r="A381" s="92" t="s">
        <v>1075</v>
      </c>
      <c r="B381" s="92"/>
      <c r="C381" s="79"/>
      <c r="D381" s="79"/>
    </row>
    <row r="382" spans="1:4" ht="10.5" customHeight="1" x14ac:dyDescent="0.15">
      <c r="A382" s="92" t="s">
        <v>1076</v>
      </c>
      <c r="B382" s="92"/>
      <c r="C382" s="79"/>
      <c r="D382" s="79"/>
    </row>
    <row r="383" spans="1:4" ht="10.5" customHeight="1" x14ac:dyDescent="0.15">
      <c r="A383" s="92" t="s">
        <v>1077</v>
      </c>
      <c r="B383" s="92"/>
      <c r="C383" s="79"/>
      <c r="D383" s="79"/>
    </row>
    <row r="384" spans="1:4" ht="10.5" customHeight="1" x14ac:dyDescent="0.15">
      <c r="A384" s="92" t="s">
        <v>1078</v>
      </c>
      <c r="B384" s="92"/>
      <c r="C384" s="79"/>
      <c r="D384" s="79"/>
    </row>
    <row r="385" spans="1:4" ht="10.5" customHeight="1" x14ac:dyDescent="0.15">
      <c r="A385" s="92" t="s">
        <v>1079</v>
      </c>
      <c r="B385" s="92"/>
      <c r="C385" s="79"/>
      <c r="D385" s="79"/>
    </row>
    <row r="386" spans="1:4" ht="10.5" customHeight="1" x14ac:dyDescent="0.15">
      <c r="A386" s="92" t="s">
        <v>1080</v>
      </c>
      <c r="B386" s="92"/>
      <c r="C386" s="79"/>
      <c r="D386" s="79"/>
    </row>
    <row r="387" spans="1:4" ht="10.5" customHeight="1" x14ac:dyDescent="0.15">
      <c r="A387" s="92" t="s">
        <v>1081</v>
      </c>
      <c r="B387" s="92"/>
      <c r="C387" s="79"/>
      <c r="D387" s="79"/>
    </row>
    <row r="388" spans="1:4" ht="10.5" customHeight="1" x14ac:dyDescent="0.15">
      <c r="A388" s="92" t="s">
        <v>1082</v>
      </c>
      <c r="B388" s="92"/>
      <c r="C388" s="79"/>
      <c r="D388" s="79"/>
    </row>
    <row r="389" spans="1:4" ht="10.5" customHeight="1" x14ac:dyDescent="0.15">
      <c r="A389" s="92" t="s">
        <v>1083</v>
      </c>
      <c r="B389" s="92"/>
      <c r="C389" s="79"/>
      <c r="D389" s="79"/>
    </row>
    <row r="390" spans="1:4" ht="10.5" customHeight="1" x14ac:dyDescent="0.15">
      <c r="A390" s="92" t="s">
        <v>1084</v>
      </c>
      <c r="B390" s="92"/>
      <c r="C390" s="79"/>
      <c r="D390" s="79"/>
    </row>
    <row r="391" spans="1:4" ht="10.5" customHeight="1" x14ac:dyDescent="0.15">
      <c r="A391" s="92" t="s">
        <v>1085</v>
      </c>
      <c r="B391" s="92"/>
      <c r="C391" s="79"/>
      <c r="D391" s="79"/>
    </row>
    <row r="392" spans="1:4" ht="10.5" customHeight="1" x14ac:dyDescent="0.15">
      <c r="A392" s="92" t="s">
        <v>1086</v>
      </c>
      <c r="B392" s="92"/>
      <c r="C392" s="79"/>
      <c r="D392" s="79"/>
    </row>
    <row r="393" spans="1:4" ht="10.5" customHeight="1" x14ac:dyDescent="0.15">
      <c r="A393" s="92" t="s">
        <v>1087</v>
      </c>
      <c r="B393" s="92"/>
      <c r="C393" s="79"/>
      <c r="D393" s="79"/>
    </row>
    <row r="394" spans="1:4" ht="10.5" customHeight="1" x14ac:dyDescent="0.15">
      <c r="A394" s="92" t="s">
        <v>1088</v>
      </c>
      <c r="B394" s="92"/>
      <c r="C394" s="79"/>
      <c r="D394" s="79"/>
    </row>
    <row r="395" spans="1:4" ht="10.5" customHeight="1" x14ac:dyDescent="0.15">
      <c r="A395" s="92" t="s">
        <v>1089</v>
      </c>
      <c r="B395" s="92"/>
      <c r="C395" s="79"/>
      <c r="D395" s="79"/>
    </row>
    <row r="396" spans="1:4" ht="10.5" customHeight="1" x14ac:dyDescent="0.15">
      <c r="A396" s="79"/>
      <c r="B396" s="79"/>
      <c r="C396" s="79"/>
      <c r="D396" s="79"/>
    </row>
    <row r="397" spans="1:4" ht="10.5" customHeight="1" x14ac:dyDescent="0.15">
      <c r="A397" s="79"/>
      <c r="B397" s="79"/>
      <c r="C397" s="79"/>
      <c r="D397" s="79"/>
    </row>
    <row r="398" spans="1:4" ht="10.5" customHeight="1" x14ac:dyDescent="0.15">
      <c r="A398" s="79"/>
      <c r="B398" s="79"/>
      <c r="C398" s="79"/>
      <c r="D398" s="79"/>
    </row>
  </sheetData>
  <sheetProtection password="CC7B" sheet="1" objects="1" scenarios="1"/>
  <mergeCells count="111">
    <mergeCell ref="F9:AG9"/>
    <mergeCell ref="B14:L14"/>
    <mergeCell ref="M14:Z14"/>
    <mergeCell ref="T11:Z11"/>
    <mergeCell ref="N10:U10"/>
    <mergeCell ref="S6:AG6"/>
    <mergeCell ref="V5:AF5"/>
    <mergeCell ref="B6:R6"/>
    <mergeCell ref="M13:Z13"/>
    <mergeCell ref="AA13:AG13"/>
    <mergeCell ref="B12:L12"/>
    <mergeCell ref="B11:L11"/>
    <mergeCell ref="F10:K10"/>
    <mergeCell ref="AA11:AG11"/>
    <mergeCell ref="F8:AG8"/>
    <mergeCell ref="O28:U28"/>
    <mergeCell ref="H28:N28"/>
    <mergeCell ref="V28:AA28"/>
    <mergeCell ref="AL34:AP34"/>
    <mergeCell ref="AL33:AO33"/>
    <mergeCell ref="B29:G30"/>
    <mergeCell ref="H29:N30"/>
    <mergeCell ref="O29:U30"/>
    <mergeCell ref="A6:A10"/>
    <mergeCell ref="X10:AG10"/>
    <mergeCell ref="V10:W10"/>
    <mergeCell ref="B8:E8"/>
    <mergeCell ref="B9:E9"/>
    <mergeCell ref="R33:T33"/>
    <mergeCell ref="U33:AG33"/>
    <mergeCell ref="R34:T34"/>
    <mergeCell ref="U34:AG34"/>
    <mergeCell ref="AB28:AG28"/>
    <mergeCell ref="L15:N15"/>
    <mergeCell ref="R16:AG16"/>
    <mergeCell ref="AA18:AG18"/>
    <mergeCell ref="A11:A15"/>
    <mergeCell ref="B13:L13"/>
    <mergeCell ref="M12:S12"/>
    <mergeCell ref="O19:Z19"/>
    <mergeCell ref="H20:N20"/>
    <mergeCell ref="O20:Z20"/>
    <mergeCell ref="AA19:AG20"/>
    <mergeCell ref="A43:AG43"/>
    <mergeCell ref="A41:AG41"/>
    <mergeCell ref="A40:AG40"/>
    <mergeCell ref="A27:A38"/>
    <mergeCell ref="B28:G28"/>
    <mergeCell ref="N35:AG35"/>
    <mergeCell ref="B36:M36"/>
    <mergeCell ref="N36:AG36"/>
    <mergeCell ref="B27:AG27"/>
    <mergeCell ref="B33:M34"/>
    <mergeCell ref="N32:Q34"/>
    <mergeCell ref="B32:M32"/>
    <mergeCell ref="R32:AG32"/>
    <mergeCell ref="AF29:AG30"/>
    <mergeCell ref="V29:AA30"/>
    <mergeCell ref="AB29:AB30"/>
    <mergeCell ref="AC29:AE30"/>
    <mergeCell ref="B37:AG37"/>
    <mergeCell ref="B38:AG38"/>
    <mergeCell ref="B35:M35"/>
    <mergeCell ref="W15:AG15"/>
    <mergeCell ref="B16:Q16"/>
    <mergeCell ref="B17:Q17"/>
    <mergeCell ref="M11:S11"/>
    <mergeCell ref="H18:Z18"/>
    <mergeCell ref="B15:C15"/>
    <mergeCell ref="G15:K15"/>
    <mergeCell ref="U15:V15"/>
    <mergeCell ref="D15:F15"/>
    <mergeCell ref="O15:T15"/>
    <mergeCell ref="T12:Z12"/>
    <mergeCell ref="AA14:AG14"/>
    <mergeCell ref="B18:G18"/>
    <mergeCell ref="AA12:AG12"/>
    <mergeCell ref="U1:AC1"/>
    <mergeCell ref="AD1:AG1"/>
    <mergeCell ref="A2:AG2"/>
    <mergeCell ref="B7:R7"/>
    <mergeCell ref="S7:AG7"/>
    <mergeCell ref="J3:P3"/>
    <mergeCell ref="V4:AG4"/>
    <mergeCell ref="A5:U5"/>
    <mergeCell ref="A4:U4"/>
    <mergeCell ref="Q3:AG3"/>
    <mergeCell ref="A16:A26"/>
    <mergeCell ref="B23:P23"/>
    <mergeCell ref="Q23:V23"/>
    <mergeCell ref="O21:T22"/>
    <mergeCell ref="B21:H21"/>
    <mergeCell ref="I21:N21"/>
    <mergeCell ref="B25:M25"/>
    <mergeCell ref="B22:H22"/>
    <mergeCell ref="N25:AG25"/>
    <mergeCell ref="B26:M26"/>
    <mergeCell ref="N26:AG26"/>
    <mergeCell ref="W24:AG24"/>
    <mergeCell ref="B24:P24"/>
    <mergeCell ref="AA21:AG21"/>
    <mergeCell ref="AA22:AC22"/>
    <mergeCell ref="AD22:AG22"/>
    <mergeCell ref="R17:AG17"/>
    <mergeCell ref="W23:AG23"/>
    <mergeCell ref="U21:Z21"/>
    <mergeCell ref="U22:Z22"/>
    <mergeCell ref="I22:N22"/>
    <mergeCell ref="Q24:V24"/>
    <mergeCell ref="B19:G20"/>
    <mergeCell ref="H19:N19"/>
  </mergeCells>
  <phoneticPr fontId="4"/>
  <conditionalFormatting sqref="A5:U5">
    <cfRule type="containsBlanks" dxfId="114" priority="32">
      <formula>LEN(TRIM(A5))=0</formula>
    </cfRule>
  </conditionalFormatting>
  <conditionalFormatting sqref="V5:AF5">
    <cfRule type="containsBlanks" dxfId="113" priority="13">
      <formula>LEN(TRIM(V5))=0</formula>
    </cfRule>
    <cfRule type="cellIs" dxfId="112" priority="26" operator="equal">
      <formula>""</formula>
    </cfRule>
  </conditionalFormatting>
  <conditionalFormatting sqref="B7:R7">
    <cfRule type="containsBlanks" dxfId="111" priority="29">
      <formula>LEN(TRIM(B7))=0</formula>
    </cfRule>
  </conditionalFormatting>
  <conditionalFormatting sqref="S7:AG7">
    <cfRule type="containsBlanks" dxfId="110" priority="30">
      <formula>LEN(TRIM(S7))=0</formula>
    </cfRule>
  </conditionalFormatting>
  <conditionalFormatting sqref="B9:E9">
    <cfRule type="containsBlanks" dxfId="109" priority="23">
      <formula>LEN(TRIM(B9))=0</formula>
    </cfRule>
  </conditionalFormatting>
  <conditionalFormatting sqref="F9:AG9">
    <cfRule type="containsBlanks" dxfId="108" priority="22">
      <formula>LEN(TRIM(F9))=0</formula>
    </cfRule>
  </conditionalFormatting>
  <conditionalFormatting sqref="F10:K10">
    <cfRule type="containsBlanks" dxfId="107" priority="21">
      <formula>LEN(TRIM(F10))=0</formula>
    </cfRule>
  </conditionalFormatting>
  <conditionalFormatting sqref="N10:U10">
    <cfRule type="containsBlanks" dxfId="106" priority="20">
      <formula>LEN(TRIM(N10))=0</formula>
    </cfRule>
  </conditionalFormatting>
  <conditionalFormatting sqref="X10:AG10">
    <cfRule type="containsBlanks" dxfId="105" priority="19">
      <formula>LEN(TRIM(X10))=0</formula>
    </cfRule>
  </conditionalFormatting>
  <conditionalFormatting sqref="B12:L12">
    <cfRule type="containsBlanks" dxfId="104" priority="18">
      <formula>LEN(TRIM(B12))=0</formula>
    </cfRule>
  </conditionalFormatting>
  <conditionalFormatting sqref="M12:S12">
    <cfRule type="containsBlanks" dxfId="103" priority="17">
      <formula>LEN(TRIM(M12))=0</formula>
    </cfRule>
  </conditionalFormatting>
  <conditionalFormatting sqref="T12:Z12">
    <cfRule type="containsBlanks" dxfId="102" priority="16">
      <formula>LEN(TRIM(T12))=0</formula>
    </cfRule>
  </conditionalFormatting>
  <conditionalFormatting sqref="M14:Z14">
    <cfRule type="containsBlanks" dxfId="101" priority="15">
      <formula>LEN(TRIM(M14))=0</formula>
    </cfRule>
  </conditionalFormatting>
  <conditionalFormatting sqref="AA14:AG14">
    <cfRule type="containsBlanks" dxfId="100" priority="14">
      <formula>LEN(TRIM(AA14))=0</formula>
    </cfRule>
  </conditionalFormatting>
  <conditionalFormatting sqref="G15:K15">
    <cfRule type="containsBlanks" dxfId="99" priority="12">
      <formula>LEN(TRIM(G15))=0</formula>
    </cfRule>
  </conditionalFormatting>
  <conditionalFormatting sqref="O15:T15">
    <cfRule type="containsBlanks" dxfId="98" priority="11">
      <formula>LEN(TRIM(O15))=0</formula>
    </cfRule>
  </conditionalFormatting>
  <conditionalFormatting sqref="W15:AG15">
    <cfRule type="containsBlanks" dxfId="97" priority="10">
      <formula>LEN(TRIM(W15))=0</formula>
    </cfRule>
  </conditionalFormatting>
  <conditionalFormatting sqref="B17:Q17">
    <cfRule type="containsBlanks" dxfId="96" priority="9">
      <formula>LEN(TRIM(B17))=0</formula>
    </cfRule>
  </conditionalFormatting>
  <conditionalFormatting sqref="R17:AG17">
    <cfRule type="containsBlanks" dxfId="95" priority="8">
      <formula>LEN(TRIM(R17))=0</formula>
    </cfRule>
  </conditionalFormatting>
  <conditionalFormatting sqref="H20:N20">
    <cfRule type="containsBlanks" dxfId="94" priority="7">
      <formula>LEN(TRIM(H20))=0</formula>
    </cfRule>
  </conditionalFormatting>
  <conditionalFormatting sqref="O20:Z20">
    <cfRule type="containsBlanks" dxfId="93" priority="6">
      <formula>LEN(TRIM(O20))=0</formula>
    </cfRule>
  </conditionalFormatting>
  <conditionalFormatting sqref="AA19:AG20">
    <cfRule type="containsBlanks" dxfId="92" priority="5">
      <formula>LEN(TRIM(AA19))=0</formula>
    </cfRule>
  </conditionalFormatting>
  <conditionalFormatting sqref="B22:H22 U22:AG22 B24:AG24 B26:AG26">
    <cfRule type="containsBlanks" dxfId="91" priority="4">
      <formula>LEN(TRIM(B22))=0</formula>
    </cfRule>
  </conditionalFormatting>
  <conditionalFormatting sqref="B29:AA30">
    <cfRule type="containsBlanks" dxfId="90" priority="3">
      <formula>LEN(TRIM(B29))=0</formula>
    </cfRule>
  </conditionalFormatting>
  <conditionalFormatting sqref="B33:M34 U33:AG34 B36:AG36 B38:AG38">
    <cfRule type="containsBlanks" dxfId="89" priority="2">
      <formula>LEN(TRIM(B33))=0</formula>
    </cfRule>
  </conditionalFormatting>
  <conditionalFormatting sqref="N26:AG26">
    <cfRule type="expression" dxfId="88" priority="1">
      <formula>$B$26&lt;&gt;"その他"</formula>
    </cfRule>
  </conditionalFormatting>
  <dataValidations xWindow="196" yWindow="852" count="18">
    <dataValidation imeMode="hiragana" allowBlank="1" showInputMessage="1" showErrorMessage="1" sqref="N26:AG26 W24 B24"/>
    <dataValidation type="list" allowBlank="1" showInputMessage="1" showErrorMessage="1" sqref="B36:G36">
      <formula1>"人文科学,社会科学,理学,工学,農・獣医学,医・歯･薬学,教育学,その他"</formula1>
    </dataValidation>
    <dataValidation imeMode="off" allowBlank="1" showInputMessage="1" showErrorMessage="1" sqref="B17:P17 O15 F10 N10 G15 W15 T12:Z12"/>
    <dataValidation type="list" allowBlank="1" showInputMessage="1" showErrorMessage="1" sqref="B26:M26">
      <formula1>"留学時の指導教員,その他"</formula1>
    </dataValidation>
    <dataValidation type="list" allowBlank="1" showInputMessage="1" showErrorMessage="1" sqref="M12:S12 AA19">
      <formula1>"男,女"</formula1>
    </dataValidation>
    <dataValidation imeMode="fullKatakana" allowBlank="1" showInputMessage="1" showErrorMessage="1" sqref="R17"/>
    <dataValidation type="list" allowBlank="1" showInputMessage="1" showErrorMessage="1" sqref="U22">
      <formula1>" 国費/Japanese government scholarship student, 自国政府派遣/Self-government scholarship student,私費/Privately financed"</formula1>
    </dataValidation>
    <dataValidation type="list" allowBlank="1" showInputMessage="1" showErrorMessage="1" sqref="AA22:AC22">
      <formula1>"修,M"</formula1>
    </dataValidation>
    <dataValidation type="list" allowBlank="1" showInputMessage="1" showErrorMessage="1" sqref="AD22:AG22">
      <formula1>"博,D"</formula1>
    </dataValidation>
    <dataValidation type="list" allowBlank="1" showInputMessage="1" showErrorMessage="1" sqref="Q24">
      <formula1>"国,地方自治体,民間"</formula1>
    </dataValidation>
    <dataValidation type="date" imeMode="off" operator="greaterThan" allowBlank="1" showErrorMessage="1" error="資格外/Not eligible" sqref="B22:H22">
      <formula1>42094</formula1>
    </dataValidation>
    <dataValidation type="whole" imeMode="off" allowBlank="1" showInputMessage="1" showErrorMessage="1" error="2020年7月10日から2021年3月10日までの7日以上10日以内" sqref="O29:U30">
      <formula1>H29+6</formula1>
      <formula2>H29+9</formula2>
    </dataValidation>
    <dataValidation type="date" imeMode="off" allowBlank="1" showErrorMessage="1" error="2020年7月10日から2021年3月10日までの7日以上10日以内" prompt="_x000a_" sqref="H29:N30">
      <formula1>44022</formula1>
      <formula2>44265</formula2>
    </dataValidation>
    <dataValidation type="whole" operator="lessThan" allowBlank="1" showInputMessage="1" showErrorMessage="1" error="オーバーしています。" sqref="V5:AF5">
      <formula1>100001</formula1>
    </dataValidation>
    <dataValidation type="date" imeMode="off" operator="lessThanOrEqual" allowBlank="1" showInputMessage="1" showErrorMessage="1" sqref="B29:G30">
      <formula1>H29</formula1>
    </dataValidation>
    <dataValidation type="date" imeMode="off" operator="greaterThanOrEqual" allowBlank="1" showInputMessage="1" showErrorMessage="1" sqref="V29:AA30">
      <formula1>O29</formula1>
    </dataValidation>
    <dataValidation type="list" allowBlank="1" showInputMessage="1" showErrorMessage="1" prompt="募集要項最終ページの「対象国・地域一覧表」を参照して選択してください" sqref="H20:N20">
      <formula1>"アジア,中南米,アフリカ,中東,オセアニア,ヨーロッパ"</formula1>
    </dataValidation>
    <dataValidation type="list" allowBlank="1" showInputMessage="1" showErrorMessage="1" sqref="O20:Z20">
      <formula1>$A$249:$A$395</formula1>
    </dataValidation>
  </dataValidations>
  <pageMargins left="0.62" right="0.43307086614173229" top="0.27" bottom="0.17" header="0.18" footer="0.22"/>
  <pageSetup paperSize="9" scale="9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2"/>
    <pageSetUpPr fitToPage="1"/>
  </sheetPr>
  <dimension ref="A1:AJ35"/>
  <sheetViews>
    <sheetView topLeftCell="A11" zoomScaleNormal="100" zoomScaleSheetLayoutView="110" workbookViewId="0">
      <selection activeCell="AO21" sqref="AO21"/>
    </sheetView>
  </sheetViews>
  <sheetFormatPr defaultColWidth="2.625" defaultRowHeight="10.5" customHeight="1" x14ac:dyDescent="0.15"/>
  <cols>
    <col min="1" max="24" width="2.625" style="17" customWidth="1"/>
    <col min="25" max="25" width="2.25" style="17" customWidth="1"/>
    <col min="26" max="16384" width="2.625" style="17"/>
  </cols>
  <sheetData>
    <row r="1" spans="1:34" s="8" customFormat="1" ht="5.0999999999999996" customHeight="1" thickBot="1" x14ac:dyDescent="0.2">
      <c r="A1" s="2"/>
      <c r="B1" s="3"/>
    </row>
    <row r="2" spans="1:34" s="2" customFormat="1" ht="30" customHeight="1" thickTop="1" thickBot="1" x14ac:dyDescent="0.2">
      <c r="A2" s="5"/>
      <c r="B2" s="529" t="str">
        <f>IF('２－１'!AE1="","",'２－１'!AE1)</f>
        <v/>
      </c>
      <c r="C2" s="529"/>
      <c r="D2" s="529"/>
      <c r="E2" s="4"/>
      <c r="F2" s="4"/>
      <c r="G2" s="4"/>
      <c r="H2" s="4"/>
      <c r="I2" s="4"/>
      <c r="J2" s="4"/>
      <c r="K2" s="4"/>
      <c r="L2" s="4"/>
      <c r="M2" s="4"/>
      <c r="O2" s="4"/>
      <c r="P2" s="4"/>
      <c r="Q2" s="4"/>
      <c r="S2" s="10"/>
      <c r="T2" s="10"/>
      <c r="U2" s="26"/>
      <c r="V2" s="543" t="s">
        <v>109</v>
      </c>
      <c r="W2" s="544"/>
      <c r="X2" s="544"/>
      <c r="Y2" s="544"/>
      <c r="Z2" s="544"/>
      <c r="AA2" s="544"/>
      <c r="AB2" s="544"/>
      <c r="AC2" s="544"/>
      <c r="AD2" s="313" t="s">
        <v>117</v>
      </c>
      <c r="AE2" s="313"/>
      <c r="AF2" s="313"/>
      <c r="AG2" s="314"/>
      <c r="AH2" s="9"/>
    </row>
    <row r="3" spans="1:34" s="2" customFormat="1" ht="8.1" customHeight="1" thickTop="1" x14ac:dyDescent="0.15">
      <c r="B3" s="4"/>
      <c r="C3" s="4"/>
      <c r="D3" s="4"/>
      <c r="E3" s="4"/>
      <c r="F3" s="4"/>
      <c r="G3" s="4"/>
      <c r="H3" s="4"/>
      <c r="I3" s="4"/>
      <c r="J3" s="4"/>
      <c r="K3" s="4"/>
      <c r="L3" s="4"/>
      <c r="M3" s="4"/>
      <c r="N3" s="4"/>
      <c r="O3" s="4"/>
      <c r="P3" s="4"/>
      <c r="Q3" s="4"/>
      <c r="R3" s="4"/>
      <c r="S3" s="4"/>
      <c r="T3" s="4"/>
      <c r="U3" s="4"/>
      <c r="V3" s="10"/>
      <c r="W3" s="11"/>
      <c r="X3" s="11"/>
      <c r="Y3" s="11"/>
      <c r="Z3" s="11"/>
      <c r="AA3" s="11"/>
      <c r="AB3" s="11"/>
      <c r="AC3" s="11"/>
      <c r="AD3" s="11"/>
      <c r="AE3" s="12"/>
      <c r="AF3" s="13"/>
      <c r="AG3" s="14"/>
      <c r="AH3" s="14"/>
    </row>
    <row r="4" spans="1:34" s="2" customFormat="1" ht="17.25" x14ac:dyDescent="0.15">
      <c r="A4" s="315" t="s">
        <v>2000</v>
      </c>
      <c r="B4" s="530"/>
      <c r="C4" s="530"/>
      <c r="D4" s="530"/>
      <c r="E4" s="530"/>
      <c r="F4" s="530"/>
      <c r="G4" s="530"/>
      <c r="H4" s="530"/>
      <c r="I4" s="530"/>
      <c r="J4" s="530"/>
      <c r="K4" s="530"/>
      <c r="L4" s="530"/>
      <c r="M4" s="530"/>
      <c r="N4" s="530"/>
      <c r="O4" s="530"/>
      <c r="P4" s="530"/>
      <c r="Q4" s="530"/>
      <c r="R4" s="530"/>
      <c r="S4" s="530"/>
      <c r="T4" s="530"/>
      <c r="U4" s="530"/>
      <c r="V4" s="530"/>
      <c r="W4" s="530"/>
      <c r="X4" s="530"/>
      <c r="Y4" s="530"/>
      <c r="Z4" s="530"/>
      <c r="AA4" s="530"/>
      <c r="AB4" s="530"/>
      <c r="AC4" s="530"/>
      <c r="AD4" s="530"/>
      <c r="AE4" s="530"/>
      <c r="AF4" s="530"/>
      <c r="AG4" s="530"/>
      <c r="AH4" s="73"/>
    </row>
    <row r="5" spans="1:34" s="2" customFormat="1" ht="8.1" customHeight="1" x14ac:dyDescent="0.15">
      <c r="B5" s="73"/>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row>
    <row r="6" spans="1:34" s="2" customFormat="1" ht="18" customHeight="1" x14ac:dyDescent="0.15">
      <c r="A6" s="371" t="s">
        <v>137</v>
      </c>
      <c r="B6" s="501" t="s">
        <v>287</v>
      </c>
      <c r="C6" s="531"/>
      <c r="D6" s="531"/>
      <c r="E6" s="531"/>
      <c r="F6" s="531"/>
      <c r="G6" s="531"/>
      <c r="H6" s="531"/>
      <c r="I6" s="531"/>
      <c r="J6" s="532" t="str">
        <f>IF('２－１'!B17="","",'２－１'!B17)</f>
        <v/>
      </c>
      <c r="K6" s="533"/>
      <c r="L6" s="533"/>
      <c r="M6" s="533"/>
      <c r="N6" s="533"/>
      <c r="O6" s="533"/>
      <c r="P6" s="533"/>
      <c r="Q6" s="533"/>
      <c r="R6" s="533"/>
      <c r="S6" s="533"/>
      <c r="T6" s="533"/>
      <c r="U6" s="533"/>
      <c r="V6" s="533"/>
      <c r="W6" s="533"/>
      <c r="X6" s="533"/>
      <c r="Y6" s="533"/>
      <c r="Z6" s="533"/>
      <c r="AA6" s="533"/>
      <c r="AB6" s="533"/>
      <c r="AC6" s="533"/>
      <c r="AD6" s="533"/>
      <c r="AE6" s="533"/>
      <c r="AF6" s="533"/>
      <c r="AG6" s="534"/>
      <c r="AH6" s="15"/>
    </row>
    <row r="7" spans="1:34" ht="15" customHeight="1" x14ac:dyDescent="0.15">
      <c r="A7" s="372"/>
      <c r="B7" s="518" t="s">
        <v>1112</v>
      </c>
      <c r="C7" s="518"/>
      <c r="D7" s="518"/>
      <c r="E7" s="518"/>
      <c r="F7" s="518"/>
      <c r="G7" s="518"/>
      <c r="H7" s="518"/>
      <c r="I7" s="518"/>
      <c r="J7" s="518"/>
      <c r="K7" s="518"/>
      <c r="L7" s="518"/>
      <c r="M7" s="518"/>
      <c r="N7" s="518"/>
      <c r="O7" s="518"/>
      <c r="P7" s="518"/>
      <c r="Q7" s="518"/>
      <c r="R7" s="518"/>
      <c r="S7" s="518"/>
      <c r="T7" s="518"/>
      <c r="U7" s="518"/>
      <c r="V7" s="518"/>
      <c r="W7" s="518"/>
      <c r="X7" s="518"/>
      <c r="Y7" s="518"/>
      <c r="Z7" s="518"/>
      <c r="AA7" s="518"/>
      <c r="AB7" s="518"/>
      <c r="AC7" s="518"/>
      <c r="AD7" s="518"/>
      <c r="AE7" s="518"/>
      <c r="AF7" s="518"/>
      <c r="AG7" s="519"/>
      <c r="AH7" s="16"/>
    </row>
    <row r="8" spans="1:34" ht="110.1" customHeight="1" x14ac:dyDescent="0.15">
      <c r="A8" s="372"/>
      <c r="B8" s="537"/>
      <c r="C8" s="537"/>
      <c r="D8" s="537"/>
      <c r="E8" s="537"/>
      <c r="F8" s="537"/>
      <c r="G8" s="537"/>
      <c r="H8" s="537"/>
      <c r="I8" s="537"/>
      <c r="J8" s="537"/>
      <c r="K8" s="537"/>
      <c r="L8" s="537"/>
      <c r="M8" s="537"/>
      <c r="N8" s="537"/>
      <c r="O8" s="537"/>
      <c r="P8" s="537"/>
      <c r="Q8" s="537"/>
      <c r="R8" s="537"/>
      <c r="S8" s="537"/>
      <c r="T8" s="537"/>
      <c r="U8" s="537"/>
      <c r="V8" s="537"/>
      <c r="W8" s="537"/>
      <c r="X8" s="537"/>
      <c r="Y8" s="537"/>
      <c r="Z8" s="537"/>
      <c r="AA8" s="537"/>
      <c r="AB8" s="537"/>
      <c r="AC8" s="537"/>
      <c r="AD8" s="537"/>
      <c r="AE8" s="537"/>
      <c r="AF8" s="537"/>
      <c r="AG8" s="538"/>
      <c r="AH8" s="18"/>
    </row>
    <row r="9" spans="1:34" ht="15" customHeight="1" x14ac:dyDescent="0.15">
      <c r="A9" s="372"/>
      <c r="B9" s="518" t="s">
        <v>207</v>
      </c>
      <c r="C9" s="539"/>
      <c r="D9" s="539"/>
      <c r="E9" s="539"/>
      <c r="F9" s="539"/>
      <c r="G9" s="539"/>
      <c r="H9" s="539"/>
      <c r="I9" s="539"/>
      <c r="J9" s="539"/>
      <c r="K9" s="539"/>
      <c r="L9" s="539"/>
      <c r="M9" s="539"/>
      <c r="N9" s="539"/>
      <c r="O9" s="539"/>
      <c r="P9" s="539"/>
      <c r="Q9" s="539"/>
      <c r="R9" s="539"/>
      <c r="S9" s="539"/>
      <c r="T9" s="539"/>
      <c r="U9" s="539"/>
      <c r="V9" s="539"/>
      <c r="W9" s="539"/>
      <c r="X9" s="539"/>
      <c r="Y9" s="539"/>
      <c r="Z9" s="539"/>
      <c r="AA9" s="539"/>
      <c r="AB9" s="539"/>
      <c r="AC9" s="539"/>
      <c r="AD9" s="539"/>
      <c r="AE9" s="539"/>
      <c r="AF9" s="539"/>
      <c r="AG9" s="540"/>
      <c r="AH9" s="16"/>
    </row>
    <row r="10" spans="1:34" ht="60" customHeight="1" x14ac:dyDescent="0.15">
      <c r="A10" s="372"/>
      <c r="B10" s="541"/>
      <c r="C10" s="541"/>
      <c r="D10" s="541"/>
      <c r="E10" s="541"/>
      <c r="F10" s="541"/>
      <c r="G10" s="541"/>
      <c r="H10" s="541"/>
      <c r="I10" s="541"/>
      <c r="J10" s="541"/>
      <c r="K10" s="541"/>
      <c r="L10" s="541"/>
      <c r="M10" s="541"/>
      <c r="N10" s="541"/>
      <c r="O10" s="541"/>
      <c r="P10" s="541"/>
      <c r="Q10" s="541"/>
      <c r="R10" s="541"/>
      <c r="S10" s="541"/>
      <c r="T10" s="541"/>
      <c r="U10" s="541"/>
      <c r="V10" s="541"/>
      <c r="W10" s="541"/>
      <c r="X10" s="541"/>
      <c r="Y10" s="541"/>
      <c r="Z10" s="541"/>
      <c r="AA10" s="541"/>
      <c r="AB10" s="541"/>
      <c r="AC10" s="541"/>
      <c r="AD10" s="541"/>
      <c r="AE10" s="541"/>
      <c r="AF10" s="541"/>
      <c r="AG10" s="542"/>
      <c r="AH10" s="18"/>
    </row>
    <row r="11" spans="1:34" ht="15" customHeight="1" x14ac:dyDescent="0.15">
      <c r="A11" s="372"/>
      <c r="B11" s="535" t="s">
        <v>208</v>
      </c>
      <c r="C11" s="535"/>
      <c r="D11" s="535"/>
      <c r="E11" s="535"/>
      <c r="F11" s="535"/>
      <c r="G11" s="535"/>
      <c r="H11" s="535"/>
      <c r="I11" s="535"/>
      <c r="J11" s="535"/>
      <c r="K11" s="535"/>
      <c r="L11" s="535"/>
      <c r="M11" s="535"/>
      <c r="N11" s="535"/>
      <c r="O11" s="535"/>
      <c r="P11" s="535"/>
      <c r="Q11" s="535"/>
      <c r="R11" s="535"/>
      <c r="S11" s="535"/>
      <c r="T11" s="535"/>
      <c r="U11" s="535"/>
      <c r="V11" s="535"/>
      <c r="W11" s="535"/>
      <c r="X11" s="535"/>
      <c r="Y11" s="535"/>
      <c r="Z11" s="535"/>
      <c r="AA11" s="535"/>
      <c r="AB11" s="535"/>
      <c r="AC11" s="535"/>
      <c r="AD11" s="535"/>
      <c r="AE11" s="535"/>
      <c r="AF11" s="535"/>
      <c r="AG11" s="536"/>
      <c r="AH11" s="19"/>
    </row>
    <row r="12" spans="1:34" ht="60" customHeight="1" x14ac:dyDescent="0.15">
      <c r="A12" s="372"/>
      <c r="B12" s="516"/>
      <c r="C12" s="516"/>
      <c r="D12" s="516"/>
      <c r="E12" s="516"/>
      <c r="F12" s="516"/>
      <c r="G12" s="516"/>
      <c r="H12" s="516"/>
      <c r="I12" s="516"/>
      <c r="J12" s="516"/>
      <c r="K12" s="516"/>
      <c r="L12" s="516"/>
      <c r="M12" s="516"/>
      <c r="N12" s="516"/>
      <c r="O12" s="516"/>
      <c r="P12" s="516"/>
      <c r="Q12" s="516"/>
      <c r="R12" s="516"/>
      <c r="S12" s="516"/>
      <c r="T12" s="516"/>
      <c r="U12" s="516"/>
      <c r="V12" s="516"/>
      <c r="W12" s="516"/>
      <c r="X12" s="516"/>
      <c r="Y12" s="516"/>
      <c r="Z12" s="516"/>
      <c r="AA12" s="516"/>
      <c r="AB12" s="516"/>
      <c r="AC12" s="516"/>
      <c r="AD12" s="516"/>
      <c r="AE12" s="516"/>
      <c r="AF12" s="516"/>
      <c r="AG12" s="517"/>
      <c r="AH12" s="18"/>
    </row>
    <row r="13" spans="1:34" ht="15" customHeight="1" x14ac:dyDescent="0.15">
      <c r="A13" s="372"/>
      <c r="B13" s="518" t="s">
        <v>209</v>
      </c>
      <c r="C13" s="518"/>
      <c r="D13" s="518"/>
      <c r="E13" s="518"/>
      <c r="F13" s="518"/>
      <c r="G13" s="518"/>
      <c r="H13" s="518"/>
      <c r="I13" s="518"/>
      <c r="J13" s="518"/>
      <c r="K13" s="518"/>
      <c r="L13" s="518"/>
      <c r="M13" s="518"/>
      <c r="N13" s="518"/>
      <c r="O13" s="518"/>
      <c r="P13" s="518"/>
      <c r="Q13" s="518"/>
      <c r="R13" s="518"/>
      <c r="S13" s="518"/>
      <c r="T13" s="518"/>
      <c r="U13" s="518"/>
      <c r="V13" s="518"/>
      <c r="W13" s="518"/>
      <c r="X13" s="518"/>
      <c r="Y13" s="518"/>
      <c r="Z13" s="518"/>
      <c r="AA13" s="518"/>
      <c r="AB13" s="518"/>
      <c r="AC13" s="518"/>
      <c r="AD13" s="518"/>
      <c r="AE13" s="518"/>
      <c r="AF13" s="518"/>
      <c r="AG13" s="519"/>
      <c r="AH13" s="19"/>
    </row>
    <row r="14" spans="1:34" ht="60" customHeight="1" thickBot="1" x14ac:dyDescent="0.2">
      <c r="A14" s="372"/>
      <c r="B14" s="516"/>
      <c r="C14" s="516"/>
      <c r="D14" s="516"/>
      <c r="E14" s="516"/>
      <c r="F14" s="516"/>
      <c r="G14" s="516"/>
      <c r="H14" s="516"/>
      <c r="I14" s="516"/>
      <c r="J14" s="516"/>
      <c r="K14" s="516"/>
      <c r="L14" s="516"/>
      <c r="M14" s="516"/>
      <c r="N14" s="516"/>
      <c r="O14" s="516"/>
      <c r="P14" s="516"/>
      <c r="Q14" s="516"/>
      <c r="R14" s="516"/>
      <c r="S14" s="516"/>
      <c r="T14" s="516"/>
      <c r="U14" s="516"/>
      <c r="V14" s="516"/>
      <c r="W14" s="516"/>
      <c r="X14" s="516"/>
      <c r="Y14" s="516"/>
      <c r="Z14" s="516"/>
      <c r="AA14" s="516"/>
      <c r="AB14" s="516"/>
      <c r="AC14" s="516"/>
      <c r="AD14" s="516"/>
      <c r="AE14" s="516"/>
      <c r="AF14" s="516"/>
      <c r="AG14" s="517"/>
      <c r="AH14" s="18"/>
    </row>
    <row r="15" spans="1:34" s="6" customFormat="1" ht="22.5" customHeight="1" thickTop="1" x14ac:dyDescent="0.15">
      <c r="A15" s="480"/>
      <c r="B15" s="520" t="s">
        <v>1110</v>
      </c>
      <c r="C15" s="521"/>
      <c r="D15" s="521"/>
      <c r="E15" s="521"/>
      <c r="F15" s="521"/>
      <c r="G15" s="521"/>
      <c r="H15" s="521"/>
      <c r="I15" s="521"/>
      <c r="J15" s="521"/>
      <c r="K15" s="521"/>
      <c r="L15" s="521"/>
      <c r="M15" s="521"/>
      <c r="N15" s="521"/>
      <c r="O15" s="521"/>
      <c r="P15" s="521"/>
      <c r="Q15" s="521"/>
      <c r="R15" s="521"/>
      <c r="S15" s="521"/>
      <c r="T15" s="521"/>
      <c r="U15" s="521"/>
      <c r="V15" s="521"/>
      <c r="W15" s="521"/>
      <c r="X15" s="521"/>
      <c r="Y15" s="521"/>
      <c r="Z15" s="521"/>
      <c r="AA15" s="521"/>
      <c r="AB15" s="521"/>
      <c r="AC15" s="521"/>
      <c r="AD15" s="521"/>
      <c r="AE15" s="521"/>
      <c r="AF15" s="521"/>
      <c r="AG15" s="522"/>
      <c r="AH15" s="19"/>
    </row>
    <row r="16" spans="1:34" ht="30" customHeight="1" x14ac:dyDescent="0.15">
      <c r="A16" s="480"/>
      <c r="B16" s="523" t="s">
        <v>1111</v>
      </c>
      <c r="C16" s="524"/>
      <c r="D16" s="525"/>
      <c r="E16" s="526" t="s">
        <v>118</v>
      </c>
      <c r="F16" s="527"/>
      <c r="G16" s="527"/>
      <c r="H16" s="527"/>
      <c r="I16" s="527"/>
      <c r="J16" s="527"/>
      <c r="K16" s="527"/>
      <c r="L16" s="527"/>
      <c r="M16" s="527"/>
      <c r="N16" s="527"/>
      <c r="O16" s="527"/>
      <c r="P16" s="527"/>
      <c r="Q16" s="527"/>
      <c r="R16" s="527"/>
      <c r="S16" s="527"/>
      <c r="T16" s="527"/>
      <c r="U16" s="527"/>
      <c r="V16" s="527"/>
      <c r="W16" s="527"/>
      <c r="X16" s="527"/>
      <c r="Y16" s="527"/>
      <c r="Z16" s="527"/>
      <c r="AA16" s="527"/>
      <c r="AB16" s="527"/>
      <c r="AC16" s="527"/>
      <c r="AD16" s="527"/>
      <c r="AE16" s="527"/>
      <c r="AF16" s="527"/>
      <c r="AG16" s="528"/>
    </row>
    <row r="17" spans="1:36" ht="13.5" x14ac:dyDescent="0.15">
      <c r="A17" s="480"/>
      <c r="B17" s="493">
        <v>48</v>
      </c>
      <c r="C17" s="509"/>
      <c r="D17" s="510"/>
      <c r="E17" s="513" t="s">
        <v>654</v>
      </c>
      <c r="F17" s="514"/>
      <c r="G17" s="514"/>
      <c r="H17" s="514"/>
      <c r="I17" s="514"/>
      <c r="J17" s="514"/>
      <c r="K17" s="514"/>
      <c r="L17" s="514"/>
      <c r="M17" s="514"/>
      <c r="N17" s="514"/>
      <c r="O17" s="514"/>
      <c r="P17" s="514"/>
      <c r="Q17" s="514"/>
      <c r="R17" s="514"/>
      <c r="S17" s="514"/>
      <c r="T17" s="514"/>
      <c r="U17" s="514"/>
      <c r="V17" s="514"/>
      <c r="W17" s="514"/>
      <c r="X17" s="514"/>
      <c r="Y17" s="514"/>
      <c r="Z17" s="514"/>
      <c r="AA17" s="514"/>
      <c r="AB17" s="514"/>
      <c r="AC17" s="514"/>
      <c r="AD17" s="514"/>
      <c r="AE17" s="514"/>
      <c r="AF17" s="514"/>
      <c r="AG17" s="515"/>
    </row>
    <row r="18" spans="1:36" s="20" customFormat="1" ht="50.1" customHeight="1" x14ac:dyDescent="0.15">
      <c r="A18" s="480"/>
      <c r="B18" s="494"/>
      <c r="C18" s="511"/>
      <c r="D18" s="512"/>
      <c r="E18" s="482"/>
      <c r="F18" s="483"/>
      <c r="G18" s="483"/>
      <c r="H18" s="483"/>
      <c r="I18" s="483"/>
      <c r="J18" s="483"/>
      <c r="K18" s="483"/>
      <c r="L18" s="483"/>
      <c r="M18" s="483"/>
      <c r="N18" s="483"/>
      <c r="O18" s="483"/>
      <c r="P18" s="483"/>
      <c r="Q18" s="483"/>
      <c r="R18" s="484"/>
      <c r="S18" s="484"/>
      <c r="T18" s="484"/>
      <c r="U18" s="484"/>
      <c r="V18" s="484"/>
      <c r="W18" s="484"/>
      <c r="X18" s="484"/>
      <c r="Y18" s="484"/>
      <c r="Z18" s="484"/>
      <c r="AA18" s="484"/>
      <c r="AB18" s="484"/>
      <c r="AC18" s="484"/>
      <c r="AD18" s="484"/>
      <c r="AE18" s="484"/>
      <c r="AF18" s="484"/>
      <c r="AG18" s="485"/>
    </row>
    <row r="19" spans="1:36" ht="13.5" x14ac:dyDescent="0.15">
      <c r="A19" s="480"/>
      <c r="B19" s="493">
        <v>49</v>
      </c>
      <c r="C19" s="509"/>
      <c r="D19" s="510"/>
      <c r="E19" s="513" t="s">
        <v>655</v>
      </c>
      <c r="F19" s="514"/>
      <c r="G19" s="514"/>
      <c r="H19" s="514"/>
      <c r="I19" s="514"/>
      <c r="J19" s="514"/>
      <c r="K19" s="514"/>
      <c r="L19" s="514"/>
      <c r="M19" s="514"/>
      <c r="N19" s="514"/>
      <c r="O19" s="514"/>
      <c r="P19" s="514"/>
      <c r="Q19" s="514"/>
      <c r="R19" s="514"/>
      <c r="S19" s="514"/>
      <c r="T19" s="514"/>
      <c r="U19" s="514"/>
      <c r="V19" s="514"/>
      <c r="W19" s="514"/>
      <c r="X19" s="514"/>
      <c r="Y19" s="514"/>
      <c r="Z19" s="514"/>
      <c r="AA19" s="514"/>
      <c r="AB19" s="514"/>
      <c r="AC19" s="514"/>
      <c r="AD19" s="514"/>
      <c r="AE19" s="514"/>
      <c r="AF19" s="514"/>
      <c r="AG19" s="515"/>
    </row>
    <row r="20" spans="1:36" s="20" customFormat="1" ht="50.1" customHeight="1" x14ac:dyDescent="0.15">
      <c r="A20" s="480"/>
      <c r="B20" s="494"/>
      <c r="C20" s="511"/>
      <c r="D20" s="512"/>
      <c r="E20" s="482"/>
      <c r="F20" s="483"/>
      <c r="G20" s="483"/>
      <c r="H20" s="483"/>
      <c r="I20" s="483"/>
      <c r="J20" s="483"/>
      <c r="K20" s="483"/>
      <c r="L20" s="483"/>
      <c r="M20" s="483"/>
      <c r="N20" s="483"/>
      <c r="O20" s="483"/>
      <c r="P20" s="483"/>
      <c r="Q20" s="483"/>
      <c r="R20" s="484"/>
      <c r="S20" s="484"/>
      <c r="T20" s="484"/>
      <c r="U20" s="484"/>
      <c r="V20" s="484"/>
      <c r="W20" s="484"/>
      <c r="X20" s="484"/>
      <c r="Y20" s="484"/>
      <c r="Z20" s="484"/>
      <c r="AA20" s="484"/>
      <c r="AB20" s="484"/>
      <c r="AC20" s="484"/>
      <c r="AD20" s="484"/>
      <c r="AE20" s="484"/>
      <c r="AF20" s="484"/>
      <c r="AG20" s="485"/>
    </row>
    <row r="21" spans="1:36" ht="13.5" x14ac:dyDescent="0.15">
      <c r="A21" s="480"/>
      <c r="B21" s="493">
        <v>50</v>
      </c>
      <c r="C21" s="509"/>
      <c r="D21" s="510"/>
      <c r="E21" s="513" t="s">
        <v>656</v>
      </c>
      <c r="F21" s="514"/>
      <c r="G21" s="514"/>
      <c r="H21" s="514"/>
      <c r="I21" s="514"/>
      <c r="J21" s="514"/>
      <c r="K21" s="514"/>
      <c r="L21" s="514"/>
      <c r="M21" s="514"/>
      <c r="N21" s="514"/>
      <c r="O21" s="514"/>
      <c r="P21" s="514"/>
      <c r="Q21" s="514"/>
      <c r="R21" s="514"/>
      <c r="S21" s="514"/>
      <c r="T21" s="514"/>
      <c r="U21" s="514"/>
      <c r="V21" s="514"/>
      <c r="W21" s="514"/>
      <c r="X21" s="514"/>
      <c r="Y21" s="514"/>
      <c r="Z21" s="514"/>
      <c r="AA21" s="514"/>
      <c r="AB21" s="514"/>
      <c r="AC21" s="514"/>
      <c r="AD21" s="514"/>
      <c r="AE21" s="514"/>
      <c r="AF21" s="514"/>
      <c r="AG21" s="515"/>
    </row>
    <row r="22" spans="1:36" s="20" customFormat="1" ht="50.1" customHeight="1" x14ac:dyDescent="0.15">
      <c r="A22" s="480"/>
      <c r="B22" s="494"/>
      <c r="C22" s="511"/>
      <c r="D22" s="512"/>
      <c r="E22" s="482"/>
      <c r="F22" s="483"/>
      <c r="G22" s="483"/>
      <c r="H22" s="483"/>
      <c r="I22" s="483"/>
      <c r="J22" s="483"/>
      <c r="K22" s="483"/>
      <c r="L22" s="483"/>
      <c r="M22" s="483"/>
      <c r="N22" s="483"/>
      <c r="O22" s="483"/>
      <c r="P22" s="483"/>
      <c r="Q22" s="483"/>
      <c r="R22" s="484"/>
      <c r="S22" s="484"/>
      <c r="T22" s="484"/>
      <c r="U22" s="484"/>
      <c r="V22" s="484"/>
      <c r="W22" s="484"/>
      <c r="X22" s="484"/>
      <c r="Y22" s="484"/>
      <c r="Z22" s="484"/>
      <c r="AA22" s="484"/>
      <c r="AB22" s="484"/>
      <c r="AC22" s="484"/>
      <c r="AD22" s="484"/>
      <c r="AE22" s="484"/>
      <c r="AF22" s="484"/>
      <c r="AG22" s="485"/>
    </row>
    <row r="23" spans="1:36" ht="13.5" x14ac:dyDescent="0.15">
      <c r="A23" s="480"/>
      <c r="B23" s="493">
        <v>51</v>
      </c>
      <c r="C23" s="509"/>
      <c r="D23" s="510"/>
      <c r="E23" s="513" t="s">
        <v>657</v>
      </c>
      <c r="F23" s="514"/>
      <c r="G23" s="514"/>
      <c r="H23" s="514"/>
      <c r="I23" s="514"/>
      <c r="J23" s="514"/>
      <c r="K23" s="514"/>
      <c r="L23" s="514"/>
      <c r="M23" s="514"/>
      <c r="N23" s="514"/>
      <c r="O23" s="514"/>
      <c r="P23" s="514"/>
      <c r="Q23" s="514"/>
      <c r="R23" s="514"/>
      <c r="S23" s="514"/>
      <c r="T23" s="514"/>
      <c r="U23" s="514"/>
      <c r="V23" s="514"/>
      <c r="W23" s="514"/>
      <c r="X23" s="514"/>
      <c r="Y23" s="514"/>
      <c r="Z23" s="514"/>
      <c r="AA23" s="514"/>
      <c r="AB23" s="514"/>
      <c r="AC23" s="514"/>
      <c r="AD23" s="514"/>
      <c r="AE23" s="514"/>
      <c r="AF23" s="514"/>
      <c r="AG23" s="515"/>
    </row>
    <row r="24" spans="1:36" s="20" customFormat="1" ht="50.1" customHeight="1" x14ac:dyDescent="0.15">
      <c r="A24" s="480"/>
      <c r="B24" s="494"/>
      <c r="C24" s="511"/>
      <c r="D24" s="512"/>
      <c r="E24" s="482"/>
      <c r="F24" s="483"/>
      <c r="G24" s="483"/>
      <c r="H24" s="483"/>
      <c r="I24" s="483"/>
      <c r="J24" s="483"/>
      <c r="K24" s="483"/>
      <c r="L24" s="483"/>
      <c r="M24" s="483"/>
      <c r="N24" s="483"/>
      <c r="O24" s="483"/>
      <c r="P24" s="483"/>
      <c r="Q24" s="483"/>
      <c r="R24" s="484"/>
      <c r="S24" s="484"/>
      <c r="T24" s="484"/>
      <c r="U24" s="484"/>
      <c r="V24" s="484"/>
      <c r="W24" s="484"/>
      <c r="X24" s="484"/>
      <c r="Y24" s="484"/>
      <c r="Z24" s="484"/>
      <c r="AA24" s="484"/>
      <c r="AB24" s="484"/>
      <c r="AC24" s="484"/>
      <c r="AD24" s="484"/>
      <c r="AE24" s="484"/>
      <c r="AF24" s="484"/>
      <c r="AG24" s="485"/>
    </row>
    <row r="25" spans="1:36" ht="13.5" x14ac:dyDescent="0.15">
      <c r="A25" s="480"/>
      <c r="B25" s="506" t="s">
        <v>130</v>
      </c>
      <c r="C25" s="507"/>
      <c r="D25" s="507"/>
      <c r="E25" s="507"/>
      <c r="F25" s="507"/>
      <c r="G25" s="507"/>
      <c r="H25" s="507"/>
      <c r="I25" s="507"/>
      <c r="J25" s="507"/>
      <c r="K25" s="507"/>
      <c r="L25" s="507"/>
      <c r="M25" s="507"/>
      <c r="N25" s="507"/>
      <c r="O25" s="507"/>
      <c r="P25" s="507"/>
      <c r="Q25" s="507"/>
      <c r="R25" s="507"/>
      <c r="S25" s="507"/>
      <c r="T25" s="507"/>
      <c r="U25" s="507"/>
      <c r="V25" s="507"/>
      <c r="W25" s="507"/>
      <c r="X25" s="507"/>
      <c r="Y25" s="507"/>
      <c r="Z25" s="507"/>
      <c r="AA25" s="507"/>
      <c r="AB25" s="507"/>
      <c r="AC25" s="507"/>
      <c r="AD25" s="507"/>
      <c r="AE25" s="507"/>
      <c r="AF25" s="507"/>
      <c r="AG25" s="508"/>
      <c r="AH25" s="15"/>
    </row>
    <row r="26" spans="1:36" s="6" customFormat="1" ht="18" customHeight="1" x14ac:dyDescent="0.15">
      <c r="A26" s="480"/>
      <c r="B26" s="506" t="s">
        <v>265</v>
      </c>
      <c r="C26" s="507"/>
      <c r="D26" s="489"/>
      <c r="E26" s="486"/>
      <c r="F26" s="487"/>
      <c r="G26" s="487"/>
      <c r="H26" s="488" t="s">
        <v>119</v>
      </c>
      <c r="I26" s="489"/>
      <c r="J26" s="490" t="s">
        <v>1108</v>
      </c>
      <c r="K26" s="491"/>
      <c r="L26" s="491"/>
      <c r="M26" s="491"/>
      <c r="N26" s="491"/>
      <c r="O26" s="491"/>
      <c r="P26" s="491"/>
      <c r="Q26" s="491"/>
      <c r="R26" s="491"/>
      <c r="S26" s="491"/>
      <c r="T26" s="491"/>
      <c r="U26" s="491"/>
      <c r="V26" s="491"/>
      <c r="W26" s="491"/>
      <c r="X26" s="491"/>
      <c r="Y26" s="491"/>
      <c r="Z26" s="491"/>
      <c r="AA26" s="491"/>
      <c r="AB26" s="491"/>
      <c r="AC26" s="491"/>
      <c r="AD26" s="491"/>
      <c r="AE26" s="491"/>
      <c r="AF26" s="491"/>
      <c r="AG26" s="492"/>
      <c r="AH26" s="19"/>
    </row>
    <row r="27" spans="1:36" s="6" customFormat="1" ht="18" customHeight="1" x14ac:dyDescent="0.15">
      <c r="A27" s="480"/>
      <c r="B27" s="495" t="s">
        <v>266</v>
      </c>
      <c r="C27" s="496"/>
      <c r="D27" s="497"/>
      <c r="E27" s="498"/>
      <c r="F27" s="487"/>
      <c r="G27" s="487"/>
      <c r="H27" s="487"/>
      <c r="I27" s="487"/>
      <c r="J27" s="487"/>
      <c r="K27" s="487"/>
      <c r="L27" s="487"/>
      <c r="M27" s="487"/>
      <c r="N27" s="487"/>
      <c r="O27" s="487"/>
      <c r="P27" s="487"/>
      <c r="Q27" s="487"/>
      <c r="R27" s="487"/>
      <c r="S27" s="487"/>
      <c r="T27" s="487"/>
      <c r="U27" s="487"/>
      <c r="V27" s="487"/>
      <c r="W27" s="487"/>
      <c r="X27" s="487"/>
      <c r="Y27" s="487"/>
      <c r="Z27" s="487"/>
      <c r="AA27" s="487"/>
      <c r="AB27" s="487"/>
      <c r="AC27" s="487"/>
      <c r="AD27" s="487"/>
      <c r="AE27" s="487"/>
      <c r="AF27" s="487"/>
      <c r="AG27" s="499"/>
      <c r="AH27" s="19"/>
    </row>
    <row r="28" spans="1:36" s="6" customFormat="1" ht="18" customHeight="1" x14ac:dyDescent="0.15">
      <c r="A28" s="480"/>
      <c r="B28" s="500" t="s">
        <v>267</v>
      </c>
      <c r="C28" s="501"/>
      <c r="D28" s="501"/>
      <c r="E28" s="501"/>
      <c r="F28" s="501"/>
      <c r="G28" s="501"/>
      <c r="H28" s="501"/>
      <c r="I28" s="501"/>
      <c r="J28" s="501"/>
      <c r="K28" s="501"/>
      <c r="L28" s="501"/>
      <c r="M28" s="501"/>
      <c r="N28" s="501"/>
      <c r="O28" s="501"/>
      <c r="P28" s="501"/>
      <c r="Q28" s="501"/>
      <c r="R28" s="501"/>
      <c r="S28" s="501"/>
      <c r="T28" s="501"/>
      <c r="U28" s="501"/>
      <c r="V28" s="501"/>
      <c r="W28" s="501"/>
      <c r="X28" s="501"/>
      <c r="Y28" s="501"/>
      <c r="Z28" s="501"/>
      <c r="AA28" s="501"/>
      <c r="AB28" s="501"/>
      <c r="AC28" s="501"/>
      <c r="AD28" s="501"/>
      <c r="AE28" s="501"/>
      <c r="AF28" s="501"/>
      <c r="AG28" s="502"/>
      <c r="AH28" s="19"/>
    </row>
    <row r="29" spans="1:36" s="6" customFormat="1" ht="27.95" customHeight="1" x14ac:dyDescent="0.15">
      <c r="A29" s="480"/>
      <c r="B29" s="503"/>
      <c r="C29" s="504"/>
      <c r="D29" s="504"/>
      <c r="E29" s="504"/>
      <c r="F29" s="504"/>
      <c r="G29" s="504"/>
      <c r="H29" s="504"/>
      <c r="I29" s="504"/>
      <c r="J29" s="504"/>
      <c r="K29" s="504"/>
      <c r="L29" s="504"/>
      <c r="M29" s="504"/>
      <c r="N29" s="504"/>
      <c r="O29" s="504"/>
      <c r="P29" s="504"/>
      <c r="Q29" s="504"/>
      <c r="R29" s="504"/>
      <c r="S29" s="504"/>
      <c r="T29" s="504"/>
      <c r="U29" s="504"/>
      <c r="V29" s="504"/>
      <c r="W29" s="504"/>
      <c r="X29" s="504"/>
      <c r="Y29" s="504"/>
      <c r="Z29" s="504"/>
      <c r="AA29" s="504"/>
      <c r="AB29" s="504"/>
      <c r="AC29" s="504"/>
      <c r="AD29" s="504"/>
      <c r="AE29" s="504"/>
      <c r="AF29" s="504"/>
      <c r="AG29" s="505"/>
      <c r="AH29" s="19"/>
    </row>
    <row r="30" spans="1:36" s="6" customFormat="1" ht="21.75" customHeight="1" x14ac:dyDescent="0.15">
      <c r="A30" s="480"/>
      <c r="B30" s="472" t="s">
        <v>1109</v>
      </c>
      <c r="C30" s="473"/>
      <c r="D30" s="473"/>
      <c r="E30" s="473"/>
      <c r="F30" s="473"/>
      <c r="G30" s="473"/>
      <c r="H30" s="473"/>
      <c r="I30" s="473"/>
      <c r="J30" s="473"/>
      <c r="K30" s="473"/>
      <c r="L30" s="473"/>
      <c r="M30" s="473"/>
      <c r="N30" s="473"/>
      <c r="O30" s="473"/>
      <c r="P30" s="473"/>
      <c r="Q30" s="473"/>
      <c r="R30" s="473"/>
      <c r="S30" s="473"/>
      <c r="T30" s="473"/>
      <c r="U30" s="473"/>
      <c r="V30" s="473"/>
      <c r="W30" s="473"/>
      <c r="X30" s="473"/>
      <c r="Y30" s="473"/>
      <c r="Z30" s="473"/>
      <c r="AA30" s="473"/>
      <c r="AB30" s="473"/>
      <c r="AC30" s="473"/>
      <c r="AD30" s="473"/>
      <c r="AE30" s="474"/>
      <c r="AF30" s="475"/>
      <c r="AG30" s="476"/>
      <c r="AH30" s="19"/>
    </row>
    <row r="31" spans="1:36" s="6" customFormat="1" ht="27.95" customHeight="1" thickBot="1" x14ac:dyDescent="0.2">
      <c r="A31" s="481"/>
      <c r="B31" s="477"/>
      <c r="C31" s="478"/>
      <c r="D31" s="478"/>
      <c r="E31" s="478"/>
      <c r="F31" s="478"/>
      <c r="G31" s="478"/>
      <c r="H31" s="478"/>
      <c r="I31" s="478"/>
      <c r="J31" s="478"/>
      <c r="K31" s="478"/>
      <c r="L31" s="478"/>
      <c r="M31" s="478"/>
      <c r="N31" s="478"/>
      <c r="O31" s="478"/>
      <c r="P31" s="478"/>
      <c r="Q31" s="478"/>
      <c r="R31" s="478"/>
      <c r="S31" s="478"/>
      <c r="T31" s="478"/>
      <c r="U31" s="478"/>
      <c r="V31" s="478"/>
      <c r="W31" s="478"/>
      <c r="X31" s="478"/>
      <c r="Y31" s="478"/>
      <c r="Z31" s="478"/>
      <c r="AA31" s="478"/>
      <c r="AB31" s="478"/>
      <c r="AC31" s="478"/>
      <c r="AD31" s="478"/>
      <c r="AE31" s="478"/>
      <c r="AF31" s="478"/>
      <c r="AG31" s="479"/>
      <c r="AH31" s="19"/>
    </row>
    <row r="32" spans="1:36" ht="10.5" customHeight="1" thickTop="1" x14ac:dyDescent="0.15">
      <c r="A32" s="46"/>
      <c r="B32" s="46"/>
      <c r="C32" s="46"/>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15"/>
    </row>
    <row r="33" spans="1:35" ht="10.5" customHeight="1" x14ac:dyDescent="0.15">
      <c r="A33" s="47"/>
      <c r="B33" s="46"/>
      <c r="C33" s="46"/>
      <c r="D33" s="46"/>
      <c r="E33" s="46"/>
      <c r="F33" s="46"/>
      <c r="G33" s="46"/>
      <c r="H33" s="47"/>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row>
    <row r="34" spans="1:35" ht="10.5" customHeight="1" x14ac:dyDescent="0.15">
      <c r="A34" s="47"/>
      <c r="B34" s="47"/>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7"/>
      <c r="AI34" s="47"/>
    </row>
    <row r="35" spans="1:35" ht="10.5" customHeight="1" x14ac:dyDescent="0.15">
      <c r="A35" s="47"/>
      <c r="B35" s="47"/>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row>
  </sheetData>
  <sheetProtection password="CC7B" sheet="1" objects="1" scenarios="1"/>
  <mergeCells count="46">
    <mergeCell ref="B2:D2"/>
    <mergeCell ref="A4:AG4"/>
    <mergeCell ref="B6:I6"/>
    <mergeCell ref="J6:AG6"/>
    <mergeCell ref="B11:AG11"/>
    <mergeCell ref="B7:AG7"/>
    <mergeCell ref="B8:AG8"/>
    <mergeCell ref="B9:AG9"/>
    <mergeCell ref="B10:AG10"/>
    <mergeCell ref="V2:AC2"/>
    <mergeCell ref="AD2:AG2"/>
    <mergeCell ref="B12:AG12"/>
    <mergeCell ref="B13:AG13"/>
    <mergeCell ref="B14:AG14"/>
    <mergeCell ref="B15:AG15"/>
    <mergeCell ref="B16:D16"/>
    <mergeCell ref="E16:AG16"/>
    <mergeCell ref="C23:D24"/>
    <mergeCell ref="E23:AG23"/>
    <mergeCell ref="B17:B18"/>
    <mergeCell ref="C17:D18"/>
    <mergeCell ref="E17:AG17"/>
    <mergeCell ref="E18:AG18"/>
    <mergeCell ref="B19:B20"/>
    <mergeCell ref="C19:D20"/>
    <mergeCell ref="E19:AG19"/>
    <mergeCell ref="E20:AG20"/>
    <mergeCell ref="B21:B22"/>
    <mergeCell ref="C21:D22"/>
    <mergeCell ref="E21:AG21"/>
    <mergeCell ref="B30:AD30"/>
    <mergeCell ref="AE30:AG30"/>
    <mergeCell ref="B31:AG31"/>
    <mergeCell ref="A6:A31"/>
    <mergeCell ref="E24:AG24"/>
    <mergeCell ref="E22:AG22"/>
    <mergeCell ref="E26:G26"/>
    <mergeCell ref="H26:I26"/>
    <mergeCell ref="J26:AG26"/>
    <mergeCell ref="B23:B24"/>
    <mergeCell ref="B27:D27"/>
    <mergeCell ref="E27:AG27"/>
    <mergeCell ref="B28:AG28"/>
    <mergeCell ref="B29:AG29"/>
    <mergeCell ref="B25:AG25"/>
    <mergeCell ref="B26:D26"/>
  </mergeCells>
  <phoneticPr fontId="4"/>
  <conditionalFormatting sqref="B8:AG8 B10:AG10 B12:AG12 B14:AG14">
    <cfRule type="containsBlanks" dxfId="87" priority="24">
      <formula>LEN(TRIM(B8))=0</formula>
    </cfRule>
  </conditionalFormatting>
  <conditionalFormatting sqref="E18:AG18">
    <cfRule type="expression" dxfId="86" priority="7">
      <formula>$C17&lt;&gt;"有"</formula>
    </cfRule>
    <cfRule type="containsBlanks" dxfId="85" priority="23">
      <formula>LEN(TRIM(E18))=0</formula>
    </cfRule>
  </conditionalFormatting>
  <conditionalFormatting sqref="C17:D24">
    <cfRule type="containsBlanks" dxfId="84" priority="19">
      <formula>LEN(TRIM(C17))=0</formula>
    </cfRule>
  </conditionalFormatting>
  <conditionalFormatting sqref="E27:AG27">
    <cfRule type="expression" dxfId="83" priority="10">
      <formula>$E$26=0</formula>
    </cfRule>
    <cfRule type="containsBlanks" dxfId="82" priority="15">
      <formula>LEN(TRIM(E27))=0</formula>
    </cfRule>
  </conditionalFormatting>
  <conditionalFormatting sqref="E26:G26">
    <cfRule type="containsBlanks" dxfId="81" priority="14">
      <formula>LEN(TRIM(E26))=0</formula>
    </cfRule>
  </conditionalFormatting>
  <conditionalFormatting sqref="AE30:AG30">
    <cfRule type="containsBlanks" dxfId="80" priority="13">
      <formula>LEN(TRIM(AE30))=0</formula>
    </cfRule>
  </conditionalFormatting>
  <conditionalFormatting sqref="B29:AG29">
    <cfRule type="expression" dxfId="79" priority="9">
      <formula>$E$26=0</formula>
    </cfRule>
    <cfRule type="containsBlanks" dxfId="78" priority="12">
      <formula>LEN(TRIM(B29))=0</formula>
    </cfRule>
  </conditionalFormatting>
  <conditionalFormatting sqref="B31:AG31">
    <cfRule type="expression" dxfId="77" priority="8">
      <formula>$AE$30&lt;&gt;"有"</formula>
    </cfRule>
    <cfRule type="containsBlanks" dxfId="76" priority="11">
      <formula>LEN(TRIM(B31))=0</formula>
    </cfRule>
  </conditionalFormatting>
  <conditionalFormatting sqref="E20:AG20">
    <cfRule type="expression" dxfId="75" priority="5">
      <formula>$C19&lt;&gt;"有"</formula>
    </cfRule>
    <cfRule type="containsBlanks" dxfId="74" priority="6">
      <formula>LEN(TRIM(E20))=0</formula>
    </cfRule>
  </conditionalFormatting>
  <conditionalFormatting sqref="E22:AG22">
    <cfRule type="expression" dxfId="73" priority="3">
      <formula>$C21&lt;&gt;"有"</formula>
    </cfRule>
    <cfRule type="containsBlanks" dxfId="72" priority="4">
      <formula>LEN(TRIM(E22))=0</formula>
    </cfRule>
  </conditionalFormatting>
  <conditionalFormatting sqref="E24:AG24">
    <cfRule type="expression" dxfId="71" priority="1">
      <formula>$C23&lt;&gt;"有"</formula>
    </cfRule>
    <cfRule type="containsBlanks" dxfId="70" priority="2">
      <formula>LEN(TRIM(E24))=0</formula>
    </cfRule>
  </conditionalFormatting>
  <dataValidations count="5">
    <dataValidation type="textLength" imeMode="hiragana" operator="lessThanOrEqual" allowBlank="1" showInputMessage="1" showErrorMessage="1" error="200文字以内で入力してください。" sqref="AH18:AJ18">
      <formula1>220</formula1>
    </dataValidation>
    <dataValidation imeMode="hiragana" allowBlank="1" showInputMessage="1" showErrorMessage="1" sqref="AH10 AH14 AH8 AH12"/>
    <dataValidation type="list" allowBlank="1" showInputMessage="1" showErrorMessage="1" sqref="AE30:AG30">
      <formula1>"有,無"</formula1>
    </dataValidation>
    <dataValidation type="list" allowBlank="1" showInputMessage="1" showErrorMessage="1" prompt="実施の有無をプルダウンから選択して下さい" sqref="C17:D24">
      <formula1>"有,無"</formula1>
    </dataValidation>
    <dataValidation type="whole" operator="greaterThanOrEqual" allowBlank="1" showInputMessage="1" showErrorMessage="1" sqref="E26:G26">
      <formula1>0</formula1>
    </dataValidation>
  </dataValidations>
  <pageMargins left="0.78740157480314965" right="0.59055118110236227" top="0.19685039370078741" bottom="0" header="0.51181102362204722" footer="0.51181102362204722"/>
  <pageSetup paperSize="9" fitToWidth="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1"/>
  </sheetPr>
  <dimension ref="A1:BY525"/>
  <sheetViews>
    <sheetView topLeftCell="A6" zoomScaleNormal="100" zoomScaleSheetLayoutView="100" workbookViewId="0">
      <selection activeCell="AV18" sqref="AV18"/>
    </sheetView>
  </sheetViews>
  <sheetFormatPr defaultRowHeight="13.5" x14ac:dyDescent="0.15"/>
  <cols>
    <col min="1" max="1" width="7.875" style="93" customWidth="1"/>
    <col min="2" max="2" width="3.25" style="94" customWidth="1"/>
    <col min="3" max="3" width="2.375" style="94" customWidth="1"/>
    <col min="4" max="4" width="2.125" style="94" customWidth="1"/>
    <col min="5" max="5" width="1.625" style="94" customWidth="1"/>
    <col min="6" max="6" width="0.875" style="94" customWidth="1"/>
    <col min="7" max="7" width="4.5" style="94" customWidth="1"/>
    <col min="8" max="11" width="2.125" style="94" customWidth="1"/>
    <col min="12" max="13" width="2.375" style="94" customWidth="1"/>
    <col min="14" max="21" width="2.125" style="94" customWidth="1"/>
    <col min="22" max="22" width="1.875" style="94" customWidth="1"/>
    <col min="23" max="26" width="2.125" style="94" customWidth="1"/>
    <col min="27" max="27" width="1.125" style="94" customWidth="1"/>
    <col min="28" max="28" width="0.5" style="94" customWidth="1"/>
    <col min="29" max="30" width="2.125" style="94" customWidth="1"/>
    <col min="31" max="31" width="6" style="94" customWidth="1"/>
    <col min="32" max="43" width="2.125" style="94" customWidth="1"/>
    <col min="44" max="44" width="4.125" style="94" customWidth="1"/>
    <col min="45" max="77" width="9" style="93"/>
    <col min="78" max="16384" width="9" style="94"/>
  </cols>
  <sheetData>
    <row r="1" spans="2:44" x14ac:dyDescent="0.15">
      <c r="B1" s="7"/>
      <c r="C1" s="3"/>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row>
    <row r="2" spans="2:44" ht="12" customHeight="1" thickBot="1" x14ac:dyDescent="0.2">
      <c r="B2" s="7"/>
      <c r="C2" s="3"/>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546" t="str">
        <f>IF('２－１'!AE1="","",'２－１'!AE1)</f>
        <v/>
      </c>
      <c r="AP2" s="546"/>
      <c r="AQ2" s="546"/>
      <c r="AR2" s="547"/>
    </row>
    <row r="3" spans="2:44" ht="25.5" customHeight="1" thickTop="1" thickBot="1" x14ac:dyDescent="0.2">
      <c r="B3" s="4"/>
      <c r="C3" s="4"/>
      <c r="D3" s="4"/>
      <c r="E3" s="4"/>
      <c r="F3" s="4"/>
      <c r="G3" s="4"/>
      <c r="H3" s="4"/>
      <c r="I3" s="4"/>
      <c r="J3" s="4"/>
      <c r="K3" s="4"/>
      <c r="L3" s="4"/>
      <c r="M3" s="4"/>
      <c r="N3" s="4"/>
      <c r="O3" s="4"/>
      <c r="P3" s="4"/>
      <c r="Q3" s="4"/>
      <c r="R3" s="4"/>
      <c r="S3" s="4"/>
      <c r="T3" s="4"/>
      <c r="U3" s="4"/>
      <c r="V3" s="4"/>
      <c r="W3" s="2"/>
      <c r="X3" s="2"/>
      <c r="Y3" s="2"/>
      <c r="Z3" s="2"/>
      <c r="AA3" s="2"/>
      <c r="AB3" s="2"/>
      <c r="AC3" s="2"/>
      <c r="AD3" s="2"/>
      <c r="AE3" s="2"/>
      <c r="AF3" s="2"/>
      <c r="AG3" s="548" t="s">
        <v>109</v>
      </c>
      <c r="AH3" s="549"/>
      <c r="AI3" s="549"/>
      <c r="AJ3" s="549"/>
      <c r="AK3" s="549"/>
      <c r="AL3" s="549"/>
      <c r="AM3" s="549"/>
      <c r="AN3" s="549"/>
      <c r="AO3" s="549"/>
      <c r="AP3" s="550" t="s">
        <v>120</v>
      </c>
      <c r="AQ3" s="550"/>
      <c r="AR3" s="551"/>
    </row>
    <row r="4" spans="2:44" ht="15" thickTop="1" x14ac:dyDescent="0.15">
      <c r="B4" s="4"/>
      <c r="C4" s="4"/>
      <c r="D4" s="4"/>
      <c r="E4" s="4"/>
      <c r="F4" s="4"/>
      <c r="G4" s="4"/>
      <c r="H4" s="4"/>
      <c r="I4" s="4"/>
      <c r="J4" s="4"/>
      <c r="K4" s="4"/>
      <c r="L4" s="4"/>
      <c r="M4" s="4"/>
      <c r="N4" s="4"/>
      <c r="O4" s="4"/>
      <c r="P4" s="4"/>
      <c r="Q4" s="4"/>
      <c r="R4" s="4"/>
      <c r="S4" s="4"/>
      <c r="T4" s="4"/>
      <c r="U4" s="4"/>
      <c r="V4" s="4"/>
      <c r="W4" s="2"/>
      <c r="X4" s="2"/>
      <c r="Y4" s="2"/>
      <c r="Z4" s="2"/>
      <c r="AA4" s="2"/>
      <c r="AB4" s="2"/>
      <c r="AC4" s="2"/>
      <c r="AD4" s="2"/>
      <c r="AE4" s="2"/>
      <c r="AF4" s="2"/>
      <c r="AG4" s="10"/>
      <c r="AH4" s="11"/>
      <c r="AI4" s="11"/>
      <c r="AJ4" s="11"/>
      <c r="AK4" s="11"/>
      <c r="AL4" s="11"/>
      <c r="AM4" s="11"/>
      <c r="AN4" s="11"/>
      <c r="AO4" s="11"/>
      <c r="AP4" s="12"/>
      <c r="AQ4" s="13"/>
      <c r="AR4" s="14"/>
    </row>
    <row r="5" spans="2:44" ht="17.25" x14ac:dyDescent="0.15">
      <c r="B5" s="315" t="s">
        <v>2003</v>
      </c>
      <c r="C5" s="315"/>
      <c r="D5" s="315"/>
      <c r="E5" s="315"/>
      <c r="F5" s="315"/>
      <c r="G5" s="315"/>
      <c r="H5" s="315"/>
      <c r="I5" s="315"/>
      <c r="J5" s="315"/>
      <c r="K5" s="315"/>
      <c r="L5" s="315"/>
      <c r="M5" s="315"/>
      <c r="N5" s="315"/>
      <c r="O5" s="315"/>
      <c r="P5" s="315"/>
      <c r="Q5" s="315"/>
      <c r="R5" s="315"/>
      <c r="S5" s="315"/>
      <c r="T5" s="315"/>
      <c r="U5" s="315"/>
      <c r="V5" s="315"/>
      <c r="W5" s="315"/>
      <c r="X5" s="315"/>
      <c r="Y5" s="315"/>
      <c r="Z5" s="315"/>
      <c r="AA5" s="315"/>
      <c r="AB5" s="315"/>
      <c r="AC5" s="315"/>
      <c r="AD5" s="315"/>
      <c r="AE5" s="315"/>
      <c r="AF5" s="315"/>
      <c r="AG5" s="315"/>
      <c r="AH5" s="315"/>
      <c r="AI5" s="315"/>
      <c r="AJ5" s="315"/>
      <c r="AK5" s="315"/>
      <c r="AL5" s="315"/>
      <c r="AM5" s="315"/>
      <c r="AN5" s="315"/>
      <c r="AO5" s="315"/>
      <c r="AP5" s="315"/>
      <c r="AQ5" s="315"/>
      <c r="AR5" s="315"/>
    </row>
    <row r="6" spans="2:44" ht="17.25" x14ac:dyDescent="0.15">
      <c r="B6" s="73"/>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row>
    <row r="7" spans="2:44" ht="14.25" x14ac:dyDescent="0.15">
      <c r="B7" s="72" t="s">
        <v>1968</v>
      </c>
      <c r="C7" s="4"/>
      <c r="D7" s="4"/>
      <c r="E7" s="4"/>
      <c r="F7" s="4"/>
      <c r="G7" s="4"/>
      <c r="H7" s="4"/>
      <c r="I7" s="4"/>
      <c r="J7" s="4"/>
      <c r="K7" s="4"/>
      <c r="L7" s="4"/>
      <c r="M7" s="4"/>
      <c r="N7" s="4"/>
      <c r="O7" s="4"/>
      <c r="P7" s="4"/>
      <c r="Q7" s="4"/>
      <c r="R7" s="4"/>
      <c r="S7" s="4"/>
      <c r="T7" s="4"/>
      <c r="U7" s="4"/>
      <c r="V7" s="4"/>
      <c r="W7" s="10"/>
      <c r="X7" s="11"/>
      <c r="Y7" s="11"/>
      <c r="Z7" s="11"/>
      <c r="AA7" s="11"/>
      <c r="AB7" s="11"/>
      <c r="AC7" s="11"/>
      <c r="AD7" s="12"/>
      <c r="AE7" s="12"/>
      <c r="AF7" s="13"/>
      <c r="AG7" s="14"/>
      <c r="AH7" s="2"/>
      <c r="AI7" s="2"/>
      <c r="AJ7" s="2"/>
      <c r="AK7" s="2"/>
      <c r="AL7" s="2"/>
      <c r="AM7" s="2"/>
      <c r="AN7" s="2"/>
      <c r="AO7" s="2"/>
      <c r="AP7" s="2"/>
      <c r="AQ7" s="2"/>
      <c r="AR7" s="2"/>
    </row>
    <row r="8" spans="2:44" ht="14.25" x14ac:dyDescent="0.15">
      <c r="B8" s="72" t="s">
        <v>1091</v>
      </c>
      <c r="C8" s="4"/>
      <c r="D8" s="4"/>
      <c r="E8" s="4"/>
      <c r="F8" s="4"/>
      <c r="G8" s="4"/>
      <c r="H8" s="4"/>
      <c r="I8" s="4"/>
      <c r="J8" s="4"/>
      <c r="K8" s="4"/>
      <c r="L8" s="4"/>
      <c r="M8" s="4"/>
      <c r="N8" s="4"/>
      <c r="O8" s="4"/>
      <c r="P8" s="4"/>
      <c r="Q8" s="4"/>
      <c r="R8" s="4"/>
      <c r="S8" s="4"/>
      <c r="T8" s="4"/>
      <c r="U8" s="4"/>
      <c r="V8" s="4"/>
      <c r="W8" s="10"/>
      <c r="X8" s="11"/>
      <c r="Y8" s="11"/>
      <c r="Z8" s="11"/>
      <c r="AA8" s="11"/>
      <c r="AB8" s="11"/>
      <c r="AC8" s="11"/>
      <c r="AD8" s="12"/>
      <c r="AE8" s="12"/>
      <c r="AF8" s="13"/>
      <c r="AG8" s="14"/>
      <c r="AH8" s="2"/>
      <c r="AI8" s="2"/>
      <c r="AJ8" s="2"/>
      <c r="AK8" s="2"/>
      <c r="AL8" s="2"/>
      <c r="AM8" s="2"/>
      <c r="AN8" s="2"/>
      <c r="AO8" s="2"/>
      <c r="AP8" s="2"/>
      <c r="AQ8" s="2"/>
      <c r="AR8" s="2"/>
    </row>
    <row r="9" spans="2:44" ht="14.25" x14ac:dyDescent="0.15">
      <c r="B9" s="27"/>
      <c r="C9" s="4"/>
      <c r="D9" s="4"/>
      <c r="E9" s="4"/>
      <c r="F9" s="4"/>
      <c r="G9" s="4"/>
      <c r="H9" s="4"/>
      <c r="I9" s="4"/>
      <c r="J9" s="4"/>
      <c r="K9" s="4"/>
      <c r="L9" s="4"/>
      <c r="M9" s="4"/>
      <c r="N9" s="4"/>
      <c r="O9" s="4"/>
      <c r="P9" s="4"/>
      <c r="Q9" s="4"/>
      <c r="R9" s="4"/>
      <c r="S9" s="4"/>
      <c r="T9" s="4"/>
      <c r="U9" s="4"/>
      <c r="V9" s="4"/>
      <c r="W9" s="10"/>
      <c r="X9" s="11"/>
      <c r="Y9" s="11"/>
      <c r="Z9" s="11"/>
      <c r="AA9" s="11"/>
      <c r="AB9" s="11"/>
      <c r="AC9" s="11"/>
      <c r="AD9" s="12"/>
      <c r="AE9" s="12"/>
      <c r="AF9" s="13"/>
      <c r="AG9" s="14"/>
      <c r="AH9" s="2"/>
      <c r="AI9" s="2"/>
      <c r="AJ9" s="2"/>
      <c r="AK9" s="2"/>
      <c r="AL9" s="2"/>
      <c r="AM9" s="2"/>
      <c r="AN9" s="2"/>
      <c r="AO9" s="2"/>
      <c r="AP9" s="2"/>
      <c r="AQ9" s="2"/>
      <c r="AR9" s="2"/>
    </row>
    <row r="10" spans="2:44" ht="15" thickBot="1" x14ac:dyDescent="0.2">
      <c r="B10" s="21" t="s">
        <v>158</v>
      </c>
      <c r="C10" s="4"/>
      <c r="D10" s="4"/>
      <c r="E10" s="4"/>
      <c r="F10" s="4"/>
      <c r="G10" s="4"/>
      <c r="H10" s="4"/>
      <c r="I10" s="4"/>
      <c r="J10" s="4"/>
      <c r="K10" s="4"/>
      <c r="L10" s="4"/>
      <c r="M10" s="4"/>
      <c r="N10" s="4"/>
      <c r="O10" s="4"/>
      <c r="P10" s="4"/>
      <c r="Q10" s="4"/>
      <c r="R10" s="4"/>
      <c r="S10" s="4"/>
      <c r="T10" s="4"/>
      <c r="U10" s="4"/>
      <c r="V10" s="4"/>
      <c r="W10" s="10"/>
      <c r="X10" s="11"/>
      <c r="Y10" s="11"/>
      <c r="Z10" s="11"/>
      <c r="AA10" s="11"/>
      <c r="AB10" s="11"/>
      <c r="AC10" s="11"/>
      <c r="AD10" s="12"/>
      <c r="AE10" s="12"/>
      <c r="AF10" s="13"/>
      <c r="AG10" s="14"/>
      <c r="AH10" s="2"/>
      <c r="AI10" s="2"/>
      <c r="AJ10" s="2"/>
      <c r="AK10" s="2"/>
      <c r="AL10" s="2"/>
      <c r="AM10" s="2"/>
      <c r="AN10" s="2"/>
      <c r="AO10" s="2"/>
      <c r="AP10" s="2"/>
      <c r="AQ10" s="2"/>
      <c r="AR10" s="2"/>
    </row>
    <row r="11" spans="2:44" ht="18.75" customHeight="1" x14ac:dyDescent="0.15">
      <c r="B11" s="582" t="s">
        <v>138</v>
      </c>
      <c r="C11" s="583"/>
      <c r="D11" s="583"/>
      <c r="E11" s="583"/>
      <c r="F11" s="583"/>
      <c r="G11" s="584"/>
      <c r="H11" s="660" t="s">
        <v>139</v>
      </c>
      <c r="I11" s="583"/>
      <c r="J11" s="583"/>
      <c r="K11" s="583"/>
      <c r="L11" s="583"/>
      <c r="M11" s="662" t="s">
        <v>140</v>
      </c>
      <c r="N11" s="663"/>
      <c r="O11" s="663"/>
      <c r="P11" s="664"/>
      <c r="Q11" s="660" t="s">
        <v>141</v>
      </c>
      <c r="R11" s="583"/>
      <c r="S11" s="583"/>
      <c r="T11" s="583"/>
      <c r="U11" s="583"/>
      <c r="V11" s="584"/>
      <c r="W11" s="552" t="s">
        <v>142</v>
      </c>
      <c r="X11" s="553"/>
      <c r="Y11" s="553"/>
      <c r="Z11" s="553"/>
      <c r="AA11" s="553"/>
      <c r="AB11" s="553"/>
      <c r="AC11" s="554"/>
      <c r="AD11" s="558" t="s">
        <v>168</v>
      </c>
      <c r="AE11" s="559"/>
      <c r="AF11" s="562" t="s">
        <v>144</v>
      </c>
      <c r="AG11" s="563"/>
      <c r="AH11" s="563"/>
      <c r="AI11" s="563"/>
      <c r="AJ11" s="563"/>
      <c r="AK11" s="563"/>
      <c r="AL11" s="563"/>
      <c r="AM11" s="563"/>
      <c r="AN11" s="563"/>
      <c r="AO11" s="563"/>
      <c r="AP11" s="563"/>
      <c r="AQ11" s="563"/>
      <c r="AR11" s="564"/>
    </row>
    <row r="12" spans="2:44" x14ac:dyDescent="0.15">
      <c r="B12" s="585"/>
      <c r="C12" s="586"/>
      <c r="D12" s="586"/>
      <c r="E12" s="586"/>
      <c r="F12" s="586"/>
      <c r="G12" s="587"/>
      <c r="H12" s="661"/>
      <c r="I12" s="586"/>
      <c r="J12" s="586"/>
      <c r="K12" s="586"/>
      <c r="L12" s="586"/>
      <c r="M12" s="665"/>
      <c r="N12" s="666"/>
      <c r="O12" s="666"/>
      <c r="P12" s="667"/>
      <c r="Q12" s="661"/>
      <c r="R12" s="586"/>
      <c r="S12" s="586"/>
      <c r="T12" s="586"/>
      <c r="U12" s="586"/>
      <c r="V12" s="587"/>
      <c r="W12" s="555"/>
      <c r="X12" s="556"/>
      <c r="Y12" s="556"/>
      <c r="Z12" s="556"/>
      <c r="AA12" s="556"/>
      <c r="AB12" s="556"/>
      <c r="AC12" s="557"/>
      <c r="AD12" s="560"/>
      <c r="AE12" s="561"/>
      <c r="AF12" s="565"/>
      <c r="AG12" s="566"/>
      <c r="AH12" s="566"/>
      <c r="AI12" s="566"/>
      <c r="AJ12" s="566"/>
      <c r="AK12" s="566"/>
      <c r="AL12" s="566"/>
      <c r="AM12" s="566"/>
      <c r="AN12" s="566"/>
      <c r="AO12" s="566"/>
      <c r="AP12" s="566"/>
      <c r="AQ12" s="566"/>
      <c r="AR12" s="567"/>
    </row>
    <row r="13" spans="2:44" x14ac:dyDescent="0.15">
      <c r="B13" s="626" t="s">
        <v>145</v>
      </c>
      <c r="C13" s="629">
        <v>44105</v>
      </c>
      <c r="D13" s="630"/>
      <c r="E13" s="630"/>
      <c r="F13" s="630"/>
      <c r="G13" s="631"/>
      <c r="H13" s="639" t="s">
        <v>2004</v>
      </c>
      <c r="I13" s="640"/>
      <c r="J13" s="641"/>
      <c r="K13" s="641"/>
      <c r="L13" s="641"/>
      <c r="M13" s="647" t="s">
        <v>134</v>
      </c>
      <c r="N13" s="641"/>
      <c r="O13" s="641"/>
      <c r="P13" s="648"/>
      <c r="Q13" s="639" t="s">
        <v>2005</v>
      </c>
      <c r="R13" s="640"/>
      <c r="S13" s="641"/>
      <c r="T13" s="641"/>
      <c r="U13" s="641"/>
      <c r="V13" s="648"/>
      <c r="W13" s="651" t="s">
        <v>2006</v>
      </c>
      <c r="X13" s="652"/>
      <c r="Y13" s="652"/>
      <c r="Z13" s="652"/>
      <c r="AA13" s="652"/>
      <c r="AB13" s="652"/>
      <c r="AC13" s="653"/>
      <c r="AD13" s="569">
        <v>1</v>
      </c>
      <c r="AE13" s="570"/>
      <c r="AF13" s="575" t="s">
        <v>2007</v>
      </c>
      <c r="AG13" s="576"/>
      <c r="AH13" s="576"/>
      <c r="AI13" s="576"/>
      <c r="AJ13" s="576"/>
      <c r="AK13" s="576"/>
      <c r="AL13" s="576"/>
      <c r="AM13" s="576"/>
      <c r="AN13" s="576"/>
      <c r="AO13" s="576"/>
      <c r="AP13" s="576"/>
      <c r="AQ13" s="576"/>
      <c r="AR13" s="577"/>
    </row>
    <row r="14" spans="2:44" x14ac:dyDescent="0.15">
      <c r="B14" s="627"/>
      <c r="C14" s="632"/>
      <c r="D14" s="633"/>
      <c r="E14" s="634"/>
      <c r="F14" s="634"/>
      <c r="G14" s="635"/>
      <c r="H14" s="642"/>
      <c r="I14" s="643"/>
      <c r="J14" s="643"/>
      <c r="K14" s="644"/>
      <c r="L14" s="644"/>
      <c r="M14" s="642"/>
      <c r="N14" s="644"/>
      <c r="O14" s="644"/>
      <c r="P14" s="649"/>
      <c r="Q14" s="642"/>
      <c r="R14" s="643"/>
      <c r="S14" s="644"/>
      <c r="T14" s="644"/>
      <c r="U14" s="644"/>
      <c r="V14" s="649"/>
      <c r="W14" s="654"/>
      <c r="X14" s="655"/>
      <c r="Y14" s="655"/>
      <c r="Z14" s="655"/>
      <c r="AA14" s="655"/>
      <c r="AB14" s="655"/>
      <c r="AC14" s="656"/>
      <c r="AD14" s="571"/>
      <c r="AE14" s="572"/>
      <c r="AF14" s="578"/>
      <c r="AG14" s="578"/>
      <c r="AH14" s="578"/>
      <c r="AI14" s="578"/>
      <c r="AJ14" s="578"/>
      <c r="AK14" s="578"/>
      <c r="AL14" s="578"/>
      <c r="AM14" s="578"/>
      <c r="AN14" s="578"/>
      <c r="AO14" s="578"/>
      <c r="AP14" s="578"/>
      <c r="AQ14" s="578"/>
      <c r="AR14" s="579"/>
    </row>
    <row r="15" spans="2:44" x14ac:dyDescent="0.15">
      <c r="B15" s="627"/>
      <c r="C15" s="632"/>
      <c r="D15" s="633"/>
      <c r="E15" s="634"/>
      <c r="F15" s="634"/>
      <c r="G15" s="635"/>
      <c r="H15" s="642"/>
      <c r="I15" s="643"/>
      <c r="J15" s="643"/>
      <c r="K15" s="644"/>
      <c r="L15" s="644"/>
      <c r="M15" s="642"/>
      <c r="N15" s="644"/>
      <c r="O15" s="644"/>
      <c r="P15" s="649"/>
      <c r="Q15" s="642"/>
      <c r="R15" s="643"/>
      <c r="S15" s="644"/>
      <c r="T15" s="644"/>
      <c r="U15" s="644"/>
      <c r="V15" s="649"/>
      <c r="W15" s="654"/>
      <c r="X15" s="655"/>
      <c r="Y15" s="655"/>
      <c r="Z15" s="655"/>
      <c r="AA15" s="655"/>
      <c r="AB15" s="655"/>
      <c r="AC15" s="656"/>
      <c r="AD15" s="571"/>
      <c r="AE15" s="572"/>
      <c r="AF15" s="578"/>
      <c r="AG15" s="578"/>
      <c r="AH15" s="578"/>
      <c r="AI15" s="578"/>
      <c r="AJ15" s="578"/>
      <c r="AK15" s="578"/>
      <c r="AL15" s="578"/>
      <c r="AM15" s="578"/>
      <c r="AN15" s="578"/>
      <c r="AO15" s="578"/>
      <c r="AP15" s="578"/>
      <c r="AQ15" s="578"/>
      <c r="AR15" s="579"/>
    </row>
    <row r="16" spans="2:44" x14ac:dyDescent="0.15">
      <c r="B16" s="628"/>
      <c r="C16" s="636"/>
      <c r="D16" s="637"/>
      <c r="E16" s="637"/>
      <c r="F16" s="637"/>
      <c r="G16" s="638"/>
      <c r="H16" s="645"/>
      <c r="I16" s="646"/>
      <c r="J16" s="646"/>
      <c r="K16" s="646"/>
      <c r="L16" s="646"/>
      <c r="M16" s="645"/>
      <c r="N16" s="646"/>
      <c r="O16" s="646"/>
      <c r="P16" s="650"/>
      <c r="Q16" s="645"/>
      <c r="R16" s="646"/>
      <c r="S16" s="646"/>
      <c r="T16" s="646"/>
      <c r="U16" s="646"/>
      <c r="V16" s="650"/>
      <c r="W16" s="657"/>
      <c r="X16" s="658"/>
      <c r="Y16" s="658"/>
      <c r="Z16" s="658"/>
      <c r="AA16" s="658"/>
      <c r="AB16" s="658"/>
      <c r="AC16" s="659"/>
      <c r="AD16" s="573"/>
      <c r="AE16" s="574"/>
      <c r="AF16" s="580"/>
      <c r="AG16" s="580"/>
      <c r="AH16" s="580"/>
      <c r="AI16" s="580"/>
      <c r="AJ16" s="580"/>
      <c r="AK16" s="580"/>
      <c r="AL16" s="580"/>
      <c r="AM16" s="580"/>
      <c r="AN16" s="580"/>
      <c r="AO16" s="580"/>
      <c r="AP16" s="580"/>
      <c r="AQ16" s="580"/>
      <c r="AR16" s="581"/>
    </row>
    <row r="17" spans="1:44" ht="9.9499999999999993" customHeight="1" x14ac:dyDescent="0.15">
      <c r="A17" s="568"/>
      <c r="B17" s="588"/>
      <c r="C17" s="591"/>
      <c r="D17" s="592"/>
      <c r="E17" s="592"/>
      <c r="F17" s="592"/>
      <c r="G17" s="593"/>
      <c r="H17" s="601"/>
      <c r="I17" s="602"/>
      <c r="J17" s="602"/>
      <c r="K17" s="602"/>
      <c r="L17" s="602"/>
      <c r="M17" s="608"/>
      <c r="N17" s="609"/>
      <c r="O17" s="609"/>
      <c r="P17" s="610"/>
      <c r="Q17" s="601"/>
      <c r="R17" s="602"/>
      <c r="S17" s="602"/>
      <c r="T17" s="602"/>
      <c r="U17" s="602"/>
      <c r="V17" s="617"/>
      <c r="W17" s="601"/>
      <c r="X17" s="602"/>
      <c r="Y17" s="602"/>
      <c r="Z17" s="602"/>
      <c r="AA17" s="602"/>
      <c r="AB17" s="602"/>
      <c r="AC17" s="617"/>
      <c r="AD17" s="620"/>
      <c r="AE17" s="621"/>
      <c r="AF17" s="668"/>
      <c r="AG17" s="669"/>
      <c r="AH17" s="669"/>
      <c r="AI17" s="669"/>
      <c r="AJ17" s="669"/>
      <c r="AK17" s="669"/>
      <c r="AL17" s="669"/>
      <c r="AM17" s="669"/>
      <c r="AN17" s="669"/>
      <c r="AO17" s="669"/>
      <c r="AP17" s="669"/>
      <c r="AQ17" s="669"/>
      <c r="AR17" s="670"/>
    </row>
    <row r="18" spans="1:44" ht="9.9499999999999993" customHeight="1" x14ac:dyDescent="0.15">
      <c r="A18" s="568"/>
      <c r="B18" s="589"/>
      <c r="C18" s="594"/>
      <c r="D18" s="595"/>
      <c r="E18" s="596"/>
      <c r="F18" s="596"/>
      <c r="G18" s="597"/>
      <c r="H18" s="603"/>
      <c r="I18" s="604"/>
      <c r="J18" s="604"/>
      <c r="K18" s="605"/>
      <c r="L18" s="605"/>
      <c r="M18" s="611"/>
      <c r="N18" s="612"/>
      <c r="O18" s="612"/>
      <c r="P18" s="613"/>
      <c r="Q18" s="603"/>
      <c r="R18" s="604"/>
      <c r="S18" s="605"/>
      <c r="T18" s="605"/>
      <c r="U18" s="605"/>
      <c r="V18" s="618"/>
      <c r="W18" s="603"/>
      <c r="X18" s="605"/>
      <c r="Y18" s="605"/>
      <c r="Z18" s="605"/>
      <c r="AA18" s="605"/>
      <c r="AB18" s="605"/>
      <c r="AC18" s="618"/>
      <c r="AD18" s="622"/>
      <c r="AE18" s="623"/>
      <c r="AF18" s="671"/>
      <c r="AG18" s="671"/>
      <c r="AH18" s="671"/>
      <c r="AI18" s="671"/>
      <c r="AJ18" s="671"/>
      <c r="AK18" s="671"/>
      <c r="AL18" s="671"/>
      <c r="AM18" s="671"/>
      <c r="AN18" s="671"/>
      <c r="AO18" s="671"/>
      <c r="AP18" s="671"/>
      <c r="AQ18" s="671"/>
      <c r="AR18" s="672"/>
    </row>
    <row r="19" spans="1:44" ht="12" customHeight="1" x14ac:dyDescent="0.15">
      <c r="A19" s="568"/>
      <c r="B19" s="589"/>
      <c r="C19" s="594"/>
      <c r="D19" s="595"/>
      <c r="E19" s="596"/>
      <c r="F19" s="596"/>
      <c r="G19" s="597"/>
      <c r="H19" s="603"/>
      <c r="I19" s="604"/>
      <c r="J19" s="604"/>
      <c r="K19" s="605"/>
      <c r="L19" s="605"/>
      <c r="M19" s="611"/>
      <c r="N19" s="612"/>
      <c r="O19" s="612"/>
      <c r="P19" s="613"/>
      <c r="Q19" s="603"/>
      <c r="R19" s="604"/>
      <c r="S19" s="605"/>
      <c r="T19" s="605"/>
      <c r="U19" s="605"/>
      <c r="V19" s="618"/>
      <c r="W19" s="603"/>
      <c r="X19" s="605"/>
      <c r="Y19" s="605"/>
      <c r="Z19" s="605"/>
      <c r="AA19" s="605"/>
      <c r="AB19" s="605"/>
      <c r="AC19" s="618"/>
      <c r="AD19" s="622"/>
      <c r="AE19" s="623"/>
      <c r="AF19" s="671"/>
      <c r="AG19" s="671"/>
      <c r="AH19" s="671"/>
      <c r="AI19" s="671"/>
      <c r="AJ19" s="671"/>
      <c r="AK19" s="671"/>
      <c r="AL19" s="671"/>
      <c r="AM19" s="671"/>
      <c r="AN19" s="671"/>
      <c r="AO19" s="671"/>
      <c r="AP19" s="671"/>
      <c r="AQ19" s="671"/>
      <c r="AR19" s="672"/>
    </row>
    <row r="20" spans="1:44" ht="9.9499999999999993" customHeight="1" x14ac:dyDescent="0.15">
      <c r="A20" s="568"/>
      <c r="B20" s="590"/>
      <c r="C20" s="598"/>
      <c r="D20" s="599"/>
      <c r="E20" s="599"/>
      <c r="F20" s="599"/>
      <c r="G20" s="600"/>
      <c r="H20" s="606"/>
      <c r="I20" s="607"/>
      <c r="J20" s="607"/>
      <c r="K20" s="607"/>
      <c r="L20" s="607"/>
      <c r="M20" s="614"/>
      <c r="N20" s="615"/>
      <c r="O20" s="615"/>
      <c r="P20" s="616"/>
      <c r="Q20" s="606"/>
      <c r="R20" s="607"/>
      <c r="S20" s="607"/>
      <c r="T20" s="607"/>
      <c r="U20" s="607"/>
      <c r="V20" s="619"/>
      <c r="W20" s="606"/>
      <c r="X20" s="607"/>
      <c r="Y20" s="607"/>
      <c r="Z20" s="607"/>
      <c r="AA20" s="607"/>
      <c r="AB20" s="607"/>
      <c r="AC20" s="619"/>
      <c r="AD20" s="624"/>
      <c r="AE20" s="625"/>
      <c r="AF20" s="673"/>
      <c r="AG20" s="673"/>
      <c r="AH20" s="673"/>
      <c r="AI20" s="673"/>
      <c r="AJ20" s="673"/>
      <c r="AK20" s="673"/>
      <c r="AL20" s="673"/>
      <c r="AM20" s="673"/>
      <c r="AN20" s="673"/>
      <c r="AO20" s="673"/>
      <c r="AP20" s="673"/>
      <c r="AQ20" s="673"/>
      <c r="AR20" s="674"/>
    </row>
    <row r="21" spans="1:44" ht="9.9499999999999993" customHeight="1" x14ac:dyDescent="0.15">
      <c r="A21" s="568"/>
      <c r="B21" s="588"/>
      <c r="C21" s="591"/>
      <c r="D21" s="592"/>
      <c r="E21" s="592"/>
      <c r="F21" s="592"/>
      <c r="G21" s="593"/>
      <c r="H21" s="601"/>
      <c r="I21" s="602"/>
      <c r="J21" s="602"/>
      <c r="K21" s="602"/>
      <c r="L21" s="602"/>
      <c r="M21" s="608"/>
      <c r="N21" s="609"/>
      <c r="O21" s="609"/>
      <c r="P21" s="610"/>
      <c r="Q21" s="601"/>
      <c r="R21" s="602"/>
      <c r="S21" s="602"/>
      <c r="T21" s="602"/>
      <c r="U21" s="602"/>
      <c r="V21" s="617"/>
      <c r="W21" s="601"/>
      <c r="X21" s="602"/>
      <c r="Y21" s="602"/>
      <c r="Z21" s="602"/>
      <c r="AA21" s="602"/>
      <c r="AB21" s="602"/>
      <c r="AC21" s="617"/>
      <c r="AD21" s="620"/>
      <c r="AE21" s="621"/>
      <c r="AF21" s="668"/>
      <c r="AG21" s="669"/>
      <c r="AH21" s="669"/>
      <c r="AI21" s="669"/>
      <c r="AJ21" s="669"/>
      <c r="AK21" s="669"/>
      <c r="AL21" s="669"/>
      <c r="AM21" s="669"/>
      <c r="AN21" s="669"/>
      <c r="AO21" s="669"/>
      <c r="AP21" s="669"/>
      <c r="AQ21" s="669"/>
      <c r="AR21" s="670"/>
    </row>
    <row r="22" spans="1:44" ht="9.9499999999999993" customHeight="1" x14ac:dyDescent="0.15">
      <c r="A22" s="568"/>
      <c r="B22" s="589"/>
      <c r="C22" s="594"/>
      <c r="D22" s="595"/>
      <c r="E22" s="596"/>
      <c r="F22" s="596"/>
      <c r="G22" s="597"/>
      <c r="H22" s="603"/>
      <c r="I22" s="604"/>
      <c r="J22" s="604"/>
      <c r="K22" s="605"/>
      <c r="L22" s="605"/>
      <c r="M22" s="611"/>
      <c r="N22" s="612"/>
      <c r="O22" s="612"/>
      <c r="P22" s="613"/>
      <c r="Q22" s="603"/>
      <c r="R22" s="604"/>
      <c r="S22" s="605"/>
      <c r="T22" s="605"/>
      <c r="U22" s="605"/>
      <c r="V22" s="618"/>
      <c r="W22" s="603"/>
      <c r="X22" s="605"/>
      <c r="Y22" s="605"/>
      <c r="Z22" s="605"/>
      <c r="AA22" s="605"/>
      <c r="AB22" s="605"/>
      <c r="AC22" s="618"/>
      <c r="AD22" s="622"/>
      <c r="AE22" s="623"/>
      <c r="AF22" s="671"/>
      <c r="AG22" s="671"/>
      <c r="AH22" s="671"/>
      <c r="AI22" s="671"/>
      <c r="AJ22" s="671"/>
      <c r="AK22" s="671"/>
      <c r="AL22" s="671"/>
      <c r="AM22" s="671"/>
      <c r="AN22" s="671"/>
      <c r="AO22" s="671"/>
      <c r="AP22" s="671"/>
      <c r="AQ22" s="671"/>
      <c r="AR22" s="672"/>
    </row>
    <row r="23" spans="1:44" ht="12" customHeight="1" x14ac:dyDescent="0.15">
      <c r="A23" s="568"/>
      <c r="B23" s="589"/>
      <c r="C23" s="594"/>
      <c r="D23" s="595"/>
      <c r="E23" s="596"/>
      <c r="F23" s="596"/>
      <c r="G23" s="597"/>
      <c r="H23" s="603"/>
      <c r="I23" s="604"/>
      <c r="J23" s="604"/>
      <c r="K23" s="605"/>
      <c r="L23" s="605"/>
      <c r="M23" s="611"/>
      <c r="N23" s="612"/>
      <c r="O23" s="612"/>
      <c r="P23" s="613"/>
      <c r="Q23" s="603"/>
      <c r="R23" s="604"/>
      <c r="S23" s="605"/>
      <c r="T23" s="605"/>
      <c r="U23" s="605"/>
      <c r="V23" s="618"/>
      <c r="W23" s="603"/>
      <c r="X23" s="605"/>
      <c r="Y23" s="605"/>
      <c r="Z23" s="605"/>
      <c r="AA23" s="605"/>
      <c r="AB23" s="605"/>
      <c r="AC23" s="618"/>
      <c r="AD23" s="622"/>
      <c r="AE23" s="623"/>
      <c r="AF23" s="671"/>
      <c r="AG23" s="671"/>
      <c r="AH23" s="671"/>
      <c r="AI23" s="671"/>
      <c r="AJ23" s="671"/>
      <c r="AK23" s="671"/>
      <c r="AL23" s="671"/>
      <c r="AM23" s="671"/>
      <c r="AN23" s="671"/>
      <c r="AO23" s="671"/>
      <c r="AP23" s="671"/>
      <c r="AQ23" s="671"/>
      <c r="AR23" s="672"/>
    </row>
    <row r="24" spans="1:44" ht="9.9499999999999993" customHeight="1" x14ac:dyDescent="0.15">
      <c r="A24" s="568"/>
      <c r="B24" s="590"/>
      <c r="C24" s="598"/>
      <c r="D24" s="599"/>
      <c r="E24" s="599"/>
      <c r="F24" s="599"/>
      <c r="G24" s="600"/>
      <c r="H24" s="606"/>
      <c r="I24" s="607"/>
      <c r="J24" s="607"/>
      <c r="K24" s="607"/>
      <c r="L24" s="607"/>
      <c r="M24" s="614"/>
      <c r="N24" s="615"/>
      <c r="O24" s="615"/>
      <c r="P24" s="616"/>
      <c r="Q24" s="606"/>
      <c r="R24" s="607"/>
      <c r="S24" s="607"/>
      <c r="T24" s="607"/>
      <c r="U24" s="607"/>
      <c r="V24" s="619"/>
      <c r="W24" s="606"/>
      <c r="X24" s="607"/>
      <c r="Y24" s="607"/>
      <c r="Z24" s="607"/>
      <c r="AA24" s="607"/>
      <c r="AB24" s="607"/>
      <c r="AC24" s="619"/>
      <c r="AD24" s="624"/>
      <c r="AE24" s="625"/>
      <c r="AF24" s="673"/>
      <c r="AG24" s="673"/>
      <c r="AH24" s="673"/>
      <c r="AI24" s="673"/>
      <c r="AJ24" s="673"/>
      <c r="AK24" s="673"/>
      <c r="AL24" s="673"/>
      <c r="AM24" s="673"/>
      <c r="AN24" s="673"/>
      <c r="AO24" s="673"/>
      <c r="AP24" s="673"/>
      <c r="AQ24" s="673"/>
      <c r="AR24" s="674"/>
    </row>
    <row r="25" spans="1:44" ht="9.9499999999999993" customHeight="1" x14ac:dyDescent="0.15">
      <c r="A25" s="545" t="s">
        <v>192</v>
      </c>
      <c r="B25" s="680" t="s">
        <v>146</v>
      </c>
      <c r="C25" s="693" t="str">
        <f>IF('２－１'!H29="","現地到着日",'２－１'!H29)</f>
        <v>現地到着日</v>
      </c>
      <c r="D25" s="694"/>
      <c r="E25" s="694"/>
      <c r="F25" s="694"/>
      <c r="G25" s="695"/>
      <c r="H25" s="703"/>
      <c r="I25" s="704"/>
      <c r="J25" s="704"/>
      <c r="K25" s="704"/>
      <c r="L25" s="705"/>
      <c r="M25" s="608"/>
      <c r="N25" s="609"/>
      <c r="O25" s="609"/>
      <c r="P25" s="610"/>
      <c r="Q25" s="601"/>
      <c r="R25" s="676"/>
      <c r="S25" s="676"/>
      <c r="T25" s="676"/>
      <c r="U25" s="676"/>
      <c r="V25" s="677"/>
      <c r="W25" s="675"/>
      <c r="X25" s="676"/>
      <c r="Y25" s="676"/>
      <c r="Z25" s="676"/>
      <c r="AA25" s="676"/>
      <c r="AB25" s="676"/>
      <c r="AC25" s="677"/>
      <c r="AD25" s="620"/>
      <c r="AE25" s="621"/>
      <c r="AF25" s="678"/>
      <c r="AG25" s="679"/>
      <c r="AH25" s="669"/>
      <c r="AI25" s="669"/>
      <c r="AJ25" s="669"/>
      <c r="AK25" s="669"/>
      <c r="AL25" s="669"/>
      <c r="AM25" s="669"/>
      <c r="AN25" s="669"/>
      <c r="AO25" s="669"/>
      <c r="AP25" s="669"/>
      <c r="AQ25" s="669"/>
      <c r="AR25" s="670"/>
    </row>
    <row r="26" spans="1:44" ht="9.9499999999999993" customHeight="1" x14ac:dyDescent="0.15">
      <c r="A26" s="545"/>
      <c r="B26" s="681"/>
      <c r="C26" s="696"/>
      <c r="D26" s="697"/>
      <c r="E26" s="698"/>
      <c r="F26" s="698"/>
      <c r="G26" s="699"/>
      <c r="H26" s="706"/>
      <c r="I26" s="707"/>
      <c r="J26" s="708"/>
      <c r="K26" s="708"/>
      <c r="L26" s="709"/>
      <c r="M26" s="611"/>
      <c r="N26" s="612"/>
      <c r="O26" s="612"/>
      <c r="P26" s="613"/>
      <c r="Q26" s="603"/>
      <c r="R26" s="604"/>
      <c r="S26" s="605"/>
      <c r="T26" s="605"/>
      <c r="U26" s="605"/>
      <c r="V26" s="618"/>
      <c r="W26" s="603"/>
      <c r="X26" s="605"/>
      <c r="Y26" s="605"/>
      <c r="Z26" s="605"/>
      <c r="AA26" s="605"/>
      <c r="AB26" s="605"/>
      <c r="AC26" s="618"/>
      <c r="AD26" s="622"/>
      <c r="AE26" s="623"/>
      <c r="AF26" s="671"/>
      <c r="AG26" s="671"/>
      <c r="AH26" s="671"/>
      <c r="AI26" s="671"/>
      <c r="AJ26" s="671"/>
      <c r="AK26" s="671"/>
      <c r="AL26" s="671"/>
      <c r="AM26" s="671"/>
      <c r="AN26" s="671"/>
      <c r="AO26" s="671"/>
      <c r="AP26" s="671"/>
      <c r="AQ26" s="671"/>
      <c r="AR26" s="672"/>
    </row>
    <row r="27" spans="1:44" ht="12" customHeight="1" x14ac:dyDescent="0.15">
      <c r="A27" s="545"/>
      <c r="B27" s="681"/>
      <c r="C27" s="696"/>
      <c r="D27" s="697"/>
      <c r="E27" s="698"/>
      <c r="F27" s="698"/>
      <c r="G27" s="699"/>
      <c r="H27" s="706"/>
      <c r="I27" s="707"/>
      <c r="J27" s="708"/>
      <c r="K27" s="708"/>
      <c r="L27" s="709"/>
      <c r="M27" s="611"/>
      <c r="N27" s="612"/>
      <c r="O27" s="612"/>
      <c r="P27" s="613"/>
      <c r="Q27" s="603"/>
      <c r="R27" s="604"/>
      <c r="S27" s="605"/>
      <c r="T27" s="605"/>
      <c r="U27" s="605"/>
      <c r="V27" s="618"/>
      <c r="W27" s="603"/>
      <c r="X27" s="605"/>
      <c r="Y27" s="605"/>
      <c r="Z27" s="605"/>
      <c r="AA27" s="605"/>
      <c r="AB27" s="605"/>
      <c r="AC27" s="618"/>
      <c r="AD27" s="622"/>
      <c r="AE27" s="623"/>
      <c r="AF27" s="671"/>
      <c r="AG27" s="671"/>
      <c r="AH27" s="671"/>
      <c r="AI27" s="671"/>
      <c r="AJ27" s="671"/>
      <c r="AK27" s="671"/>
      <c r="AL27" s="671"/>
      <c r="AM27" s="671"/>
      <c r="AN27" s="671"/>
      <c r="AO27" s="671"/>
      <c r="AP27" s="671"/>
      <c r="AQ27" s="671"/>
      <c r="AR27" s="672"/>
    </row>
    <row r="28" spans="1:44" ht="9.9499999999999993" customHeight="1" x14ac:dyDescent="0.15">
      <c r="A28" s="545"/>
      <c r="B28" s="682"/>
      <c r="C28" s="700"/>
      <c r="D28" s="701"/>
      <c r="E28" s="701"/>
      <c r="F28" s="701"/>
      <c r="G28" s="702"/>
      <c r="H28" s="710"/>
      <c r="I28" s="711"/>
      <c r="J28" s="711"/>
      <c r="K28" s="711"/>
      <c r="L28" s="712"/>
      <c r="M28" s="614"/>
      <c r="N28" s="615"/>
      <c r="O28" s="615"/>
      <c r="P28" s="616"/>
      <c r="Q28" s="606"/>
      <c r="R28" s="607"/>
      <c r="S28" s="607"/>
      <c r="T28" s="607"/>
      <c r="U28" s="607"/>
      <c r="V28" s="619"/>
      <c r="W28" s="606"/>
      <c r="X28" s="607"/>
      <c r="Y28" s="607"/>
      <c r="Z28" s="607"/>
      <c r="AA28" s="607"/>
      <c r="AB28" s="607"/>
      <c r="AC28" s="619"/>
      <c r="AD28" s="624"/>
      <c r="AE28" s="625"/>
      <c r="AF28" s="673"/>
      <c r="AG28" s="673"/>
      <c r="AH28" s="673"/>
      <c r="AI28" s="673"/>
      <c r="AJ28" s="673"/>
      <c r="AK28" s="673"/>
      <c r="AL28" s="673"/>
      <c r="AM28" s="673"/>
      <c r="AN28" s="673"/>
      <c r="AO28" s="673"/>
      <c r="AP28" s="673"/>
      <c r="AQ28" s="673"/>
      <c r="AR28" s="674"/>
    </row>
    <row r="29" spans="1:44" ht="9.9499999999999993" customHeight="1" x14ac:dyDescent="0.15">
      <c r="A29" s="568"/>
      <c r="B29" s="680" t="s">
        <v>147</v>
      </c>
      <c r="C29" s="683" t="str">
        <f>IF($C$25="現地到着日","",C25+1)</f>
        <v/>
      </c>
      <c r="D29" s="684"/>
      <c r="E29" s="684"/>
      <c r="F29" s="684"/>
      <c r="G29" s="685"/>
      <c r="H29" s="601"/>
      <c r="I29" s="602"/>
      <c r="J29" s="602"/>
      <c r="K29" s="602"/>
      <c r="L29" s="602"/>
      <c r="M29" s="608"/>
      <c r="N29" s="609"/>
      <c r="O29" s="609"/>
      <c r="P29" s="610"/>
      <c r="Q29" s="601"/>
      <c r="R29" s="676"/>
      <c r="S29" s="676"/>
      <c r="T29" s="676"/>
      <c r="U29" s="676"/>
      <c r="V29" s="677"/>
      <c r="W29" s="675"/>
      <c r="X29" s="676"/>
      <c r="Y29" s="676"/>
      <c r="Z29" s="676"/>
      <c r="AA29" s="676"/>
      <c r="AB29" s="676"/>
      <c r="AC29" s="677"/>
      <c r="AD29" s="620"/>
      <c r="AE29" s="621"/>
      <c r="AF29" s="668"/>
      <c r="AG29" s="669"/>
      <c r="AH29" s="669"/>
      <c r="AI29" s="669"/>
      <c r="AJ29" s="669"/>
      <c r="AK29" s="669"/>
      <c r="AL29" s="669"/>
      <c r="AM29" s="669"/>
      <c r="AN29" s="669"/>
      <c r="AO29" s="669"/>
      <c r="AP29" s="669"/>
      <c r="AQ29" s="669"/>
      <c r="AR29" s="670"/>
    </row>
    <row r="30" spans="1:44" ht="9.9499999999999993" customHeight="1" x14ac:dyDescent="0.15">
      <c r="A30" s="568"/>
      <c r="B30" s="681"/>
      <c r="C30" s="686"/>
      <c r="D30" s="687"/>
      <c r="E30" s="688"/>
      <c r="F30" s="688"/>
      <c r="G30" s="689"/>
      <c r="H30" s="603"/>
      <c r="I30" s="604"/>
      <c r="J30" s="604"/>
      <c r="K30" s="605"/>
      <c r="L30" s="605"/>
      <c r="M30" s="611"/>
      <c r="N30" s="612"/>
      <c r="O30" s="612"/>
      <c r="P30" s="613"/>
      <c r="Q30" s="603"/>
      <c r="R30" s="604"/>
      <c r="S30" s="605"/>
      <c r="T30" s="605"/>
      <c r="U30" s="605"/>
      <c r="V30" s="618"/>
      <c r="W30" s="603"/>
      <c r="X30" s="605"/>
      <c r="Y30" s="605"/>
      <c r="Z30" s="605"/>
      <c r="AA30" s="605"/>
      <c r="AB30" s="605"/>
      <c r="AC30" s="618"/>
      <c r="AD30" s="622"/>
      <c r="AE30" s="623"/>
      <c r="AF30" s="671"/>
      <c r="AG30" s="671"/>
      <c r="AH30" s="671"/>
      <c r="AI30" s="671"/>
      <c r="AJ30" s="671"/>
      <c r="AK30" s="671"/>
      <c r="AL30" s="671"/>
      <c r="AM30" s="671"/>
      <c r="AN30" s="671"/>
      <c r="AO30" s="671"/>
      <c r="AP30" s="671"/>
      <c r="AQ30" s="671"/>
      <c r="AR30" s="672"/>
    </row>
    <row r="31" spans="1:44" ht="11.25" customHeight="1" x14ac:dyDescent="0.15">
      <c r="A31" s="568"/>
      <c r="B31" s="681"/>
      <c r="C31" s="686"/>
      <c r="D31" s="687"/>
      <c r="E31" s="688"/>
      <c r="F31" s="688"/>
      <c r="G31" s="689"/>
      <c r="H31" s="603"/>
      <c r="I31" s="604"/>
      <c r="J31" s="604"/>
      <c r="K31" s="605"/>
      <c r="L31" s="605"/>
      <c r="M31" s="611"/>
      <c r="N31" s="612"/>
      <c r="O31" s="612"/>
      <c r="P31" s="613"/>
      <c r="Q31" s="603"/>
      <c r="R31" s="604"/>
      <c r="S31" s="605"/>
      <c r="T31" s="605"/>
      <c r="U31" s="605"/>
      <c r="V31" s="618"/>
      <c r="W31" s="603"/>
      <c r="X31" s="605"/>
      <c r="Y31" s="605"/>
      <c r="Z31" s="605"/>
      <c r="AA31" s="605"/>
      <c r="AB31" s="605"/>
      <c r="AC31" s="618"/>
      <c r="AD31" s="622"/>
      <c r="AE31" s="623"/>
      <c r="AF31" s="671"/>
      <c r="AG31" s="671"/>
      <c r="AH31" s="671"/>
      <c r="AI31" s="671"/>
      <c r="AJ31" s="671"/>
      <c r="AK31" s="671"/>
      <c r="AL31" s="671"/>
      <c r="AM31" s="671"/>
      <c r="AN31" s="671"/>
      <c r="AO31" s="671"/>
      <c r="AP31" s="671"/>
      <c r="AQ31" s="671"/>
      <c r="AR31" s="672"/>
    </row>
    <row r="32" spans="1:44" ht="9.9499999999999993" customHeight="1" x14ac:dyDescent="0.15">
      <c r="A32" s="568"/>
      <c r="B32" s="682"/>
      <c r="C32" s="690"/>
      <c r="D32" s="691"/>
      <c r="E32" s="691"/>
      <c r="F32" s="691"/>
      <c r="G32" s="692"/>
      <c r="H32" s="606"/>
      <c r="I32" s="607"/>
      <c r="J32" s="607"/>
      <c r="K32" s="607"/>
      <c r="L32" s="607"/>
      <c r="M32" s="614"/>
      <c r="N32" s="615"/>
      <c r="O32" s="615"/>
      <c r="P32" s="616"/>
      <c r="Q32" s="606"/>
      <c r="R32" s="607"/>
      <c r="S32" s="607"/>
      <c r="T32" s="607"/>
      <c r="U32" s="607"/>
      <c r="V32" s="619"/>
      <c r="W32" s="606"/>
      <c r="X32" s="607"/>
      <c r="Y32" s="607"/>
      <c r="Z32" s="607"/>
      <c r="AA32" s="607"/>
      <c r="AB32" s="607"/>
      <c r="AC32" s="619"/>
      <c r="AD32" s="624"/>
      <c r="AE32" s="625"/>
      <c r="AF32" s="673"/>
      <c r="AG32" s="673"/>
      <c r="AH32" s="673"/>
      <c r="AI32" s="673"/>
      <c r="AJ32" s="673"/>
      <c r="AK32" s="673"/>
      <c r="AL32" s="673"/>
      <c r="AM32" s="673"/>
      <c r="AN32" s="673"/>
      <c r="AO32" s="673"/>
      <c r="AP32" s="673"/>
      <c r="AQ32" s="673"/>
      <c r="AR32" s="674"/>
    </row>
    <row r="33" spans="1:44" ht="9.9499999999999993" customHeight="1" x14ac:dyDescent="0.15">
      <c r="A33" s="568"/>
      <c r="B33" s="680" t="s">
        <v>148</v>
      </c>
      <c r="C33" s="683" t="str">
        <f>IF($C$25="現地到着日","",C29+1)</f>
        <v/>
      </c>
      <c r="D33" s="684"/>
      <c r="E33" s="684"/>
      <c r="F33" s="684"/>
      <c r="G33" s="685"/>
      <c r="H33" s="601"/>
      <c r="I33" s="602"/>
      <c r="J33" s="602"/>
      <c r="K33" s="602"/>
      <c r="L33" s="617"/>
      <c r="M33" s="608"/>
      <c r="N33" s="609"/>
      <c r="O33" s="609"/>
      <c r="P33" s="610"/>
      <c r="Q33" s="601"/>
      <c r="R33" s="602"/>
      <c r="S33" s="602"/>
      <c r="T33" s="602"/>
      <c r="U33" s="602"/>
      <c r="V33" s="617"/>
      <c r="W33" s="675"/>
      <c r="X33" s="676"/>
      <c r="Y33" s="676"/>
      <c r="Z33" s="676"/>
      <c r="AA33" s="676"/>
      <c r="AB33" s="676"/>
      <c r="AC33" s="677"/>
      <c r="AD33" s="620"/>
      <c r="AE33" s="713"/>
      <c r="AF33" s="718"/>
      <c r="AG33" s="668"/>
      <c r="AH33" s="668"/>
      <c r="AI33" s="668"/>
      <c r="AJ33" s="668"/>
      <c r="AK33" s="668"/>
      <c r="AL33" s="668"/>
      <c r="AM33" s="668"/>
      <c r="AN33" s="668"/>
      <c r="AO33" s="668"/>
      <c r="AP33" s="668"/>
      <c r="AQ33" s="668"/>
      <c r="AR33" s="719"/>
    </row>
    <row r="34" spans="1:44" ht="9.9499999999999993" customHeight="1" x14ac:dyDescent="0.15">
      <c r="A34" s="568"/>
      <c r="B34" s="681"/>
      <c r="C34" s="686"/>
      <c r="D34" s="687"/>
      <c r="E34" s="688"/>
      <c r="F34" s="688"/>
      <c r="G34" s="689"/>
      <c r="H34" s="603"/>
      <c r="I34" s="604"/>
      <c r="J34" s="604"/>
      <c r="K34" s="604"/>
      <c r="L34" s="618"/>
      <c r="M34" s="611"/>
      <c r="N34" s="612"/>
      <c r="O34" s="612"/>
      <c r="P34" s="613"/>
      <c r="Q34" s="603"/>
      <c r="R34" s="604"/>
      <c r="S34" s="604"/>
      <c r="T34" s="604"/>
      <c r="U34" s="604"/>
      <c r="V34" s="618"/>
      <c r="W34" s="726"/>
      <c r="X34" s="727"/>
      <c r="Y34" s="727"/>
      <c r="Z34" s="727"/>
      <c r="AA34" s="727"/>
      <c r="AB34" s="727"/>
      <c r="AC34" s="728"/>
      <c r="AD34" s="714"/>
      <c r="AE34" s="715"/>
      <c r="AF34" s="720"/>
      <c r="AG34" s="721"/>
      <c r="AH34" s="721"/>
      <c r="AI34" s="721"/>
      <c r="AJ34" s="721"/>
      <c r="AK34" s="721"/>
      <c r="AL34" s="721"/>
      <c r="AM34" s="721"/>
      <c r="AN34" s="721"/>
      <c r="AO34" s="721"/>
      <c r="AP34" s="721"/>
      <c r="AQ34" s="721"/>
      <c r="AR34" s="722"/>
    </row>
    <row r="35" spans="1:44" ht="11.25" customHeight="1" x14ac:dyDescent="0.15">
      <c r="A35" s="568"/>
      <c r="B35" s="681"/>
      <c r="C35" s="686"/>
      <c r="D35" s="687"/>
      <c r="E35" s="688"/>
      <c r="F35" s="688"/>
      <c r="G35" s="689"/>
      <c r="H35" s="603"/>
      <c r="I35" s="604"/>
      <c r="J35" s="604"/>
      <c r="K35" s="604"/>
      <c r="L35" s="618"/>
      <c r="M35" s="611"/>
      <c r="N35" s="612"/>
      <c r="O35" s="612"/>
      <c r="P35" s="613"/>
      <c r="Q35" s="603"/>
      <c r="R35" s="604"/>
      <c r="S35" s="604"/>
      <c r="T35" s="604"/>
      <c r="U35" s="604"/>
      <c r="V35" s="618"/>
      <c r="W35" s="726"/>
      <c r="X35" s="727"/>
      <c r="Y35" s="727"/>
      <c r="Z35" s="727"/>
      <c r="AA35" s="727"/>
      <c r="AB35" s="727"/>
      <c r="AC35" s="728"/>
      <c r="AD35" s="714"/>
      <c r="AE35" s="715"/>
      <c r="AF35" s="720"/>
      <c r="AG35" s="721"/>
      <c r="AH35" s="721"/>
      <c r="AI35" s="721"/>
      <c r="AJ35" s="721"/>
      <c r="AK35" s="721"/>
      <c r="AL35" s="721"/>
      <c r="AM35" s="721"/>
      <c r="AN35" s="721"/>
      <c r="AO35" s="721"/>
      <c r="AP35" s="721"/>
      <c r="AQ35" s="721"/>
      <c r="AR35" s="722"/>
    </row>
    <row r="36" spans="1:44" ht="9.9499999999999993" customHeight="1" x14ac:dyDescent="0.15">
      <c r="A36" s="568"/>
      <c r="B36" s="682"/>
      <c r="C36" s="690"/>
      <c r="D36" s="691"/>
      <c r="E36" s="691"/>
      <c r="F36" s="691"/>
      <c r="G36" s="692"/>
      <c r="H36" s="606"/>
      <c r="I36" s="607"/>
      <c r="J36" s="607"/>
      <c r="K36" s="607"/>
      <c r="L36" s="619"/>
      <c r="M36" s="614"/>
      <c r="N36" s="615"/>
      <c r="O36" s="615"/>
      <c r="P36" s="616"/>
      <c r="Q36" s="606"/>
      <c r="R36" s="607"/>
      <c r="S36" s="607"/>
      <c r="T36" s="607"/>
      <c r="U36" s="607"/>
      <c r="V36" s="619"/>
      <c r="W36" s="729"/>
      <c r="X36" s="730"/>
      <c r="Y36" s="730"/>
      <c r="Z36" s="730"/>
      <c r="AA36" s="730"/>
      <c r="AB36" s="730"/>
      <c r="AC36" s="731"/>
      <c r="AD36" s="716"/>
      <c r="AE36" s="717"/>
      <c r="AF36" s="723"/>
      <c r="AG36" s="724"/>
      <c r="AH36" s="724"/>
      <c r="AI36" s="724"/>
      <c r="AJ36" s="724"/>
      <c r="AK36" s="724"/>
      <c r="AL36" s="724"/>
      <c r="AM36" s="724"/>
      <c r="AN36" s="724"/>
      <c r="AO36" s="724"/>
      <c r="AP36" s="724"/>
      <c r="AQ36" s="724"/>
      <c r="AR36" s="725"/>
    </row>
    <row r="37" spans="1:44" ht="9.9499999999999993" customHeight="1" x14ac:dyDescent="0.15">
      <c r="A37" s="568"/>
      <c r="B37" s="680" t="s">
        <v>149</v>
      </c>
      <c r="C37" s="683" t="str">
        <f>IF($C$25="現地到着日","",C33+1)</f>
        <v/>
      </c>
      <c r="D37" s="684"/>
      <c r="E37" s="684"/>
      <c r="F37" s="684"/>
      <c r="G37" s="685"/>
      <c r="H37" s="601"/>
      <c r="I37" s="602"/>
      <c r="J37" s="602"/>
      <c r="K37" s="602"/>
      <c r="L37" s="617"/>
      <c r="M37" s="608"/>
      <c r="N37" s="609"/>
      <c r="O37" s="609"/>
      <c r="P37" s="610"/>
      <c r="Q37" s="601"/>
      <c r="R37" s="602"/>
      <c r="S37" s="602"/>
      <c r="T37" s="602"/>
      <c r="U37" s="602"/>
      <c r="V37" s="617"/>
      <c r="W37" s="675"/>
      <c r="X37" s="676"/>
      <c r="Y37" s="676"/>
      <c r="Z37" s="676"/>
      <c r="AA37" s="676"/>
      <c r="AB37" s="676"/>
      <c r="AC37" s="677"/>
      <c r="AD37" s="620"/>
      <c r="AE37" s="713"/>
      <c r="AF37" s="718"/>
      <c r="AG37" s="668"/>
      <c r="AH37" s="668"/>
      <c r="AI37" s="668"/>
      <c r="AJ37" s="668"/>
      <c r="AK37" s="668"/>
      <c r="AL37" s="668"/>
      <c r="AM37" s="668"/>
      <c r="AN37" s="668"/>
      <c r="AO37" s="668"/>
      <c r="AP37" s="668"/>
      <c r="AQ37" s="668"/>
      <c r="AR37" s="719"/>
    </row>
    <row r="38" spans="1:44" ht="9.9499999999999993" customHeight="1" x14ac:dyDescent="0.15">
      <c r="A38" s="568"/>
      <c r="B38" s="681"/>
      <c r="C38" s="686"/>
      <c r="D38" s="687"/>
      <c r="E38" s="688"/>
      <c r="F38" s="688"/>
      <c r="G38" s="689"/>
      <c r="H38" s="603"/>
      <c r="I38" s="604"/>
      <c r="J38" s="604"/>
      <c r="K38" s="604"/>
      <c r="L38" s="618"/>
      <c r="M38" s="611"/>
      <c r="N38" s="612"/>
      <c r="O38" s="612"/>
      <c r="P38" s="613"/>
      <c r="Q38" s="603"/>
      <c r="R38" s="604"/>
      <c r="S38" s="604"/>
      <c r="T38" s="604"/>
      <c r="U38" s="604"/>
      <c r="V38" s="618"/>
      <c r="W38" s="726"/>
      <c r="X38" s="727"/>
      <c r="Y38" s="727"/>
      <c r="Z38" s="727"/>
      <c r="AA38" s="727"/>
      <c r="AB38" s="727"/>
      <c r="AC38" s="728"/>
      <c r="AD38" s="714"/>
      <c r="AE38" s="715"/>
      <c r="AF38" s="720"/>
      <c r="AG38" s="721"/>
      <c r="AH38" s="721"/>
      <c r="AI38" s="721"/>
      <c r="AJ38" s="721"/>
      <c r="AK38" s="721"/>
      <c r="AL38" s="721"/>
      <c r="AM38" s="721"/>
      <c r="AN38" s="721"/>
      <c r="AO38" s="721"/>
      <c r="AP38" s="721"/>
      <c r="AQ38" s="721"/>
      <c r="AR38" s="722"/>
    </row>
    <row r="39" spans="1:44" ht="11.25" customHeight="1" x14ac:dyDescent="0.15">
      <c r="A39" s="568"/>
      <c r="B39" s="681"/>
      <c r="C39" s="686"/>
      <c r="D39" s="687"/>
      <c r="E39" s="688"/>
      <c r="F39" s="688"/>
      <c r="G39" s="689"/>
      <c r="H39" s="603"/>
      <c r="I39" s="604"/>
      <c r="J39" s="604"/>
      <c r="K39" s="604"/>
      <c r="L39" s="618"/>
      <c r="M39" s="611"/>
      <c r="N39" s="612"/>
      <c r="O39" s="612"/>
      <c r="P39" s="613"/>
      <c r="Q39" s="603"/>
      <c r="R39" s="604"/>
      <c r="S39" s="604"/>
      <c r="T39" s="604"/>
      <c r="U39" s="604"/>
      <c r="V39" s="618"/>
      <c r="W39" s="726"/>
      <c r="X39" s="727"/>
      <c r="Y39" s="727"/>
      <c r="Z39" s="727"/>
      <c r="AA39" s="727"/>
      <c r="AB39" s="727"/>
      <c r="AC39" s="728"/>
      <c r="AD39" s="714"/>
      <c r="AE39" s="715"/>
      <c r="AF39" s="720"/>
      <c r="AG39" s="721"/>
      <c r="AH39" s="721"/>
      <c r="AI39" s="721"/>
      <c r="AJ39" s="721"/>
      <c r="AK39" s="721"/>
      <c r="AL39" s="721"/>
      <c r="AM39" s="721"/>
      <c r="AN39" s="721"/>
      <c r="AO39" s="721"/>
      <c r="AP39" s="721"/>
      <c r="AQ39" s="721"/>
      <c r="AR39" s="722"/>
    </row>
    <row r="40" spans="1:44" ht="9.9499999999999993" customHeight="1" x14ac:dyDescent="0.15">
      <c r="A40" s="568"/>
      <c r="B40" s="682"/>
      <c r="C40" s="690"/>
      <c r="D40" s="691"/>
      <c r="E40" s="691"/>
      <c r="F40" s="691"/>
      <c r="G40" s="692"/>
      <c r="H40" s="606"/>
      <c r="I40" s="607"/>
      <c r="J40" s="607"/>
      <c r="K40" s="607"/>
      <c r="L40" s="619"/>
      <c r="M40" s="614"/>
      <c r="N40" s="615"/>
      <c r="O40" s="615"/>
      <c r="P40" s="616"/>
      <c r="Q40" s="606"/>
      <c r="R40" s="607"/>
      <c r="S40" s="607"/>
      <c r="T40" s="607"/>
      <c r="U40" s="607"/>
      <c r="V40" s="619"/>
      <c r="W40" s="729"/>
      <c r="X40" s="730"/>
      <c r="Y40" s="730"/>
      <c r="Z40" s="730"/>
      <c r="AA40" s="730"/>
      <c r="AB40" s="730"/>
      <c r="AC40" s="731"/>
      <c r="AD40" s="716"/>
      <c r="AE40" s="717"/>
      <c r="AF40" s="723"/>
      <c r="AG40" s="724"/>
      <c r="AH40" s="724"/>
      <c r="AI40" s="724"/>
      <c r="AJ40" s="724"/>
      <c r="AK40" s="724"/>
      <c r="AL40" s="724"/>
      <c r="AM40" s="724"/>
      <c r="AN40" s="724"/>
      <c r="AO40" s="724"/>
      <c r="AP40" s="724"/>
      <c r="AQ40" s="724"/>
      <c r="AR40" s="725"/>
    </row>
    <row r="41" spans="1:44" ht="9.9499999999999993" customHeight="1" x14ac:dyDescent="0.15">
      <c r="A41" s="568"/>
      <c r="B41" s="680" t="s">
        <v>150</v>
      </c>
      <c r="C41" s="683" t="str">
        <f>IF($C$25="現地到着日","",C37+1)</f>
        <v/>
      </c>
      <c r="D41" s="684"/>
      <c r="E41" s="684"/>
      <c r="F41" s="684"/>
      <c r="G41" s="685"/>
      <c r="H41" s="601"/>
      <c r="I41" s="602"/>
      <c r="J41" s="602"/>
      <c r="K41" s="602"/>
      <c r="L41" s="617"/>
      <c r="M41" s="608"/>
      <c r="N41" s="609"/>
      <c r="O41" s="609"/>
      <c r="P41" s="610"/>
      <c r="Q41" s="601"/>
      <c r="R41" s="602"/>
      <c r="S41" s="602"/>
      <c r="T41" s="602"/>
      <c r="U41" s="602"/>
      <c r="V41" s="617"/>
      <c r="W41" s="675"/>
      <c r="X41" s="676"/>
      <c r="Y41" s="676"/>
      <c r="Z41" s="676"/>
      <c r="AA41" s="676"/>
      <c r="AB41" s="676"/>
      <c r="AC41" s="677"/>
      <c r="AD41" s="620"/>
      <c r="AE41" s="713"/>
      <c r="AF41" s="718"/>
      <c r="AG41" s="668"/>
      <c r="AH41" s="668"/>
      <c r="AI41" s="668"/>
      <c r="AJ41" s="668"/>
      <c r="AK41" s="668"/>
      <c r="AL41" s="668"/>
      <c r="AM41" s="668"/>
      <c r="AN41" s="668"/>
      <c r="AO41" s="668"/>
      <c r="AP41" s="668"/>
      <c r="AQ41" s="668"/>
      <c r="AR41" s="719"/>
    </row>
    <row r="42" spans="1:44" ht="9.9499999999999993" customHeight="1" x14ac:dyDescent="0.15">
      <c r="A42" s="568"/>
      <c r="B42" s="681"/>
      <c r="C42" s="686"/>
      <c r="D42" s="687"/>
      <c r="E42" s="688"/>
      <c r="F42" s="688"/>
      <c r="G42" s="689"/>
      <c r="H42" s="603"/>
      <c r="I42" s="604"/>
      <c r="J42" s="604"/>
      <c r="K42" s="604"/>
      <c r="L42" s="618"/>
      <c r="M42" s="611"/>
      <c r="N42" s="612"/>
      <c r="O42" s="612"/>
      <c r="P42" s="613"/>
      <c r="Q42" s="603"/>
      <c r="R42" s="604"/>
      <c r="S42" s="604"/>
      <c r="T42" s="604"/>
      <c r="U42" s="604"/>
      <c r="V42" s="618"/>
      <c r="W42" s="726"/>
      <c r="X42" s="727"/>
      <c r="Y42" s="727"/>
      <c r="Z42" s="727"/>
      <c r="AA42" s="727"/>
      <c r="AB42" s="727"/>
      <c r="AC42" s="728"/>
      <c r="AD42" s="714"/>
      <c r="AE42" s="715"/>
      <c r="AF42" s="720"/>
      <c r="AG42" s="721"/>
      <c r="AH42" s="721"/>
      <c r="AI42" s="721"/>
      <c r="AJ42" s="721"/>
      <c r="AK42" s="721"/>
      <c r="AL42" s="721"/>
      <c r="AM42" s="721"/>
      <c r="AN42" s="721"/>
      <c r="AO42" s="721"/>
      <c r="AP42" s="721"/>
      <c r="AQ42" s="721"/>
      <c r="AR42" s="722"/>
    </row>
    <row r="43" spans="1:44" ht="11.25" customHeight="1" x14ac:dyDescent="0.15">
      <c r="A43" s="568"/>
      <c r="B43" s="681"/>
      <c r="C43" s="686"/>
      <c r="D43" s="687"/>
      <c r="E43" s="688"/>
      <c r="F43" s="688"/>
      <c r="G43" s="689"/>
      <c r="H43" s="603"/>
      <c r="I43" s="604"/>
      <c r="J43" s="604"/>
      <c r="K43" s="604"/>
      <c r="L43" s="618"/>
      <c r="M43" s="611"/>
      <c r="N43" s="612"/>
      <c r="O43" s="612"/>
      <c r="P43" s="613"/>
      <c r="Q43" s="603"/>
      <c r="R43" s="604"/>
      <c r="S43" s="604"/>
      <c r="T43" s="604"/>
      <c r="U43" s="604"/>
      <c r="V43" s="618"/>
      <c r="W43" s="726"/>
      <c r="X43" s="727"/>
      <c r="Y43" s="727"/>
      <c r="Z43" s="727"/>
      <c r="AA43" s="727"/>
      <c r="AB43" s="727"/>
      <c r="AC43" s="728"/>
      <c r="AD43" s="714"/>
      <c r="AE43" s="715"/>
      <c r="AF43" s="720"/>
      <c r="AG43" s="721"/>
      <c r="AH43" s="721"/>
      <c r="AI43" s="721"/>
      <c r="AJ43" s="721"/>
      <c r="AK43" s="721"/>
      <c r="AL43" s="721"/>
      <c r="AM43" s="721"/>
      <c r="AN43" s="721"/>
      <c r="AO43" s="721"/>
      <c r="AP43" s="721"/>
      <c r="AQ43" s="721"/>
      <c r="AR43" s="722"/>
    </row>
    <row r="44" spans="1:44" ht="9.9499999999999993" customHeight="1" x14ac:dyDescent="0.15">
      <c r="A44" s="568"/>
      <c r="B44" s="682"/>
      <c r="C44" s="690"/>
      <c r="D44" s="691"/>
      <c r="E44" s="691"/>
      <c r="F44" s="691"/>
      <c r="G44" s="692"/>
      <c r="H44" s="606"/>
      <c r="I44" s="607"/>
      <c r="J44" s="607"/>
      <c r="K44" s="607"/>
      <c r="L44" s="619"/>
      <c r="M44" s="614"/>
      <c r="N44" s="615"/>
      <c r="O44" s="615"/>
      <c r="P44" s="616"/>
      <c r="Q44" s="606"/>
      <c r="R44" s="607"/>
      <c r="S44" s="607"/>
      <c r="T44" s="607"/>
      <c r="U44" s="607"/>
      <c r="V44" s="619"/>
      <c r="W44" s="729"/>
      <c r="X44" s="730"/>
      <c r="Y44" s="730"/>
      <c r="Z44" s="730"/>
      <c r="AA44" s="730"/>
      <c r="AB44" s="730"/>
      <c r="AC44" s="731"/>
      <c r="AD44" s="716"/>
      <c r="AE44" s="717"/>
      <c r="AF44" s="723"/>
      <c r="AG44" s="724"/>
      <c r="AH44" s="724"/>
      <c r="AI44" s="724"/>
      <c r="AJ44" s="724"/>
      <c r="AK44" s="724"/>
      <c r="AL44" s="724"/>
      <c r="AM44" s="724"/>
      <c r="AN44" s="724"/>
      <c r="AO44" s="724"/>
      <c r="AP44" s="724"/>
      <c r="AQ44" s="724"/>
      <c r="AR44" s="725"/>
    </row>
    <row r="45" spans="1:44" ht="9.9499999999999993" customHeight="1" x14ac:dyDescent="0.15">
      <c r="A45" s="568"/>
      <c r="B45" s="680" t="s">
        <v>151</v>
      </c>
      <c r="C45" s="683" t="str">
        <f>IF($C$25="現地到着日","",C41+1)</f>
        <v/>
      </c>
      <c r="D45" s="684"/>
      <c r="E45" s="684"/>
      <c r="F45" s="684"/>
      <c r="G45" s="685"/>
      <c r="H45" s="601"/>
      <c r="I45" s="602"/>
      <c r="J45" s="602"/>
      <c r="K45" s="602"/>
      <c r="L45" s="617"/>
      <c r="M45" s="608"/>
      <c r="N45" s="609"/>
      <c r="O45" s="609"/>
      <c r="P45" s="610"/>
      <c r="Q45" s="601"/>
      <c r="R45" s="602"/>
      <c r="S45" s="602"/>
      <c r="T45" s="602"/>
      <c r="U45" s="602"/>
      <c r="V45" s="617"/>
      <c r="W45" s="675"/>
      <c r="X45" s="676"/>
      <c r="Y45" s="676"/>
      <c r="Z45" s="676"/>
      <c r="AA45" s="676"/>
      <c r="AB45" s="676"/>
      <c r="AC45" s="677"/>
      <c r="AD45" s="620"/>
      <c r="AE45" s="713"/>
      <c r="AF45" s="718"/>
      <c r="AG45" s="668"/>
      <c r="AH45" s="668"/>
      <c r="AI45" s="668"/>
      <c r="AJ45" s="668"/>
      <c r="AK45" s="668"/>
      <c r="AL45" s="668"/>
      <c r="AM45" s="668"/>
      <c r="AN45" s="668"/>
      <c r="AO45" s="668"/>
      <c r="AP45" s="668"/>
      <c r="AQ45" s="668"/>
      <c r="AR45" s="719"/>
    </row>
    <row r="46" spans="1:44" ht="9.9499999999999993" customHeight="1" x14ac:dyDescent="0.15">
      <c r="A46" s="568"/>
      <c r="B46" s="681"/>
      <c r="C46" s="686"/>
      <c r="D46" s="687"/>
      <c r="E46" s="688"/>
      <c r="F46" s="688"/>
      <c r="G46" s="689"/>
      <c r="H46" s="603"/>
      <c r="I46" s="604"/>
      <c r="J46" s="604"/>
      <c r="K46" s="604"/>
      <c r="L46" s="618"/>
      <c r="M46" s="611"/>
      <c r="N46" s="612"/>
      <c r="O46" s="612"/>
      <c r="P46" s="613"/>
      <c r="Q46" s="603"/>
      <c r="R46" s="604"/>
      <c r="S46" s="604"/>
      <c r="T46" s="604"/>
      <c r="U46" s="604"/>
      <c r="V46" s="618"/>
      <c r="W46" s="726"/>
      <c r="X46" s="727"/>
      <c r="Y46" s="727"/>
      <c r="Z46" s="727"/>
      <c r="AA46" s="727"/>
      <c r="AB46" s="727"/>
      <c r="AC46" s="728"/>
      <c r="AD46" s="714"/>
      <c r="AE46" s="715"/>
      <c r="AF46" s="720"/>
      <c r="AG46" s="721"/>
      <c r="AH46" s="721"/>
      <c r="AI46" s="721"/>
      <c r="AJ46" s="721"/>
      <c r="AK46" s="721"/>
      <c r="AL46" s="721"/>
      <c r="AM46" s="721"/>
      <c r="AN46" s="721"/>
      <c r="AO46" s="721"/>
      <c r="AP46" s="721"/>
      <c r="AQ46" s="721"/>
      <c r="AR46" s="722"/>
    </row>
    <row r="47" spans="1:44" ht="10.5" customHeight="1" x14ac:dyDescent="0.15">
      <c r="A47" s="568"/>
      <c r="B47" s="681"/>
      <c r="C47" s="686"/>
      <c r="D47" s="687"/>
      <c r="E47" s="688"/>
      <c r="F47" s="688"/>
      <c r="G47" s="689"/>
      <c r="H47" s="603"/>
      <c r="I47" s="604"/>
      <c r="J47" s="604"/>
      <c r="K47" s="604"/>
      <c r="L47" s="618"/>
      <c r="M47" s="611"/>
      <c r="N47" s="612"/>
      <c r="O47" s="612"/>
      <c r="P47" s="613"/>
      <c r="Q47" s="603"/>
      <c r="R47" s="604"/>
      <c r="S47" s="604"/>
      <c r="T47" s="604"/>
      <c r="U47" s="604"/>
      <c r="V47" s="618"/>
      <c r="W47" s="726"/>
      <c r="X47" s="727"/>
      <c r="Y47" s="727"/>
      <c r="Z47" s="727"/>
      <c r="AA47" s="727"/>
      <c r="AB47" s="727"/>
      <c r="AC47" s="728"/>
      <c r="AD47" s="714"/>
      <c r="AE47" s="715"/>
      <c r="AF47" s="720"/>
      <c r="AG47" s="721"/>
      <c r="AH47" s="721"/>
      <c r="AI47" s="721"/>
      <c r="AJ47" s="721"/>
      <c r="AK47" s="721"/>
      <c r="AL47" s="721"/>
      <c r="AM47" s="721"/>
      <c r="AN47" s="721"/>
      <c r="AO47" s="721"/>
      <c r="AP47" s="721"/>
      <c r="AQ47" s="721"/>
      <c r="AR47" s="722"/>
    </row>
    <row r="48" spans="1:44" ht="9.9499999999999993" customHeight="1" x14ac:dyDescent="0.15">
      <c r="A48" s="568"/>
      <c r="B48" s="682"/>
      <c r="C48" s="690"/>
      <c r="D48" s="691"/>
      <c r="E48" s="691"/>
      <c r="F48" s="691"/>
      <c r="G48" s="692"/>
      <c r="H48" s="606"/>
      <c r="I48" s="607"/>
      <c r="J48" s="607"/>
      <c r="K48" s="607"/>
      <c r="L48" s="619"/>
      <c r="M48" s="614"/>
      <c r="N48" s="615"/>
      <c r="O48" s="615"/>
      <c r="P48" s="616"/>
      <c r="Q48" s="606"/>
      <c r="R48" s="607"/>
      <c r="S48" s="607"/>
      <c r="T48" s="607"/>
      <c r="U48" s="607"/>
      <c r="V48" s="619"/>
      <c r="W48" s="729"/>
      <c r="X48" s="730"/>
      <c r="Y48" s="730"/>
      <c r="Z48" s="730"/>
      <c r="AA48" s="730"/>
      <c r="AB48" s="730"/>
      <c r="AC48" s="731"/>
      <c r="AD48" s="716"/>
      <c r="AE48" s="717"/>
      <c r="AF48" s="723"/>
      <c r="AG48" s="724"/>
      <c r="AH48" s="724"/>
      <c r="AI48" s="724"/>
      <c r="AJ48" s="724"/>
      <c r="AK48" s="724"/>
      <c r="AL48" s="724"/>
      <c r="AM48" s="724"/>
      <c r="AN48" s="724"/>
      <c r="AO48" s="724"/>
      <c r="AP48" s="724"/>
      <c r="AQ48" s="724"/>
      <c r="AR48" s="725"/>
    </row>
    <row r="49" spans="1:44" ht="9.9499999999999993" customHeight="1" x14ac:dyDescent="0.15">
      <c r="A49" s="545" t="str">
        <f>IF('２－１'!AC29=7,"現地出発日","")</f>
        <v/>
      </c>
      <c r="B49" s="680" t="s">
        <v>152</v>
      </c>
      <c r="C49" s="683" t="e">
        <f>IF(A49="現地出発日",'２－１'!O$29,IF(AND(A49="",'２－１'!AC$29&gt;=8),C$45+1,""))</f>
        <v>#VALUE!</v>
      </c>
      <c r="D49" s="684"/>
      <c r="E49" s="684"/>
      <c r="F49" s="684"/>
      <c r="G49" s="685"/>
      <c r="H49" s="601"/>
      <c r="I49" s="602"/>
      <c r="J49" s="602"/>
      <c r="K49" s="602"/>
      <c r="L49" s="617"/>
      <c r="M49" s="608"/>
      <c r="N49" s="609"/>
      <c r="O49" s="609"/>
      <c r="P49" s="610"/>
      <c r="Q49" s="601"/>
      <c r="R49" s="602"/>
      <c r="S49" s="602"/>
      <c r="T49" s="602"/>
      <c r="U49" s="602"/>
      <c r="V49" s="617"/>
      <c r="W49" s="675"/>
      <c r="X49" s="676"/>
      <c r="Y49" s="676"/>
      <c r="Z49" s="676"/>
      <c r="AA49" s="676"/>
      <c r="AB49" s="676"/>
      <c r="AC49" s="677"/>
      <c r="AD49" s="620"/>
      <c r="AE49" s="713"/>
      <c r="AF49" s="718"/>
      <c r="AG49" s="668"/>
      <c r="AH49" s="668"/>
      <c r="AI49" s="668"/>
      <c r="AJ49" s="668"/>
      <c r="AK49" s="668"/>
      <c r="AL49" s="668"/>
      <c r="AM49" s="668"/>
      <c r="AN49" s="668"/>
      <c r="AO49" s="668"/>
      <c r="AP49" s="668"/>
      <c r="AQ49" s="668"/>
      <c r="AR49" s="719"/>
    </row>
    <row r="50" spans="1:44" ht="9.9499999999999993" customHeight="1" x14ac:dyDescent="0.15">
      <c r="A50" s="545"/>
      <c r="B50" s="681"/>
      <c r="C50" s="686"/>
      <c r="D50" s="687"/>
      <c r="E50" s="687"/>
      <c r="F50" s="687"/>
      <c r="G50" s="689"/>
      <c r="H50" s="603"/>
      <c r="I50" s="604"/>
      <c r="J50" s="604"/>
      <c r="K50" s="604"/>
      <c r="L50" s="618"/>
      <c r="M50" s="611"/>
      <c r="N50" s="612"/>
      <c r="O50" s="612"/>
      <c r="P50" s="613"/>
      <c r="Q50" s="603"/>
      <c r="R50" s="604"/>
      <c r="S50" s="604"/>
      <c r="T50" s="604"/>
      <c r="U50" s="604"/>
      <c r="V50" s="618"/>
      <c r="W50" s="726"/>
      <c r="X50" s="727"/>
      <c r="Y50" s="727"/>
      <c r="Z50" s="727"/>
      <c r="AA50" s="727"/>
      <c r="AB50" s="727"/>
      <c r="AC50" s="728"/>
      <c r="AD50" s="714"/>
      <c r="AE50" s="715"/>
      <c r="AF50" s="720"/>
      <c r="AG50" s="721"/>
      <c r="AH50" s="721"/>
      <c r="AI50" s="721"/>
      <c r="AJ50" s="721"/>
      <c r="AK50" s="721"/>
      <c r="AL50" s="721"/>
      <c r="AM50" s="721"/>
      <c r="AN50" s="721"/>
      <c r="AO50" s="721"/>
      <c r="AP50" s="721"/>
      <c r="AQ50" s="721"/>
      <c r="AR50" s="722"/>
    </row>
    <row r="51" spans="1:44" ht="11.25" customHeight="1" x14ac:dyDescent="0.15">
      <c r="A51" s="545"/>
      <c r="B51" s="681"/>
      <c r="C51" s="686"/>
      <c r="D51" s="687"/>
      <c r="E51" s="687"/>
      <c r="F51" s="687"/>
      <c r="G51" s="689"/>
      <c r="H51" s="603"/>
      <c r="I51" s="604"/>
      <c r="J51" s="604"/>
      <c r="K51" s="604"/>
      <c r="L51" s="618"/>
      <c r="M51" s="611"/>
      <c r="N51" s="612"/>
      <c r="O51" s="612"/>
      <c r="P51" s="613"/>
      <c r="Q51" s="603"/>
      <c r="R51" s="604"/>
      <c r="S51" s="604"/>
      <c r="T51" s="604"/>
      <c r="U51" s="604"/>
      <c r="V51" s="618"/>
      <c r="W51" s="726"/>
      <c r="X51" s="727"/>
      <c r="Y51" s="727"/>
      <c r="Z51" s="727"/>
      <c r="AA51" s="727"/>
      <c r="AB51" s="727"/>
      <c r="AC51" s="728"/>
      <c r="AD51" s="714"/>
      <c r="AE51" s="715"/>
      <c r="AF51" s="720"/>
      <c r="AG51" s="721"/>
      <c r="AH51" s="721"/>
      <c r="AI51" s="721"/>
      <c r="AJ51" s="721"/>
      <c r="AK51" s="721"/>
      <c r="AL51" s="721"/>
      <c r="AM51" s="721"/>
      <c r="AN51" s="721"/>
      <c r="AO51" s="721"/>
      <c r="AP51" s="721"/>
      <c r="AQ51" s="721"/>
      <c r="AR51" s="722"/>
    </row>
    <row r="52" spans="1:44" ht="9.9499999999999993" customHeight="1" x14ac:dyDescent="0.15">
      <c r="A52" s="545"/>
      <c r="B52" s="682"/>
      <c r="C52" s="690"/>
      <c r="D52" s="691"/>
      <c r="E52" s="691"/>
      <c r="F52" s="691"/>
      <c r="G52" s="692"/>
      <c r="H52" s="606"/>
      <c r="I52" s="607"/>
      <c r="J52" s="607"/>
      <c r="K52" s="607"/>
      <c r="L52" s="619"/>
      <c r="M52" s="614"/>
      <c r="N52" s="615"/>
      <c r="O52" s="615"/>
      <c r="P52" s="616"/>
      <c r="Q52" s="606"/>
      <c r="R52" s="607"/>
      <c r="S52" s="607"/>
      <c r="T52" s="607"/>
      <c r="U52" s="607"/>
      <c r="V52" s="619"/>
      <c r="W52" s="729"/>
      <c r="X52" s="730"/>
      <c r="Y52" s="730"/>
      <c r="Z52" s="730"/>
      <c r="AA52" s="730"/>
      <c r="AB52" s="730"/>
      <c r="AC52" s="731"/>
      <c r="AD52" s="716"/>
      <c r="AE52" s="717"/>
      <c r="AF52" s="723"/>
      <c r="AG52" s="724"/>
      <c r="AH52" s="724"/>
      <c r="AI52" s="724"/>
      <c r="AJ52" s="724"/>
      <c r="AK52" s="724"/>
      <c r="AL52" s="724"/>
      <c r="AM52" s="724"/>
      <c r="AN52" s="724"/>
      <c r="AO52" s="724"/>
      <c r="AP52" s="724"/>
      <c r="AQ52" s="724"/>
      <c r="AR52" s="725"/>
    </row>
    <row r="53" spans="1:44" ht="9.9499999999999993" customHeight="1" x14ac:dyDescent="0.15">
      <c r="A53" s="545" t="str">
        <f>IF('２－１'!AC29=8,"現地出発日","")</f>
        <v/>
      </c>
      <c r="B53" s="588" t="str">
        <f>IF(AND(C53="",C57="",C61=""),"","8日目")</f>
        <v/>
      </c>
      <c r="C53" s="732"/>
      <c r="D53" s="733"/>
      <c r="E53" s="733"/>
      <c r="F53" s="733"/>
      <c r="G53" s="734"/>
      <c r="H53" s="601"/>
      <c r="I53" s="602"/>
      <c r="J53" s="602"/>
      <c r="K53" s="602"/>
      <c r="L53" s="617"/>
      <c r="M53" s="608"/>
      <c r="N53" s="609"/>
      <c r="O53" s="609"/>
      <c r="P53" s="610"/>
      <c r="Q53" s="601"/>
      <c r="R53" s="602"/>
      <c r="S53" s="602"/>
      <c r="T53" s="602"/>
      <c r="U53" s="602"/>
      <c r="V53" s="617"/>
      <c r="W53" s="675"/>
      <c r="X53" s="676"/>
      <c r="Y53" s="676"/>
      <c r="Z53" s="676"/>
      <c r="AA53" s="676"/>
      <c r="AB53" s="676"/>
      <c r="AC53" s="677"/>
      <c r="AD53" s="620"/>
      <c r="AE53" s="713"/>
      <c r="AF53" s="718"/>
      <c r="AG53" s="668"/>
      <c r="AH53" s="668"/>
      <c r="AI53" s="668"/>
      <c r="AJ53" s="668"/>
      <c r="AK53" s="668"/>
      <c r="AL53" s="668"/>
      <c r="AM53" s="668"/>
      <c r="AN53" s="668"/>
      <c r="AO53" s="668"/>
      <c r="AP53" s="668"/>
      <c r="AQ53" s="668"/>
      <c r="AR53" s="719"/>
    </row>
    <row r="54" spans="1:44" ht="9.9499999999999993" customHeight="1" x14ac:dyDescent="0.15">
      <c r="A54" s="545"/>
      <c r="B54" s="589"/>
      <c r="C54" s="735"/>
      <c r="D54" s="736"/>
      <c r="E54" s="736"/>
      <c r="F54" s="736"/>
      <c r="G54" s="737"/>
      <c r="H54" s="603"/>
      <c r="I54" s="604"/>
      <c r="J54" s="604"/>
      <c r="K54" s="604"/>
      <c r="L54" s="618"/>
      <c r="M54" s="611"/>
      <c r="N54" s="612"/>
      <c r="O54" s="612"/>
      <c r="P54" s="613"/>
      <c r="Q54" s="603"/>
      <c r="R54" s="604"/>
      <c r="S54" s="604"/>
      <c r="T54" s="604"/>
      <c r="U54" s="604"/>
      <c r="V54" s="618"/>
      <c r="W54" s="726"/>
      <c r="X54" s="727"/>
      <c r="Y54" s="727"/>
      <c r="Z54" s="727"/>
      <c r="AA54" s="727"/>
      <c r="AB54" s="727"/>
      <c r="AC54" s="728"/>
      <c r="AD54" s="714"/>
      <c r="AE54" s="715"/>
      <c r="AF54" s="720"/>
      <c r="AG54" s="721"/>
      <c r="AH54" s="721"/>
      <c r="AI54" s="721"/>
      <c r="AJ54" s="721"/>
      <c r="AK54" s="721"/>
      <c r="AL54" s="721"/>
      <c r="AM54" s="721"/>
      <c r="AN54" s="721"/>
      <c r="AO54" s="721"/>
      <c r="AP54" s="721"/>
      <c r="AQ54" s="721"/>
      <c r="AR54" s="722"/>
    </row>
    <row r="55" spans="1:44" ht="12" customHeight="1" x14ac:dyDescent="0.15">
      <c r="A55" s="545"/>
      <c r="B55" s="589"/>
      <c r="C55" s="735"/>
      <c r="D55" s="736"/>
      <c r="E55" s="736"/>
      <c r="F55" s="736"/>
      <c r="G55" s="737"/>
      <c r="H55" s="603"/>
      <c r="I55" s="604"/>
      <c r="J55" s="604"/>
      <c r="K55" s="604"/>
      <c r="L55" s="618"/>
      <c r="M55" s="611"/>
      <c r="N55" s="612"/>
      <c r="O55" s="612"/>
      <c r="P55" s="613"/>
      <c r="Q55" s="603"/>
      <c r="R55" s="604"/>
      <c r="S55" s="604"/>
      <c r="T55" s="604"/>
      <c r="U55" s="604"/>
      <c r="V55" s="618"/>
      <c r="W55" s="726"/>
      <c r="X55" s="727"/>
      <c r="Y55" s="727"/>
      <c r="Z55" s="727"/>
      <c r="AA55" s="727"/>
      <c r="AB55" s="727"/>
      <c r="AC55" s="728"/>
      <c r="AD55" s="714"/>
      <c r="AE55" s="715"/>
      <c r="AF55" s="720"/>
      <c r="AG55" s="721"/>
      <c r="AH55" s="721"/>
      <c r="AI55" s="721"/>
      <c r="AJ55" s="721"/>
      <c r="AK55" s="721"/>
      <c r="AL55" s="721"/>
      <c r="AM55" s="721"/>
      <c r="AN55" s="721"/>
      <c r="AO55" s="721"/>
      <c r="AP55" s="721"/>
      <c r="AQ55" s="721"/>
      <c r="AR55" s="722"/>
    </row>
    <row r="56" spans="1:44" ht="9.9499999999999993" customHeight="1" x14ac:dyDescent="0.15">
      <c r="A56" s="545"/>
      <c r="B56" s="590"/>
      <c r="C56" s="738"/>
      <c r="D56" s="739"/>
      <c r="E56" s="739"/>
      <c r="F56" s="739"/>
      <c r="G56" s="740"/>
      <c r="H56" s="606"/>
      <c r="I56" s="607"/>
      <c r="J56" s="607"/>
      <c r="K56" s="607"/>
      <c r="L56" s="619"/>
      <c r="M56" s="614"/>
      <c r="N56" s="615"/>
      <c r="O56" s="615"/>
      <c r="P56" s="616"/>
      <c r="Q56" s="606"/>
      <c r="R56" s="607"/>
      <c r="S56" s="607"/>
      <c r="T56" s="607"/>
      <c r="U56" s="607"/>
      <c r="V56" s="619"/>
      <c r="W56" s="729"/>
      <c r="X56" s="730"/>
      <c r="Y56" s="730"/>
      <c r="Z56" s="730"/>
      <c r="AA56" s="730"/>
      <c r="AB56" s="730"/>
      <c r="AC56" s="731"/>
      <c r="AD56" s="716"/>
      <c r="AE56" s="717"/>
      <c r="AF56" s="723"/>
      <c r="AG56" s="724"/>
      <c r="AH56" s="724"/>
      <c r="AI56" s="724"/>
      <c r="AJ56" s="724"/>
      <c r="AK56" s="724"/>
      <c r="AL56" s="724"/>
      <c r="AM56" s="724"/>
      <c r="AN56" s="724"/>
      <c r="AO56" s="724"/>
      <c r="AP56" s="724"/>
      <c r="AQ56" s="724"/>
      <c r="AR56" s="725"/>
    </row>
    <row r="57" spans="1:44" ht="9.9499999999999993" customHeight="1" x14ac:dyDescent="0.15">
      <c r="A57" s="545" t="str">
        <f>IF('２－１'!AC29=9,"現地出発日","")</f>
        <v/>
      </c>
      <c r="B57" s="588" t="str">
        <f>IF(AND(C57="",C61=""),"","9日目")</f>
        <v/>
      </c>
      <c r="C57" s="732"/>
      <c r="D57" s="733"/>
      <c r="E57" s="733"/>
      <c r="F57" s="733"/>
      <c r="G57" s="734"/>
      <c r="H57" s="601"/>
      <c r="I57" s="602"/>
      <c r="J57" s="602"/>
      <c r="K57" s="602"/>
      <c r="L57" s="617"/>
      <c r="M57" s="608"/>
      <c r="N57" s="609"/>
      <c r="O57" s="609"/>
      <c r="P57" s="610"/>
      <c r="Q57" s="601"/>
      <c r="R57" s="602"/>
      <c r="S57" s="602"/>
      <c r="T57" s="602"/>
      <c r="U57" s="602"/>
      <c r="V57" s="617"/>
      <c r="W57" s="675"/>
      <c r="X57" s="676"/>
      <c r="Y57" s="676"/>
      <c r="Z57" s="676"/>
      <c r="AA57" s="676"/>
      <c r="AB57" s="676"/>
      <c r="AC57" s="677"/>
      <c r="AD57" s="620"/>
      <c r="AE57" s="713"/>
      <c r="AF57" s="718"/>
      <c r="AG57" s="668"/>
      <c r="AH57" s="668"/>
      <c r="AI57" s="668"/>
      <c r="AJ57" s="668"/>
      <c r="AK57" s="668"/>
      <c r="AL57" s="668"/>
      <c r="AM57" s="668"/>
      <c r="AN57" s="668"/>
      <c r="AO57" s="668"/>
      <c r="AP57" s="668"/>
      <c r="AQ57" s="668"/>
      <c r="AR57" s="719"/>
    </row>
    <row r="58" spans="1:44" ht="9.9499999999999993" customHeight="1" x14ac:dyDescent="0.15">
      <c r="A58" s="545"/>
      <c r="B58" s="589"/>
      <c r="C58" s="735"/>
      <c r="D58" s="736"/>
      <c r="E58" s="736"/>
      <c r="F58" s="736"/>
      <c r="G58" s="737"/>
      <c r="H58" s="603"/>
      <c r="I58" s="604"/>
      <c r="J58" s="604"/>
      <c r="K58" s="604"/>
      <c r="L58" s="618"/>
      <c r="M58" s="611"/>
      <c r="N58" s="741"/>
      <c r="O58" s="741"/>
      <c r="P58" s="613"/>
      <c r="Q58" s="603"/>
      <c r="R58" s="604"/>
      <c r="S58" s="604"/>
      <c r="T58" s="604"/>
      <c r="U58" s="604"/>
      <c r="V58" s="618"/>
      <c r="W58" s="726"/>
      <c r="X58" s="727"/>
      <c r="Y58" s="727"/>
      <c r="Z58" s="727"/>
      <c r="AA58" s="727"/>
      <c r="AB58" s="727"/>
      <c r="AC58" s="728"/>
      <c r="AD58" s="714"/>
      <c r="AE58" s="715"/>
      <c r="AF58" s="720"/>
      <c r="AG58" s="721"/>
      <c r="AH58" s="721"/>
      <c r="AI58" s="721"/>
      <c r="AJ58" s="721"/>
      <c r="AK58" s="721"/>
      <c r="AL58" s="721"/>
      <c r="AM58" s="721"/>
      <c r="AN58" s="721"/>
      <c r="AO58" s="721"/>
      <c r="AP58" s="721"/>
      <c r="AQ58" s="721"/>
      <c r="AR58" s="722"/>
    </row>
    <row r="59" spans="1:44" ht="14.25" customHeight="1" x14ac:dyDescent="0.15">
      <c r="A59" s="545"/>
      <c r="B59" s="589"/>
      <c r="C59" s="735"/>
      <c r="D59" s="736"/>
      <c r="E59" s="736"/>
      <c r="F59" s="736"/>
      <c r="G59" s="737"/>
      <c r="H59" s="603"/>
      <c r="I59" s="604"/>
      <c r="J59" s="604"/>
      <c r="K59" s="604"/>
      <c r="L59" s="618"/>
      <c r="M59" s="611"/>
      <c r="N59" s="741"/>
      <c r="O59" s="741"/>
      <c r="P59" s="613"/>
      <c r="Q59" s="603"/>
      <c r="R59" s="604"/>
      <c r="S59" s="604"/>
      <c r="T59" s="604"/>
      <c r="U59" s="604"/>
      <c r="V59" s="618"/>
      <c r="W59" s="726"/>
      <c r="X59" s="727"/>
      <c r="Y59" s="727"/>
      <c r="Z59" s="727"/>
      <c r="AA59" s="727"/>
      <c r="AB59" s="727"/>
      <c r="AC59" s="728"/>
      <c r="AD59" s="714"/>
      <c r="AE59" s="715"/>
      <c r="AF59" s="720"/>
      <c r="AG59" s="721"/>
      <c r="AH59" s="721"/>
      <c r="AI59" s="721"/>
      <c r="AJ59" s="721"/>
      <c r="AK59" s="721"/>
      <c r="AL59" s="721"/>
      <c r="AM59" s="721"/>
      <c r="AN59" s="721"/>
      <c r="AO59" s="721"/>
      <c r="AP59" s="721"/>
      <c r="AQ59" s="721"/>
      <c r="AR59" s="722"/>
    </row>
    <row r="60" spans="1:44" ht="9.9499999999999993" customHeight="1" x14ac:dyDescent="0.15">
      <c r="A60" s="545"/>
      <c r="B60" s="590"/>
      <c r="C60" s="738"/>
      <c r="D60" s="739"/>
      <c r="E60" s="739"/>
      <c r="F60" s="739"/>
      <c r="G60" s="740"/>
      <c r="H60" s="606"/>
      <c r="I60" s="607"/>
      <c r="J60" s="607"/>
      <c r="K60" s="607"/>
      <c r="L60" s="619"/>
      <c r="M60" s="614"/>
      <c r="N60" s="615"/>
      <c r="O60" s="615"/>
      <c r="P60" s="616"/>
      <c r="Q60" s="606"/>
      <c r="R60" s="607"/>
      <c r="S60" s="607"/>
      <c r="T60" s="607"/>
      <c r="U60" s="607"/>
      <c r="V60" s="619"/>
      <c r="W60" s="729"/>
      <c r="X60" s="730"/>
      <c r="Y60" s="730"/>
      <c r="Z60" s="730"/>
      <c r="AA60" s="730"/>
      <c r="AB60" s="730"/>
      <c r="AC60" s="731"/>
      <c r="AD60" s="716"/>
      <c r="AE60" s="717"/>
      <c r="AF60" s="723"/>
      <c r="AG60" s="724"/>
      <c r="AH60" s="724"/>
      <c r="AI60" s="724"/>
      <c r="AJ60" s="724"/>
      <c r="AK60" s="724"/>
      <c r="AL60" s="724"/>
      <c r="AM60" s="724"/>
      <c r="AN60" s="724"/>
      <c r="AO60" s="724"/>
      <c r="AP60" s="724"/>
      <c r="AQ60" s="724"/>
      <c r="AR60" s="725"/>
    </row>
    <row r="61" spans="1:44" ht="9.9499999999999993" customHeight="1" x14ac:dyDescent="0.15">
      <c r="A61" s="545" t="str">
        <f>IF('２－１'!AC29=10,"現地出発日","")</f>
        <v/>
      </c>
      <c r="B61" s="588" t="str">
        <f>IF(AND(C61=""),"","10日目")</f>
        <v/>
      </c>
      <c r="C61" s="732" t="str">
        <f>IF(A61="現地出発日",'２－１'!O29,"")</f>
        <v/>
      </c>
      <c r="D61" s="733"/>
      <c r="E61" s="733"/>
      <c r="F61" s="733"/>
      <c r="G61" s="734"/>
      <c r="H61" s="601"/>
      <c r="I61" s="602"/>
      <c r="J61" s="602"/>
      <c r="K61" s="602"/>
      <c r="L61" s="617"/>
      <c r="M61" s="608"/>
      <c r="N61" s="609"/>
      <c r="O61" s="609"/>
      <c r="P61" s="610"/>
      <c r="Q61" s="601"/>
      <c r="R61" s="602"/>
      <c r="S61" s="602"/>
      <c r="T61" s="602"/>
      <c r="U61" s="602"/>
      <c r="V61" s="617"/>
      <c r="W61" s="675"/>
      <c r="X61" s="676"/>
      <c r="Y61" s="676"/>
      <c r="Z61" s="676"/>
      <c r="AA61" s="676"/>
      <c r="AB61" s="676"/>
      <c r="AC61" s="677"/>
      <c r="AD61" s="620"/>
      <c r="AE61" s="713"/>
      <c r="AF61" s="718"/>
      <c r="AG61" s="668"/>
      <c r="AH61" s="668"/>
      <c r="AI61" s="668"/>
      <c r="AJ61" s="668"/>
      <c r="AK61" s="668"/>
      <c r="AL61" s="668"/>
      <c r="AM61" s="668"/>
      <c r="AN61" s="668"/>
      <c r="AO61" s="668"/>
      <c r="AP61" s="668"/>
      <c r="AQ61" s="668"/>
      <c r="AR61" s="719"/>
    </row>
    <row r="62" spans="1:44" ht="9.9499999999999993" customHeight="1" x14ac:dyDescent="0.15">
      <c r="A62" s="545"/>
      <c r="B62" s="589"/>
      <c r="C62" s="735"/>
      <c r="D62" s="736"/>
      <c r="E62" s="736"/>
      <c r="F62" s="736"/>
      <c r="G62" s="737"/>
      <c r="H62" s="603"/>
      <c r="I62" s="604"/>
      <c r="J62" s="604"/>
      <c r="K62" s="604"/>
      <c r="L62" s="618"/>
      <c r="M62" s="611"/>
      <c r="N62" s="741"/>
      <c r="O62" s="741"/>
      <c r="P62" s="613"/>
      <c r="Q62" s="603"/>
      <c r="R62" s="604"/>
      <c r="S62" s="604"/>
      <c r="T62" s="604"/>
      <c r="U62" s="604"/>
      <c r="V62" s="618"/>
      <c r="W62" s="726"/>
      <c r="X62" s="727"/>
      <c r="Y62" s="727"/>
      <c r="Z62" s="727"/>
      <c r="AA62" s="727"/>
      <c r="AB62" s="727"/>
      <c r="AC62" s="728"/>
      <c r="AD62" s="714"/>
      <c r="AE62" s="715"/>
      <c r="AF62" s="720"/>
      <c r="AG62" s="721"/>
      <c r="AH62" s="721"/>
      <c r="AI62" s="721"/>
      <c r="AJ62" s="721"/>
      <c r="AK62" s="721"/>
      <c r="AL62" s="721"/>
      <c r="AM62" s="721"/>
      <c r="AN62" s="721"/>
      <c r="AO62" s="721"/>
      <c r="AP62" s="721"/>
      <c r="AQ62" s="721"/>
      <c r="AR62" s="722"/>
    </row>
    <row r="63" spans="1:44" ht="10.5" customHeight="1" x14ac:dyDescent="0.15">
      <c r="A63" s="545"/>
      <c r="B63" s="589"/>
      <c r="C63" s="735"/>
      <c r="D63" s="736"/>
      <c r="E63" s="736"/>
      <c r="F63" s="736"/>
      <c r="G63" s="737"/>
      <c r="H63" s="603"/>
      <c r="I63" s="604"/>
      <c r="J63" s="604"/>
      <c r="K63" s="604"/>
      <c r="L63" s="618"/>
      <c r="M63" s="611"/>
      <c r="N63" s="741"/>
      <c r="O63" s="741"/>
      <c r="P63" s="613"/>
      <c r="Q63" s="603"/>
      <c r="R63" s="604"/>
      <c r="S63" s="604"/>
      <c r="T63" s="604"/>
      <c r="U63" s="604"/>
      <c r="V63" s="618"/>
      <c r="W63" s="726"/>
      <c r="X63" s="727"/>
      <c r="Y63" s="727"/>
      <c r="Z63" s="727"/>
      <c r="AA63" s="727"/>
      <c r="AB63" s="727"/>
      <c r="AC63" s="728"/>
      <c r="AD63" s="714"/>
      <c r="AE63" s="715"/>
      <c r="AF63" s="720"/>
      <c r="AG63" s="721"/>
      <c r="AH63" s="721"/>
      <c r="AI63" s="721"/>
      <c r="AJ63" s="721"/>
      <c r="AK63" s="721"/>
      <c r="AL63" s="721"/>
      <c r="AM63" s="721"/>
      <c r="AN63" s="721"/>
      <c r="AO63" s="721"/>
      <c r="AP63" s="721"/>
      <c r="AQ63" s="721"/>
      <c r="AR63" s="722"/>
    </row>
    <row r="64" spans="1:44" ht="9.9499999999999993" customHeight="1" x14ac:dyDescent="0.15">
      <c r="A64" s="545"/>
      <c r="B64" s="590"/>
      <c r="C64" s="738"/>
      <c r="D64" s="739"/>
      <c r="E64" s="739"/>
      <c r="F64" s="739"/>
      <c r="G64" s="740"/>
      <c r="H64" s="606"/>
      <c r="I64" s="607"/>
      <c r="J64" s="607"/>
      <c r="K64" s="607"/>
      <c r="L64" s="619"/>
      <c r="M64" s="614"/>
      <c r="N64" s="615"/>
      <c r="O64" s="615"/>
      <c r="P64" s="616"/>
      <c r="Q64" s="606"/>
      <c r="R64" s="607"/>
      <c r="S64" s="607"/>
      <c r="T64" s="607"/>
      <c r="U64" s="607"/>
      <c r="V64" s="619"/>
      <c r="W64" s="729"/>
      <c r="X64" s="730"/>
      <c r="Y64" s="730"/>
      <c r="Z64" s="730"/>
      <c r="AA64" s="730"/>
      <c r="AB64" s="730"/>
      <c r="AC64" s="731"/>
      <c r="AD64" s="716"/>
      <c r="AE64" s="717"/>
      <c r="AF64" s="723"/>
      <c r="AG64" s="724"/>
      <c r="AH64" s="724"/>
      <c r="AI64" s="724"/>
      <c r="AJ64" s="724"/>
      <c r="AK64" s="724"/>
      <c r="AL64" s="724"/>
      <c r="AM64" s="724"/>
      <c r="AN64" s="724"/>
      <c r="AO64" s="724"/>
      <c r="AP64" s="724"/>
      <c r="AQ64" s="724"/>
      <c r="AR64" s="725"/>
    </row>
    <row r="65" spans="1:44" ht="9.9499999999999993" customHeight="1" x14ac:dyDescent="0.15">
      <c r="A65" s="545"/>
      <c r="B65" s="757"/>
      <c r="C65" s="765"/>
      <c r="D65" s="766"/>
      <c r="E65" s="766"/>
      <c r="F65" s="766"/>
      <c r="G65" s="767"/>
      <c r="H65" s="601"/>
      <c r="I65" s="602"/>
      <c r="J65" s="602"/>
      <c r="K65" s="602"/>
      <c r="L65" s="617"/>
      <c r="M65" s="608"/>
      <c r="N65" s="609"/>
      <c r="O65" s="609"/>
      <c r="P65" s="610"/>
      <c r="Q65" s="601"/>
      <c r="R65" s="602"/>
      <c r="S65" s="602"/>
      <c r="T65" s="602"/>
      <c r="U65" s="602"/>
      <c r="V65" s="617"/>
      <c r="W65" s="675"/>
      <c r="X65" s="676"/>
      <c r="Y65" s="676"/>
      <c r="Z65" s="676"/>
      <c r="AA65" s="676"/>
      <c r="AB65" s="676"/>
      <c r="AC65" s="677"/>
      <c r="AD65" s="620"/>
      <c r="AE65" s="713"/>
      <c r="AF65" s="718"/>
      <c r="AG65" s="668"/>
      <c r="AH65" s="668"/>
      <c r="AI65" s="668"/>
      <c r="AJ65" s="668"/>
      <c r="AK65" s="668"/>
      <c r="AL65" s="668"/>
      <c r="AM65" s="668"/>
      <c r="AN65" s="668"/>
      <c r="AO65" s="668"/>
      <c r="AP65" s="668"/>
      <c r="AQ65" s="668"/>
      <c r="AR65" s="719"/>
    </row>
    <row r="66" spans="1:44" ht="9.9499999999999993" customHeight="1" x14ac:dyDescent="0.15">
      <c r="A66" s="545"/>
      <c r="B66" s="758"/>
      <c r="C66" s="768"/>
      <c r="D66" s="769"/>
      <c r="E66" s="769"/>
      <c r="F66" s="769"/>
      <c r="G66" s="770"/>
      <c r="H66" s="603"/>
      <c r="I66" s="604"/>
      <c r="J66" s="604"/>
      <c r="K66" s="604"/>
      <c r="L66" s="618"/>
      <c r="M66" s="611"/>
      <c r="N66" s="741"/>
      <c r="O66" s="741"/>
      <c r="P66" s="613"/>
      <c r="Q66" s="603"/>
      <c r="R66" s="604"/>
      <c r="S66" s="604"/>
      <c r="T66" s="604"/>
      <c r="U66" s="604"/>
      <c r="V66" s="618"/>
      <c r="W66" s="726"/>
      <c r="X66" s="727"/>
      <c r="Y66" s="727"/>
      <c r="Z66" s="727"/>
      <c r="AA66" s="727"/>
      <c r="AB66" s="727"/>
      <c r="AC66" s="728"/>
      <c r="AD66" s="714"/>
      <c r="AE66" s="715"/>
      <c r="AF66" s="720"/>
      <c r="AG66" s="721"/>
      <c r="AH66" s="721"/>
      <c r="AI66" s="721"/>
      <c r="AJ66" s="721"/>
      <c r="AK66" s="721"/>
      <c r="AL66" s="721"/>
      <c r="AM66" s="721"/>
      <c r="AN66" s="721"/>
      <c r="AO66" s="721"/>
      <c r="AP66" s="721"/>
      <c r="AQ66" s="721"/>
      <c r="AR66" s="722"/>
    </row>
    <row r="67" spans="1:44" ht="11.25" customHeight="1" x14ac:dyDescent="0.15">
      <c r="A67" s="545"/>
      <c r="B67" s="758"/>
      <c r="C67" s="768"/>
      <c r="D67" s="769"/>
      <c r="E67" s="769"/>
      <c r="F67" s="769"/>
      <c r="G67" s="770"/>
      <c r="H67" s="603"/>
      <c r="I67" s="604"/>
      <c r="J67" s="604"/>
      <c r="K67" s="604"/>
      <c r="L67" s="618"/>
      <c r="M67" s="611"/>
      <c r="N67" s="741"/>
      <c r="O67" s="741"/>
      <c r="P67" s="613"/>
      <c r="Q67" s="603"/>
      <c r="R67" s="604"/>
      <c r="S67" s="604"/>
      <c r="T67" s="604"/>
      <c r="U67" s="604"/>
      <c r="V67" s="618"/>
      <c r="W67" s="726"/>
      <c r="X67" s="727"/>
      <c r="Y67" s="727"/>
      <c r="Z67" s="727"/>
      <c r="AA67" s="727"/>
      <c r="AB67" s="727"/>
      <c r="AC67" s="728"/>
      <c r="AD67" s="714"/>
      <c r="AE67" s="715"/>
      <c r="AF67" s="720"/>
      <c r="AG67" s="721"/>
      <c r="AH67" s="721"/>
      <c r="AI67" s="721"/>
      <c r="AJ67" s="721"/>
      <c r="AK67" s="721"/>
      <c r="AL67" s="721"/>
      <c r="AM67" s="721"/>
      <c r="AN67" s="721"/>
      <c r="AO67" s="721"/>
      <c r="AP67" s="721"/>
      <c r="AQ67" s="721"/>
      <c r="AR67" s="722"/>
    </row>
    <row r="68" spans="1:44" ht="9.9499999999999993" customHeight="1" thickBot="1" x14ac:dyDescent="0.2">
      <c r="A68" s="545"/>
      <c r="B68" s="759"/>
      <c r="C68" s="771"/>
      <c r="D68" s="772"/>
      <c r="E68" s="772"/>
      <c r="F68" s="772"/>
      <c r="G68" s="773"/>
      <c r="H68" s="774"/>
      <c r="I68" s="775"/>
      <c r="J68" s="775"/>
      <c r="K68" s="775"/>
      <c r="L68" s="776"/>
      <c r="M68" s="777"/>
      <c r="N68" s="778"/>
      <c r="O68" s="778"/>
      <c r="P68" s="779"/>
      <c r="Q68" s="774"/>
      <c r="R68" s="775"/>
      <c r="S68" s="775"/>
      <c r="T68" s="775"/>
      <c r="U68" s="775"/>
      <c r="V68" s="776"/>
      <c r="W68" s="780"/>
      <c r="X68" s="781"/>
      <c r="Y68" s="781"/>
      <c r="Z68" s="781"/>
      <c r="AA68" s="781"/>
      <c r="AB68" s="781"/>
      <c r="AC68" s="782"/>
      <c r="AD68" s="752"/>
      <c r="AE68" s="753"/>
      <c r="AF68" s="754"/>
      <c r="AG68" s="755"/>
      <c r="AH68" s="755"/>
      <c r="AI68" s="755"/>
      <c r="AJ68" s="755"/>
      <c r="AK68" s="755"/>
      <c r="AL68" s="755"/>
      <c r="AM68" s="755"/>
      <c r="AN68" s="755"/>
      <c r="AO68" s="755"/>
      <c r="AP68" s="755"/>
      <c r="AQ68" s="755"/>
      <c r="AR68" s="756"/>
    </row>
    <row r="69" spans="1:44" x14ac:dyDescent="0.15">
      <c r="B69" s="22"/>
      <c r="C69" s="23"/>
      <c r="D69" s="23"/>
      <c r="E69" s="23"/>
      <c r="F69" s="23"/>
      <c r="G69" s="23"/>
      <c r="H69" s="24"/>
      <c r="I69" s="24"/>
      <c r="J69" s="24"/>
      <c r="K69" s="24"/>
      <c r="L69" s="24"/>
      <c r="M69" s="24"/>
      <c r="N69" s="24"/>
      <c r="O69" s="24"/>
      <c r="P69" s="24"/>
      <c r="Q69" s="24"/>
      <c r="R69" s="24"/>
      <c r="S69" s="24"/>
      <c r="T69" s="24"/>
      <c r="U69" s="24"/>
      <c r="V69" s="24"/>
      <c r="W69" s="25"/>
      <c r="X69" s="25"/>
      <c r="Y69" s="25"/>
      <c r="Z69" s="25"/>
      <c r="AA69" s="25"/>
      <c r="AB69" s="25"/>
      <c r="AC69" s="25"/>
      <c r="AD69" s="9"/>
      <c r="AE69" s="9"/>
      <c r="AF69" s="9"/>
      <c r="AG69" s="9"/>
      <c r="AH69" s="9"/>
      <c r="AI69" s="9"/>
      <c r="AJ69" s="9"/>
      <c r="AK69" s="9"/>
      <c r="AL69" s="9"/>
      <c r="AM69" s="9"/>
      <c r="AN69" s="9"/>
      <c r="AO69" s="9"/>
      <c r="AP69" s="9"/>
      <c r="AQ69" s="9"/>
      <c r="AR69" s="9"/>
    </row>
    <row r="70" spans="1:44" ht="15" customHeight="1" x14ac:dyDescent="0.15">
      <c r="B70" s="760" t="s">
        <v>143</v>
      </c>
      <c r="C70" s="761"/>
      <c r="D70" s="762"/>
      <c r="E70" s="762"/>
      <c r="F70" s="762"/>
      <c r="G70" s="763" t="s">
        <v>153</v>
      </c>
      <c r="H70" s="764"/>
      <c r="I70" s="764"/>
      <c r="J70" s="764"/>
      <c r="K70" s="764"/>
      <c r="L70" s="764"/>
      <c r="M70" s="764"/>
      <c r="N70" s="764"/>
      <c r="O70" s="764"/>
      <c r="P70" s="764"/>
      <c r="Q70" s="764"/>
      <c r="R70" s="764"/>
      <c r="S70" s="764"/>
      <c r="T70" s="764"/>
      <c r="U70" s="764"/>
      <c r="V70" s="764"/>
      <c r="W70" s="764"/>
      <c r="X70" s="764"/>
      <c r="Y70" s="764"/>
      <c r="Z70" s="764"/>
      <c r="AA70" s="764"/>
      <c r="AB70" s="764"/>
      <c r="AC70" s="764"/>
      <c r="AD70" s="764"/>
      <c r="AE70" s="764"/>
      <c r="AF70" s="760" t="s">
        <v>154</v>
      </c>
      <c r="AG70" s="764"/>
      <c r="AH70" s="764"/>
      <c r="AI70" s="764"/>
      <c r="AJ70" s="764"/>
      <c r="AK70" s="764"/>
      <c r="AL70" s="764"/>
      <c r="AM70" s="764"/>
      <c r="AN70" s="764"/>
      <c r="AO70" s="764"/>
      <c r="AP70" s="764"/>
      <c r="AQ70" s="764"/>
      <c r="AR70" s="764"/>
    </row>
    <row r="71" spans="1:44" ht="19.5" customHeight="1" x14ac:dyDescent="0.15">
      <c r="B71" s="742">
        <v>1</v>
      </c>
      <c r="C71" s="746"/>
      <c r="D71" s="746"/>
      <c r="E71" s="747"/>
      <c r="F71" s="747"/>
      <c r="G71" s="745" t="s">
        <v>161</v>
      </c>
      <c r="H71" s="747"/>
      <c r="I71" s="747"/>
      <c r="J71" s="747"/>
      <c r="K71" s="747"/>
      <c r="L71" s="747"/>
      <c r="M71" s="747"/>
      <c r="N71" s="747"/>
      <c r="O71" s="747"/>
      <c r="P71" s="747"/>
      <c r="Q71" s="747"/>
      <c r="R71" s="747"/>
      <c r="S71" s="747"/>
      <c r="T71" s="747"/>
      <c r="U71" s="747"/>
      <c r="V71" s="747"/>
      <c r="W71" s="747"/>
      <c r="X71" s="747"/>
      <c r="Y71" s="747"/>
      <c r="Z71" s="747"/>
      <c r="AA71" s="747"/>
      <c r="AB71" s="747"/>
      <c r="AC71" s="747"/>
      <c r="AD71" s="747"/>
      <c r="AE71" s="747"/>
      <c r="AF71" s="747" t="s">
        <v>155</v>
      </c>
      <c r="AG71" s="747"/>
      <c r="AH71" s="747"/>
      <c r="AI71" s="747"/>
      <c r="AJ71" s="747"/>
      <c r="AK71" s="747"/>
      <c r="AL71" s="747"/>
      <c r="AM71" s="747"/>
      <c r="AN71" s="747"/>
      <c r="AO71" s="747"/>
      <c r="AP71" s="747"/>
      <c r="AQ71" s="747"/>
      <c r="AR71" s="747"/>
    </row>
    <row r="72" spans="1:44" ht="20.25" customHeight="1" x14ac:dyDescent="0.15">
      <c r="B72" s="742">
        <v>2</v>
      </c>
      <c r="C72" s="746"/>
      <c r="D72" s="746"/>
      <c r="E72" s="747"/>
      <c r="F72" s="747"/>
      <c r="G72" s="748" t="s">
        <v>162</v>
      </c>
      <c r="H72" s="749"/>
      <c r="I72" s="749"/>
      <c r="J72" s="749"/>
      <c r="K72" s="749"/>
      <c r="L72" s="749"/>
      <c r="M72" s="749"/>
      <c r="N72" s="749"/>
      <c r="O72" s="749"/>
      <c r="P72" s="749"/>
      <c r="Q72" s="749"/>
      <c r="R72" s="749"/>
      <c r="S72" s="749"/>
      <c r="T72" s="749"/>
      <c r="U72" s="749"/>
      <c r="V72" s="749"/>
      <c r="W72" s="749"/>
      <c r="X72" s="749"/>
      <c r="Y72" s="749"/>
      <c r="Z72" s="749"/>
      <c r="AA72" s="749"/>
      <c r="AB72" s="749"/>
      <c r="AC72" s="749"/>
      <c r="AD72" s="749"/>
      <c r="AE72" s="750"/>
      <c r="AF72" s="751" t="s">
        <v>159</v>
      </c>
      <c r="AG72" s="751"/>
      <c r="AH72" s="751"/>
      <c r="AI72" s="751"/>
      <c r="AJ72" s="751"/>
      <c r="AK72" s="751"/>
      <c r="AL72" s="751"/>
      <c r="AM72" s="751"/>
      <c r="AN72" s="751"/>
      <c r="AO72" s="751"/>
      <c r="AP72" s="751"/>
      <c r="AQ72" s="751"/>
      <c r="AR72" s="751"/>
    </row>
    <row r="73" spans="1:44" ht="19.5" customHeight="1" x14ac:dyDescent="0.15">
      <c r="B73" s="742">
        <v>3</v>
      </c>
      <c r="C73" s="746"/>
      <c r="D73" s="746"/>
      <c r="E73" s="747"/>
      <c r="F73" s="747"/>
      <c r="G73" s="745" t="s">
        <v>163</v>
      </c>
      <c r="H73" s="747"/>
      <c r="I73" s="747"/>
      <c r="J73" s="747"/>
      <c r="K73" s="747"/>
      <c r="L73" s="747"/>
      <c r="M73" s="747"/>
      <c r="N73" s="747"/>
      <c r="O73" s="747"/>
      <c r="P73" s="747"/>
      <c r="Q73" s="747"/>
      <c r="R73" s="747"/>
      <c r="S73" s="747"/>
      <c r="T73" s="747"/>
      <c r="U73" s="747"/>
      <c r="V73" s="747"/>
      <c r="W73" s="747"/>
      <c r="X73" s="747"/>
      <c r="Y73" s="747"/>
      <c r="Z73" s="747"/>
      <c r="AA73" s="747"/>
      <c r="AB73" s="747"/>
      <c r="AC73" s="747"/>
      <c r="AD73" s="747"/>
      <c r="AE73" s="747"/>
      <c r="AF73" s="747" t="s">
        <v>160</v>
      </c>
      <c r="AG73" s="747"/>
      <c r="AH73" s="747"/>
      <c r="AI73" s="747"/>
      <c r="AJ73" s="747"/>
      <c r="AK73" s="747"/>
      <c r="AL73" s="747"/>
      <c r="AM73" s="747"/>
      <c r="AN73" s="747"/>
      <c r="AO73" s="747"/>
      <c r="AP73" s="747"/>
      <c r="AQ73" s="747"/>
      <c r="AR73" s="747"/>
    </row>
    <row r="74" spans="1:44" ht="19.5" customHeight="1" x14ac:dyDescent="0.15">
      <c r="B74" s="742">
        <v>4</v>
      </c>
      <c r="C74" s="746"/>
      <c r="D74" s="746"/>
      <c r="E74" s="747"/>
      <c r="F74" s="747"/>
      <c r="G74" s="745" t="s">
        <v>164</v>
      </c>
      <c r="H74" s="751"/>
      <c r="I74" s="751"/>
      <c r="J74" s="751"/>
      <c r="K74" s="751"/>
      <c r="L74" s="751"/>
      <c r="M74" s="751"/>
      <c r="N74" s="751"/>
      <c r="O74" s="751"/>
      <c r="P74" s="751"/>
      <c r="Q74" s="751"/>
      <c r="R74" s="751"/>
      <c r="S74" s="751"/>
      <c r="T74" s="751"/>
      <c r="U74" s="751"/>
      <c r="V74" s="751"/>
      <c r="W74" s="751"/>
      <c r="X74" s="751"/>
      <c r="Y74" s="751"/>
      <c r="Z74" s="751"/>
      <c r="AA74" s="751"/>
      <c r="AB74" s="751"/>
      <c r="AC74" s="751"/>
      <c r="AD74" s="751"/>
      <c r="AE74" s="751"/>
      <c r="AF74" s="747" t="s">
        <v>156</v>
      </c>
      <c r="AG74" s="747"/>
      <c r="AH74" s="747"/>
      <c r="AI74" s="747"/>
      <c r="AJ74" s="747"/>
      <c r="AK74" s="747"/>
      <c r="AL74" s="747"/>
      <c r="AM74" s="747"/>
      <c r="AN74" s="747"/>
      <c r="AO74" s="747"/>
      <c r="AP74" s="747"/>
      <c r="AQ74" s="747"/>
      <c r="AR74" s="747"/>
    </row>
    <row r="75" spans="1:44" ht="19.5" customHeight="1" x14ac:dyDescent="0.15">
      <c r="B75" s="742">
        <v>5</v>
      </c>
      <c r="C75" s="743"/>
      <c r="D75" s="743"/>
      <c r="E75" s="744"/>
      <c r="F75" s="744"/>
      <c r="G75" s="745" t="s">
        <v>165</v>
      </c>
      <c r="H75" s="744"/>
      <c r="I75" s="744"/>
      <c r="J75" s="744"/>
      <c r="K75" s="744"/>
      <c r="L75" s="744"/>
      <c r="M75" s="744"/>
      <c r="N75" s="744"/>
      <c r="O75" s="744"/>
      <c r="P75" s="744"/>
      <c r="Q75" s="744"/>
      <c r="R75" s="744"/>
      <c r="S75" s="744"/>
      <c r="T75" s="744"/>
      <c r="U75" s="744"/>
      <c r="V75" s="744"/>
      <c r="W75" s="744"/>
      <c r="X75" s="744"/>
      <c r="Y75" s="744"/>
      <c r="Z75" s="744"/>
      <c r="AA75" s="744"/>
      <c r="AB75" s="744"/>
      <c r="AC75" s="744"/>
      <c r="AD75" s="744"/>
      <c r="AE75" s="744"/>
      <c r="AF75" s="744" t="s">
        <v>157</v>
      </c>
      <c r="AG75" s="744"/>
      <c r="AH75" s="744"/>
      <c r="AI75" s="744"/>
      <c r="AJ75" s="744"/>
      <c r="AK75" s="744"/>
      <c r="AL75" s="744"/>
      <c r="AM75" s="744"/>
      <c r="AN75" s="744"/>
      <c r="AO75" s="744"/>
      <c r="AP75" s="744"/>
      <c r="AQ75" s="744"/>
      <c r="AR75" s="744"/>
    </row>
    <row r="76" spans="1:44" x14ac:dyDescent="0.15">
      <c r="B76" s="93"/>
      <c r="C76" s="93"/>
      <c r="D76" s="93"/>
      <c r="E76" s="93"/>
      <c r="F76" s="93"/>
      <c r="G76" s="93"/>
      <c r="H76" s="93"/>
      <c r="I76" s="93"/>
      <c r="J76" s="93"/>
      <c r="K76" s="93"/>
      <c r="L76" s="93"/>
      <c r="M76" s="93"/>
      <c r="N76" s="93"/>
      <c r="O76" s="93"/>
      <c r="P76" s="93"/>
      <c r="Q76" s="93"/>
      <c r="R76" s="93"/>
      <c r="S76" s="93"/>
      <c r="T76" s="93"/>
      <c r="U76" s="93"/>
      <c r="V76" s="93"/>
      <c r="W76" s="93"/>
      <c r="X76" s="93"/>
      <c r="Y76" s="93"/>
      <c r="Z76" s="93"/>
      <c r="AA76" s="93"/>
      <c r="AB76" s="93"/>
      <c r="AC76" s="93"/>
      <c r="AD76" s="93"/>
      <c r="AE76" s="93"/>
      <c r="AF76" s="93"/>
      <c r="AG76" s="93"/>
      <c r="AH76" s="93"/>
      <c r="AI76" s="93"/>
      <c r="AJ76" s="93"/>
      <c r="AK76" s="93"/>
      <c r="AL76" s="93"/>
      <c r="AM76" s="93"/>
      <c r="AN76" s="93"/>
      <c r="AO76" s="93"/>
      <c r="AP76" s="93"/>
      <c r="AQ76" s="93"/>
      <c r="AR76" s="93"/>
    </row>
    <row r="77" spans="1:44" x14ac:dyDescent="0.15">
      <c r="B77" s="93"/>
      <c r="C77" s="93"/>
      <c r="D77" s="93"/>
      <c r="E77" s="93"/>
      <c r="F77" s="93"/>
      <c r="G77" s="93"/>
      <c r="H77" s="93"/>
      <c r="I77" s="93"/>
      <c r="J77" s="93"/>
      <c r="K77" s="93"/>
      <c r="L77" s="93"/>
      <c r="M77" s="93"/>
      <c r="N77" s="93"/>
      <c r="O77" s="93"/>
      <c r="P77" s="93"/>
      <c r="Q77" s="93"/>
      <c r="R77" s="93"/>
      <c r="S77" s="93"/>
      <c r="T77" s="93"/>
      <c r="U77" s="93"/>
      <c r="V77" s="93"/>
      <c r="W77" s="93"/>
      <c r="X77" s="93"/>
      <c r="Y77" s="93"/>
      <c r="Z77" s="93"/>
      <c r="AA77" s="93"/>
      <c r="AB77" s="93"/>
      <c r="AC77" s="93"/>
      <c r="AD77" s="93"/>
      <c r="AE77" s="93"/>
      <c r="AF77" s="93"/>
      <c r="AG77" s="93"/>
      <c r="AH77" s="93"/>
      <c r="AI77" s="93"/>
      <c r="AJ77" s="93"/>
      <c r="AK77" s="93"/>
      <c r="AL77" s="93"/>
      <c r="AM77" s="93"/>
      <c r="AN77" s="93"/>
      <c r="AO77" s="93"/>
      <c r="AP77" s="93"/>
      <c r="AQ77" s="93"/>
      <c r="AR77" s="93"/>
    </row>
    <row r="78" spans="1:44" x14ac:dyDescent="0.15">
      <c r="B78" s="93"/>
      <c r="C78" s="93"/>
      <c r="D78" s="93"/>
      <c r="E78" s="93"/>
      <c r="F78" s="93"/>
      <c r="G78" s="93"/>
      <c r="H78" s="93"/>
      <c r="I78" s="93"/>
      <c r="J78" s="93"/>
      <c r="K78" s="93"/>
      <c r="L78" s="93"/>
      <c r="M78" s="93"/>
      <c r="N78" s="93"/>
      <c r="O78" s="93"/>
      <c r="P78" s="93"/>
      <c r="Q78" s="93"/>
      <c r="R78" s="93"/>
      <c r="S78" s="93"/>
      <c r="T78" s="93"/>
      <c r="U78" s="93"/>
      <c r="V78" s="93"/>
      <c r="W78" s="93"/>
      <c r="X78" s="93"/>
      <c r="Y78" s="93"/>
      <c r="Z78" s="93"/>
      <c r="AA78" s="93"/>
      <c r="AB78" s="93"/>
      <c r="AC78" s="93"/>
      <c r="AD78" s="93"/>
      <c r="AE78" s="93"/>
      <c r="AF78" s="93"/>
      <c r="AG78" s="93"/>
      <c r="AH78" s="93"/>
      <c r="AI78" s="93"/>
      <c r="AJ78" s="93"/>
      <c r="AK78" s="93"/>
      <c r="AL78" s="93"/>
      <c r="AM78" s="93"/>
      <c r="AN78" s="93"/>
      <c r="AO78" s="93"/>
      <c r="AP78" s="93"/>
      <c r="AQ78" s="93"/>
      <c r="AR78" s="93"/>
    </row>
    <row r="79" spans="1:44" x14ac:dyDescent="0.15">
      <c r="B79" s="93"/>
      <c r="C79" s="93"/>
      <c r="D79" s="93"/>
      <c r="E79" s="93"/>
      <c r="F79" s="93"/>
      <c r="G79" s="93"/>
      <c r="H79" s="93"/>
      <c r="I79" s="93"/>
      <c r="J79" s="93"/>
      <c r="K79" s="93"/>
      <c r="L79" s="93"/>
      <c r="M79" s="93"/>
      <c r="N79" s="93"/>
      <c r="O79" s="93"/>
      <c r="P79" s="93"/>
      <c r="Q79" s="93"/>
      <c r="R79" s="93"/>
      <c r="S79" s="93"/>
      <c r="T79" s="93"/>
      <c r="U79" s="93"/>
      <c r="V79" s="93"/>
      <c r="W79" s="93"/>
      <c r="X79" s="93"/>
      <c r="Y79" s="93"/>
      <c r="Z79" s="93"/>
      <c r="AA79" s="93"/>
      <c r="AB79" s="93"/>
      <c r="AC79" s="93"/>
      <c r="AD79" s="93"/>
      <c r="AE79" s="93"/>
      <c r="AF79" s="93"/>
      <c r="AG79" s="93"/>
      <c r="AH79" s="93"/>
      <c r="AI79" s="93"/>
      <c r="AJ79" s="93"/>
      <c r="AK79" s="93"/>
      <c r="AL79" s="93"/>
      <c r="AM79" s="93"/>
      <c r="AN79" s="93"/>
      <c r="AO79" s="93"/>
      <c r="AP79" s="93"/>
      <c r="AQ79" s="93"/>
      <c r="AR79" s="93"/>
    </row>
    <row r="80" spans="1:44" x14ac:dyDescent="0.15">
      <c r="B80" s="93"/>
      <c r="C80" s="93"/>
      <c r="D80" s="93"/>
      <c r="E80" s="93"/>
      <c r="F80" s="93"/>
      <c r="G80" s="93"/>
      <c r="H80" s="93"/>
      <c r="I80" s="93"/>
      <c r="J80" s="93"/>
      <c r="K80" s="93"/>
      <c r="L80" s="93"/>
      <c r="M80" s="93"/>
      <c r="N80" s="93"/>
      <c r="O80" s="93"/>
      <c r="P80" s="93"/>
      <c r="Q80" s="93"/>
      <c r="R80" s="93"/>
      <c r="S80" s="93"/>
      <c r="T80" s="93"/>
      <c r="U80" s="93"/>
      <c r="V80" s="93"/>
      <c r="W80" s="93"/>
      <c r="X80" s="93"/>
      <c r="Y80" s="93"/>
      <c r="Z80" s="93"/>
      <c r="AA80" s="93"/>
      <c r="AB80" s="93"/>
      <c r="AC80" s="93"/>
      <c r="AD80" s="93"/>
      <c r="AE80" s="93"/>
      <c r="AF80" s="93"/>
      <c r="AG80" s="93"/>
      <c r="AH80" s="93"/>
      <c r="AI80" s="93"/>
      <c r="AJ80" s="93"/>
      <c r="AK80" s="93"/>
      <c r="AL80" s="93"/>
      <c r="AM80" s="93"/>
      <c r="AN80" s="93"/>
      <c r="AO80" s="93"/>
      <c r="AP80" s="93"/>
      <c r="AQ80" s="93"/>
      <c r="AR80" s="93"/>
    </row>
    <row r="81" spans="2:44" x14ac:dyDescent="0.15">
      <c r="B81" s="93"/>
      <c r="C81" s="93"/>
      <c r="D81" s="93"/>
      <c r="E81" s="93"/>
      <c r="F81" s="93"/>
      <c r="G81" s="93"/>
      <c r="H81" s="93"/>
      <c r="I81" s="93"/>
      <c r="J81" s="93"/>
      <c r="K81" s="93"/>
      <c r="L81" s="93"/>
      <c r="M81" s="93"/>
      <c r="N81" s="93"/>
      <c r="O81" s="93"/>
      <c r="P81" s="93"/>
      <c r="Q81" s="93"/>
      <c r="R81" s="93"/>
      <c r="S81" s="93"/>
      <c r="T81" s="93"/>
      <c r="U81" s="93"/>
      <c r="V81" s="93"/>
      <c r="W81" s="93"/>
      <c r="X81" s="93"/>
      <c r="Y81" s="93"/>
      <c r="Z81" s="93"/>
      <c r="AA81" s="93"/>
      <c r="AB81" s="93"/>
      <c r="AC81" s="93"/>
      <c r="AD81" s="93"/>
      <c r="AE81" s="93"/>
      <c r="AF81" s="93"/>
      <c r="AG81" s="93"/>
      <c r="AH81" s="93"/>
      <c r="AI81" s="93"/>
      <c r="AJ81" s="93"/>
      <c r="AK81" s="93"/>
      <c r="AL81" s="93"/>
      <c r="AM81" s="93"/>
      <c r="AN81" s="93"/>
      <c r="AO81" s="93"/>
      <c r="AP81" s="93"/>
      <c r="AQ81" s="93"/>
      <c r="AR81" s="93"/>
    </row>
    <row r="82" spans="2:44" x14ac:dyDescent="0.15">
      <c r="B82" s="93"/>
      <c r="C82" s="93"/>
      <c r="D82" s="93"/>
      <c r="E82" s="93"/>
      <c r="F82" s="93"/>
      <c r="G82" s="93"/>
      <c r="H82" s="93"/>
      <c r="I82" s="93"/>
      <c r="J82" s="93"/>
      <c r="K82" s="93"/>
      <c r="L82" s="93"/>
      <c r="M82" s="93"/>
      <c r="N82" s="93"/>
      <c r="O82" s="93"/>
      <c r="P82" s="93"/>
      <c r="Q82" s="93"/>
      <c r="R82" s="93"/>
      <c r="S82" s="93"/>
      <c r="T82" s="93"/>
      <c r="U82" s="93"/>
      <c r="V82" s="93"/>
      <c r="W82" s="93"/>
      <c r="X82" s="93"/>
      <c r="Y82" s="93"/>
      <c r="Z82" s="93"/>
      <c r="AA82" s="93"/>
      <c r="AB82" s="93"/>
      <c r="AC82" s="93"/>
      <c r="AD82" s="93"/>
      <c r="AE82" s="93"/>
      <c r="AF82" s="93"/>
      <c r="AG82" s="93"/>
      <c r="AH82" s="93"/>
      <c r="AI82" s="93"/>
      <c r="AJ82" s="93"/>
      <c r="AK82" s="93"/>
      <c r="AL82" s="93"/>
      <c r="AM82" s="93"/>
      <c r="AN82" s="93"/>
      <c r="AO82" s="93"/>
      <c r="AP82" s="93"/>
      <c r="AQ82" s="93"/>
      <c r="AR82" s="93"/>
    </row>
    <row r="83" spans="2:44" x14ac:dyDescent="0.15">
      <c r="B83" s="93"/>
      <c r="C83" s="93"/>
      <c r="D83" s="93"/>
      <c r="E83" s="93"/>
      <c r="F83" s="93"/>
      <c r="G83" s="93"/>
      <c r="H83" s="93"/>
      <c r="I83" s="93"/>
      <c r="J83" s="93"/>
      <c r="K83" s="93"/>
      <c r="L83" s="93"/>
      <c r="M83" s="93"/>
      <c r="N83" s="93"/>
      <c r="O83" s="93"/>
      <c r="P83" s="93"/>
      <c r="Q83" s="93"/>
      <c r="R83" s="93"/>
      <c r="S83" s="93"/>
      <c r="T83" s="93"/>
      <c r="U83" s="93"/>
      <c r="V83" s="93"/>
      <c r="W83" s="93"/>
      <c r="X83" s="93"/>
      <c r="Y83" s="93"/>
      <c r="Z83" s="93"/>
      <c r="AA83" s="93"/>
      <c r="AB83" s="93"/>
      <c r="AC83" s="93"/>
      <c r="AD83" s="93"/>
      <c r="AE83" s="93"/>
      <c r="AF83" s="93"/>
      <c r="AG83" s="93"/>
      <c r="AH83" s="93"/>
      <c r="AI83" s="93"/>
      <c r="AJ83" s="93"/>
      <c r="AK83" s="93"/>
      <c r="AL83" s="93"/>
      <c r="AM83" s="93"/>
      <c r="AN83" s="93"/>
      <c r="AO83" s="93"/>
      <c r="AP83" s="93"/>
      <c r="AQ83" s="93"/>
      <c r="AR83" s="93"/>
    </row>
    <row r="84" spans="2:44" x14ac:dyDescent="0.15">
      <c r="B84" s="93"/>
      <c r="C84" s="93"/>
      <c r="D84" s="93"/>
      <c r="E84" s="93"/>
      <c r="F84" s="93"/>
      <c r="G84" s="93"/>
      <c r="H84" s="93"/>
      <c r="I84" s="93"/>
      <c r="J84" s="93"/>
      <c r="K84" s="93"/>
      <c r="L84" s="93"/>
      <c r="M84" s="93"/>
      <c r="N84" s="93"/>
      <c r="O84" s="93"/>
      <c r="P84" s="93"/>
      <c r="Q84" s="93"/>
      <c r="R84" s="93"/>
      <c r="S84" s="93"/>
      <c r="T84" s="93"/>
      <c r="U84" s="93"/>
      <c r="V84" s="93"/>
      <c r="W84" s="93"/>
      <c r="X84" s="93"/>
      <c r="Y84" s="93"/>
      <c r="Z84" s="93"/>
      <c r="AA84" s="93"/>
      <c r="AB84" s="93"/>
      <c r="AC84" s="93"/>
      <c r="AD84" s="93"/>
      <c r="AE84" s="93"/>
      <c r="AF84" s="93"/>
      <c r="AG84" s="93"/>
      <c r="AH84" s="93"/>
      <c r="AI84" s="93"/>
      <c r="AJ84" s="93"/>
      <c r="AK84" s="93"/>
      <c r="AL84" s="93"/>
      <c r="AM84" s="93"/>
      <c r="AN84" s="93"/>
      <c r="AO84" s="93"/>
      <c r="AP84" s="93"/>
      <c r="AQ84" s="93"/>
      <c r="AR84" s="93"/>
    </row>
    <row r="85" spans="2:44" x14ac:dyDescent="0.15">
      <c r="B85" s="93"/>
      <c r="C85" s="93"/>
      <c r="D85" s="93"/>
      <c r="E85" s="93"/>
      <c r="F85" s="93"/>
      <c r="G85" s="93"/>
      <c r="H85" s="93"/>
      <c r="I85" s="93"/>
      <c r="J85" s="93"/>
      <c r="K85" s="93"/>
      <c r="L85" s="93"/>
      <c r="M85" s="93"/>
      <c r="N85" s="93"/>
      <c r="O85" s="93"/>
      <c r="P85" s="93"/>
      <c r="Q85" s="93"/>
      <c r="R85" s="93"/>
      <c r="S85" s="93"/>
      <c r="T85" s="93"/>
      <c r="U85" s="93"/>
      <c r="V85" s="93"/>
      <c r="W85" s="93"/>
      <c r="X85" s="93"/>
      <c r="Y85" s="93"/>
      <c r="Z85" s="93"/>
      <c r="AA85" s="93"/>
      <c r="AB85" s="93"/>
      <c r="AC85" s="93"/>
      <c r="AD85" s="93"/>
      <c r="AE85" s="93"/>
      <c r="AF85" s="93"/>
      <c r="AG85" s="93"/>
      <c r="AH85" s="93"/>
      <c r="AI85" s="93"/>
      <c r="AJ85" s="93"/>
      <c r="AK85" s="93"/>
      <c r="AL85" s="93"/>
      <c r="AM85" s="93"/>
      <c r="AN85" s="93"/>
      <c r="AO85" s="93"/>
      <c r="AP85" s="93"/>
      <c r="AQ85" s="93"/>
      <c r="AR85" s="93"/>
    </row>
    <row r="86" spans="2:44" x14ac:dyDescent="0.15">
      <c r="B86" s="93"/>
      <c r="C86" s="93"/>
      <c r="D86" s="93"/>
      <c r="E86" s="93"/>
      <c r="F86" s="93"/>
      <c r="G86" s="93"/>
      <c r="H86" s="93"/>
      <c r="I86" s="93"/>
      <c r="J86" s="93"/>
      <c r="K86" s="93"/>
      <c r="L86" s="93"/>
      <c r="M86" s="93"/>
      <c r="N86" s="93"/>
      <c r="O86" s="93"/>
      <c r="P86" s="93"/>
      <c r="Q86" s="93"/>
      <c r="R86" s="93"/>
      <c r="S86" s="93"/>
      <c r="T86" s="93"/>
      <c r="U86" s="93"/>
      <c r="V86" s="93"/>
      <c r="W86" s="93"/>
      <c r="X86" s="93"/>
      <c r="Y86" s="93"/>
      <c r="Z86" s="93"/>
      <c r="AA86" s="93"/>
      <c r="AB86" s="93"/>
      <c r="AC86" s="93"/>
      <c r="AD86" s="93"/>
      <c r="AE86" s="93"/>
      <c r="AF86" s="93"/>
      <c r="AG86" s="93"/>
      <c r="AH86" s="93"/>
      <c r="AI86" s="93"/>
      <c r="AJ86" s="93"/>
      <c r="AK86" s="93"/>
      <c r="AL86" s="93"/>
      <c r="AM86" s="93"/>
      <c r="AN86" s="93"/>
      <c r="AO86" s="93"/>
      <c r="AP86" s="93"/>
      <c r="AQ86" s="93"/>
      <c r="AR86" s="93"/>
    </row>
    <row r="87" spans="2:44" x14ac:dyDescent="0.15">
      <c r="B87" s="93"/>
      <c r="C87" s="93"/>
      <c r="D87" s="93"/>
      <c r="E87" s="93"/>
      <c r="F87" s="93"/>
      <c r="G87" s="93"/>
      <c r="H87" s="93"/>
      <c r="I87" s="93"/>
      <c r="J87" s="93"/>
      <c r="K87" s="93"/>
      <c r="L87" s="93"/>
      <c r="M87" s="93"/>
      <c r="N87" s="93"/>
      <c r="O87" s="93"/>
      <c r="P87" s="93"/>
      <c r="Q87" s="93"/>
      <c r="R87" s="93"/>
      <c r="S87" s="93"/>
      <c r="T87" s="93"/>
      <c r="U87" s="93"/>
      <c r="V87" s="93"/>
      <c r="W87" s="93"/>
      <c r="X87" s="93"/>
      <c r="Y87" s="93"/>
      <c r="Z87" s="93"/>
      <c r="AA87" s="93"/>
      <c r="AB87" s="93"/>
      <c r="AC87" s="93"/>
      <c r="AD87" s="93"/>
      <c r="AE87" s="93"/>
      <c r="AF87" s="93"/>
      <c r="AG87" s="93"/>
      <c r="AH87" s="93"/>
      <c r="AI87" s="93"/>
      <c r="AJ87" s="93"/>
      <c r="AK87" s="93"/>
      <c r="AL87" s="93"/>
      <c r="AM87" s="93"/>
      <c r="AN87" s="93"/>
      <c r="AO87" s="93"/>
      <c r="AP87" s="93"/>
      <c r="AQ87" s="93"/>
      <c r="AR87" s="93"/>
    </row>
    <row r="88" spans="2:44" x14ac:dyDescent="0.15">
      <c r="B88" s="93"/>
      <c r="C88" s="93"/>
      <c r="D88" s="93"/>
      <c r="E88" s="93"/>
      <c r="F88" s="93"/>
      <c r="G88" s="93"/>
      <c r="H88" s="93"/>
      <c r="I88" s="93"/>
      <c r="J88" s="93"/>
      <c r="K88" s="93"/>
      <c r="L88" s="93"/>
      <c r="M88" s="93"/>
      <c r="N88" s="93"/>
      <c r="O88" s="93"/>
      <c r="P88" s="93"/>
      <c r="Q88" s="93"/>
      <c r="R88" s="93"/>
      <c r="S88" s="93"/>
      <c r="T88" s="93"/>
      <c r="U88" s="93"/>
      <c r="V88" s="93"/>
      <c r="W88" s="93"/>
      <c r="X88" s="93"/>
      <c r="Y88" s="93"/>
      <c r="Z88" s="93"/>
      <c r="AA88" s="93"/>
      <c r="AB88" s="93"/>
      <c r="AC88" s="93"/>
      <c r="AD88" s="93"/>
      <c r="AE88" s="93"/>
      <c r="AF88" s="93"/>
      <c r="AG88" s="93"/>
      <c r="AH88" s="93"/>
      <c r="AI88" s="93"/>
      <c r="AJ88" s="93"/>
      <c r="AK88" s="93"/>
      <c r="AL88" s="93"/>
      <c r="AM88" s="93"/>
      <c r="AN88" s="93"/>
      <c r="AO88" s="93"/>
      <c r="AP88" s="93"/>
      <c r="AQ88" s="93"/>
      <c r="AR88" s="93"/>
    </row>
    <row r="89" spans="2:44" x14ac:dyDescent="0.15">
      <c r="B89" s="93"/>
      <c r="C89" s="93"/>
      <c r="D89" s="93"/>
      <c r="E89" s="93"/>
      <c r="F89" s="93"/>
      <c r="G89" s="93"/>
      <c r="H89" s="93"/>
      <c r="I89" s="93"/>
      <c r="J89" s="93"/>
      <c r="K89" s="93"/>
      <c r="L89" s="93"/>
      <c r="M89" s="93"/>
      <c r="N89" s="93"/>
      <c r="O89" s="93"/>
      <c r="P89" s="93"/>
      <c r="Q89" s="93"/>
      <c r="R89" s="93"/>
      <c r="S89" s="93"/>
      <c r="T89" s="93"/>
      <c r="U89" s="93"/>
      <c r="V89" s="93"/>
      <c r="W89" s="93"/>
      <c r="X89" s="93"/>
      <c r="Y89" s="93"/>
      <c r="Z89" s="93"/>
      <c r="AA89" s="93"/>
      <c r="AB89" s="93"/>
      <c r="AC89" s="93"/>
      <c r="AD89" s="93"/>
      <c r="AE89" s="93"/>
      <c r="AF89" s="93"/>
      <c r="AG89" s="93"/>
      <c r="AH89" s="93"/>
      <c r="AI89" s="93"/>
      <c r="AJ89" s="93"/>
      <c r="AK89" s="93"/>
      <c r="AL89" s="93"/>
      <c r="AM89" s="93"/>
      <c r="AN89" s="93"/>
      <c r="AO89" s="93"/>
      <c r="AP89" s="93"/>
      <c r="AQ89" s="93"/>
      <c r="AR89" s="93"/>
    </row>
    <row r="90" spans="2:44" x14ac:dyDescent="0.15">
      <c r="B90" s="93"/>
      <c r="C90" s="93"/>
      <c r="D90" s="93"/>
      <c r="E90" s="93"/>
      <c r="F90" s="93"/>
      <c r="G90" s="93"/>
      <c r="H90" s="93"/>
      <c r="I90" s="93"/>
      <c r="J90" s="93"/>
      <c r="K90" s="93"/>
      <c r="L90" s="93"/>
      <c r="M90" s="93"/>
      <c r="N90" s="93"/>
      <c r="O90" s="93"/>
      <c r="P90" s="93"/>
      <c r="Q90" s="93"/>
      <c r="R90" s="93"/>
      <c r="S90" s="93"/>
      <c r="T90" s="93"/>
      <c r="U90" s="93"/>
      <c r="V90" s="93"/>
      <c r="W90" s="93"/>
      <c r="X90" s="93"/>
      <c r="Y90" s="93"/>
      <c r="Z90" s="93"/>
      <c r="AA90" s="93"/>
      <c r="AB90" s="93"/>
      <c r="AC90" s="93"/>
      <c r="AD90" s="93"/>
      <c r="AE90" s="93"/>
      <c r="AF90" s="93"/>
      <c r="AG90" s="93"/>
      <c r="AH90" s="93"/>
      <c r="AI90" s="93"/>
      <c r="AJ90" s="93"/>
      <c r="AK90" s="93"/>
      <c r="AL90" s="93"/>
      <c r="AM90" s="93"/>
      <c r="AN90" s="93"/>
      <c r="AO90" s="93"/>
      <c r="AP90" s="93"/>
      <c r="AQ90" s="93"/>
      <c r="AR90" s="93"/>
    </row>
    <row r="91" spans="2:44" x14ac:dyDescent="0.15">
      <c r="B91" s="93"/>
      <c r="C91" s="93"/>
      <c r="D91" s="93"/>
      <c r="E91" s="93"/>
      <c r="F91" s="93"/>
      <c r="G91" s="93"/>
      <c r="H91" s="93"/>
      <c r="I91" s="93"/>
      <c r="J91" s="93"/>
      <c r="K91" s="93"/>
      <c r="L91" s="93"/>
      <c r="M91" s="93"/>
      <c r="N91" s="93"/>
      <c r="O91" s="93"/>
      <c r="P91" s="93"/>
      <c r="Q91" s="93"/>
      <c r="R91" s="93"/>
      <c r="S91" s="93"/>
      <c r="T91" s="93"/>
      <c r="U91" s="93"/>
      <c r="V91" s="93"/>
      <c r="W91" s="93"/>
      <c r="X91" s="93"/>
      <c r="Y91" s="93"/>
      <c r="Z91" s="93"/>
      <c r="AA91" s="93"/>
      <c r="AB91" s="93"/>
      <c r="AC91" s="93"/>
      <c r="AD91" s="93"/>
      <c r="AE91" s="93"/>
      <c r="AF91" s="93"/>
      <c r="AG91" s="93"/>
      <c r="AH91" s="93"/>
      <c r="AI91" s="93"/>
      <c r="AJ91" s="93"/>
      <c r="AK91" s="93"/>
      <c r="AL91" s="93"/>
      <c r="AM91" s="93"/>
      <c r="AN91" s="93"/>
      <c r="AO91" s="93"/>
      <c r="AP91" s="93"/>
      <c r="AQ91" s="93"/>
      <c r="AR91" s="93"/>
    </row>
    <row r="92" spans="2:44" x14ac:dyDescent="0.15">
      <c r="B92" s="93"/>
      <c r="C92" s="93"/>
      <c r="D92" s="93"/>
      <c r="E92" s="93"/>
      <c r="F92" s="93"/>
      <c r="G92" s="93"/>
      <c r="H92" s="93"/>
      <c r="I92" s="93"/>
      <c r="J92" s="93"/>
      <c r="K92" s="93"/>
      <c r="L92" s="93"/>
      <c r="M92" s="93"/>
      <c r="N92" s="93"/>
      <c r="O92" s="93"/>
      <c r="P92" s="93"/>
      <c r="Q92" s="93"/>
      <c r="R92" s="93"/>
      <c r="S92" s="93"/>
      <c r="T92" s="93"/>
      <c r="U92" s="93"/>
      <c r="V92" s="93"/>
      <c r="W92" s="93"/>
      <c r="X92" s="93"/>
      <c r="Y92" s="93"/>
      <c r="Z92" s="93"/>
      <c r="AA92" s="93"/>
      <c r="AB92" s="93"/>
      <c r="AC92" s="93"/>
      <c r="AD92" s="93"/>
      <c r="AE92" s="93"/>
      <c r="AF92" s="93"/>
      <c r="AG92" s="93"/>
      <c r="AH92" s="93"/>
      <c r="AI92" s="93"/>
      <c r="AJ92" s="93"/>
      <c r="AK92" s="93"/>
      <c r="AL92" s="93"/>
      <c r="AM92" s="93"/>
      <c r="AN92" s="93"/>
      <c r="AO92" s="93"/>
      <c r="AP92" s="93"/>
      <c r="AQ92" s="93"/>
      <c r="AR92" s="93"/>
    </row>
    <row r="93" spans="2:44" s="93" customFormat="1" x14ac:dyDescent="0.15"/>
    <row r="94" spans="2:44" s="93" customFormat="1" x14ac:dyDescent="0.15"/>
    <row r="95" spans="2:44" s="93" customFormat="1" x14ac:dyDescent="0.15"/>
    <row r="96" spans="2:44" s="93" customFormat="1" x14ac:dyDescent="0.15"/>
    <row r="97" s="93" customFormat="1" x14ac:dyDescent="0.15"/>
    <row r="98" s="93" customFormat="1" x14ac:dyDescent="0.15"/>
    <row r="99" s="93" customFormat="1" x14ac:dyDescent="0.15"/>
    <row r="100" s="93" customFormat="1" x14ac:dyDescent="0.15"/>
    <row r="101" s="93" customFormat="1" x14ac:dyDescent="0.15"/>
    <row r="102" s="93" customFormat="1" x14ac:dyDescent="0.15"/>
    <row r="103" s="93" customFormat="1" x14ac:dyDescent="0.15"/>
    <row r="104" s="93" customFormat="1" x14ac:dyDescent="0.15"/>
    <row r="105" s="93" customFormat="1" x14ac:dyDescent="0.15"/>
    <row r="106" s="93" customFormat="1" x14ac:dyDescent="0.15"/>
    <row r="107" s="93" customFormat="1" x14ac:dyDescent="0.15"/>
    <row r="108" s="93" customFormat="1" x14ac:dyDescent="0.15"/>
    <row r="109" s="93" customFormat="1" x14ac:dyDescent="0.15"/>
    <row r="110" s="93" customFormat="1" x14ac:dyDescent="0.15"/>
    <row r="111" s="93" customFormat="1" x14ac:dyDescent="0.15"/>
    <row r="112" s="93" customFormat="1" x14ac:dyDescent="0.15"/>
    <row r="113" s="93" customFormat="1" x14ac:dyDescent="0.15"/>
    <row r="114" s="93" customFormat="1" x14ac:dyDescent="0.15"/>
    <row r="115" s="93" customFormat="1" x14ac:dyDescent="0.15"/>
    <row r="116" s="93" customFormat="1" x14ac:dyDescent="0.15"/>
    <row r="117" s="93" customFormat="1" x14ac:dyDescent="0.15"/>
    <row r="118" s="93" customFormat="1" x14ac:dyDescent="0.15"/>
    <row r="119" s="93" customFormat="1" x14ac:dyDescent="0.15"/>
    <row r="120" s="93" customFormat="1" x14ac:dyDescent="0.15"/>
    <row r="121" s="93" customFormat="1" x14ac:dyDescent="0.15"/>
    <row r="122" s="93" customFormat="1" x14ac:dyDescent="0.15"/>
    <row r="123" s="93" customFormat="1" x14ac:dyDescent="0.15"/>
    <row r="124" s="93" customFormat="1" x14ac:dyDescent="0.15"/>
    <row r="125" s="93" customFormat="1" x14ac:dyDescent="0.15"/>
    <row r="126" s="93" customFormat="1" x14ac:dyDescent="0.15"/>
    <row r="127" s="93" customFormat="1" x14ac:dyDescent="0.15"/>
    <row r="128" s="93" customFormat="1" x14ac:dyDescent="0.15"/>
    <row r="129" s="93" customFormat="1" x14ac:dyDescent="0.15"/>
    <row r="130" s="93" customFormat="1" x14ac:dyDescent="0.15"/>
    <row r="131" s="93" customFormat="1" x14ac:dyDescent="0.15"/>
    <row r="132" s="93" customFormat="1" x14ac:dyDescent="0.15"/>
    <row r="133" s="93" customFormat="1" x14ac:dyDescent="0.15"/>
    <row r="134" s="93" customFormat="1" x14ac:dyDescent="0.15"/>
    <row r="135" s="93" customFormat="1" x14ac:dyDescent="0.15"/>
    <row r="136" s="93" customFormat="1" x14ac:dyDescent="0.15"/>
    <row r="137" s="93" customFormat="1" x14ac:dyDescent="0.15"/>
    <row r="138" s="93" customFormat="1" x14ac:dyDescent="0.15"/>
    <row r="139" s="93" customFormat="1" x14ac:dyDescent="0.15"/>
    <row r="140" s="93" customFormat="1" x14ac:dyDescent="0.15"/>
    <row r="141" s="93" customFormat="1" x14ac:dyDescent="0.15"/>
    <row r="142" s="93" customFormat="1" x14ac:dyDescent="0.15"/>
    <row r="143" s="93" customFormat="1" x14ac:dyDescent="0.15"/>
    <row r="144" s="93" customFormat="1" x14ac:dyDescent="0.15"/>
    <row r="145" s="93" customFormat="1" x14ac:dyDescent="0.15"/>
    <row r="146" s="93" customFormat="1" x14ac:dyDescent="0.15"/>
    <row r="147" s="93" customFormat="1" x14ac:dyDescent="0.15"/>
    <row r="148" s="93" customFormat="1" x14ac:dyDescent="0.15"/>
    <row r="149" s="93" customFormat="1" x14ac:dyDescent="0.15"/>
    <row r="150" s="93" customFormat="1" x14ac:dyDescent="0.15"/>
    <row r="151" s="93" customFormat="1" x14ac:dyDescent="0.15"/>
    <row r="152" s="93" customFormat="1" x14ac:dyDescent="0.15"/>
    <row r="153" s="93" customFormat="1" x14ac:dyDescent="0.15"/>
    <row r="154" s="93" customFormat="1" x14ac:dyDescent="0.15"/>
    <row r="155" s="93" customFormat="1" x14ac:dyDescent="0.15"/>
    <row r="156" s="93" customFormat="1" x14ac:dyDescent="0.15"/>
    <row r="157" s="93" customFormat="1" x14ac:dyDescent="0.15"/>
    <row r="158" s="93" customFormat="1" x14ac:dyDescent="0.15"/>
    <row r="159" s="93" customFormat="1" x14ac:dyDescent="0.15"/>
    <row r="160" s="93" customFormat="1" x14ac:dyDescent="0.15"/>
    <row r="161" s="93" customFormat="1" x14ac:dyDescent="0.15"/>
    <row r="162" s="93" customFormat="1" x14ac:dyDescent="0.15"/>
    <row r="163" s="93" customFormat="1" x14ac:dyDescent="0.15"/>
    <row r="164" s="93" customFormat="1" x14ac:dyDescent="0.15"/>
    <row r="165" s="93" customFormat="1" x14ac:dyDescent="0.15"/>
    <row r="166" s="93" customFormat="1" x14ac:dyDescent="0.15"/>
    <row r="167" s="93" customFormat="1" x14ac:dyDescent="0.15"/>
    <row r="168" s="93" customFormat="1" x14ac:dyDescent="0.15"/>
    <row r="169" s="93" customFormat="1" x14ac:dyDescent="0.15"/>
    <row r="170" s="93" customFormat="1" x14ac:dyDescent="0.15"/>
    <row r="171" s="93" customFormat="1" x14ac:dyDescent="0.15"/>
    <row r="172" s="93" customFormat="1" x14ac:dyDescent="0.15"/>
    <row r="173" s="93" customFormat="1" x14ac:dyDescent="0.15"/>
    <row r="174" s="93" customFormat="1" x14ac:dyDescent="0.15"/>
    <row r="175" s="93" customFormat="1" x14ac:dyDescent="0.15"/>
    <row r="176" s="93" customFormat="1" x14ac:dyDescent="0.15"/>
    <row r="177" s="93" customFormat="1" x14ac:dyDescent="0.15"/>
    <row r="178" s="93" customFormat="1" x14ac:dyDescent="0.15"/>
    <row r="179" s="93" customFormat="1" x14ac:dyDescent="0.15"/>
    <row r="180" s="93" customFormat="1" x14ac:dyDescent="0.15"/>
    <row r="181" s="93" customFormat="1" x14ac:dyDescent="0.15"/>
    <row r="182" s="93" customFormat="1" x14ac:dyDescent="0.15"/>
    <row r="183" s="93" customFormat="1" x14ac:dyDescent="0.15"/>
    <row r="184" s="93" customFormat="1" x14ac:dyDescent="0.15"/>
    <row r="185" s="93" customFormat="1" x14ac:dyDescent="0.15"/>
    <row r="186" s="93" customFormat="1" x14ac:dyDescent="0.15"/>
    <row r="187" s="93" customFormat="1" x14ac:dyDescent="0.15"/>
    <row r="188" s="93" customFormat="1" x14ac:dyDescent="0.15"/>
    <row r="189" s="93" customFormat="1" x14ac:dyDescent="0.15"/>
    <row r="190" s="93" customFormat="1" x14ac:dyDescent="0.15"/>
    <row r="191" s="93" customFormat="1" x14ac:dyDescent="0.15"/>
    <row r="192" s="93" customFormat="1" x14ac:dyDescent="0.15"/>
    <row r="193" s="93" customFormat="1" x14ac:dyDescent="0.15"/>
    <row r="194" s="93" customFormat="1" x14ac:dyDescent="0.15"/>
    <row r="195" s="93" customFormat="1" x14ac:dyDescent="0.15"/>
    <row r="196" s="93" customFormat="1" x14ac:dyDescent="0.15"/>
    <row r="197" s="93" customFormat="1" x14ac:dyDescent="0.15"/>
    <row r="198" s="93" customFormat="1" x14ac:dyDescent="0.15"/>
    <row r="199" s="93" customFormat="1" x14ac:dyDescent="0.15"/>
    <row r="200" s="93" customFormat="1" x14ac:dyDescent="0.15"/>
    <row r="201" s="93" customFormat="1" x14ac:dyDescent="0.15"/>
    <row r="202" s="93" customFormat="1" x14ac:dyDescent="0.15"/>
    <row r="203" s="93" customFormat="1" x14ac:dyDescent="0.15"/>
    <row r="204" s="93" customFormat="1" x14ac:dyDescent="0.15"/>
    <row r="205" s="93" customFormat="1" x14ac:dyDescent="0.15"/>
    <row r="206" s="93" customFormat="1" x14ac:dyDescent="0.15"/>
    <row r="207" s="93" customFormat="1" x14ac:dyDescent="0.15"/>
    <row r="208" s="93" customFormat="1" x14ac:dyDescent="0.15"/>
    <row r="209" s="93" customFormat="1" x14ac:dyDescent="0.15"/>
    <row r="210" s="93" customFormat="1" x14ac:dyDescent="0.15"/>
    <row r="211" s="93" customFormat="1" x14ac:dyDescent="0.15"/>
    <row r="212" s="93" customFormat="1" x14ac:dyDescent="0.15"/>
    <row r="213" s="93" customFormat="1" x14ac:dyDescent="0.15"/>
    <row r="214" s="93" customFormat="1" x14ac:dyDescent="0.15"/>
    <row r="215" s="93" customFormat="1" x14ac:dyDescent="0.15"/>
    <row r="216" s="93" customFormat="1" x14ac:dyDescent="0.15"/>
    <row r="217" s="93" customFormat="1" x14ac:dyDescent="0.15"/>
    <row r="218" s="93" customFormat="1" x14ac:dyDescent="0.15"/>
    <row r="219" s="93" customFormat="1" x14ac:dyDescent="0.15"/>
    <row r="220" s="93" customFormat="1" x14ac:dyDescent="0.15"/>
    <row r="221" s="93" customFormat="1" x14ac:dyDescent="0.15"/>
    <row r="222" s="93" customFormat="1" x14ac:dyDescent="0.15"/>
    <row r="223" s="93" customFormat="1" x14ac:dyDescent="0.15"/>
    <row r="224" s="93" customFormat="1" x14ac:dyDescent="0.15"/>
    <row r="225" s="93" customFormat="1" x14ac:dyDescent="0.15"/>
    <row r="226" s="93" customFormat="1" x14ac:dyDescent="0.15"/>
    <row r="227" s="93" customFormat="1" x14ac:dyDescent="0.15"/>
    <row r="228" s="93" customFormat="1" x14ac:dyDescent="0.15"/>
    <row r="229" s="93" customFormat="1" x14ac:dyDescent="0.15"/>
    <row r="230" s="93" customFormat="1" x14ac:dyDescent="0.15"/>
    <row r="231" s="93" customFormat="1" x14ac:dyDescent="0.15"/>
    <row r="232" s="93" customFormat="1" x14ac:dyDescent="0.15"/>
    <row r="233" s="93" customFormat="1" x14ac:dyDescent="0.15"/>
    <row r="234" s="93" customFormat="1" x14ac:dyDescent="0.15"/>
    <row r="235" s="93" customFormat="1" x14ac:dyDescent="0.15"/>
    <row r="236" s="93" customFormat="1" x14ac:dyDescent="0.15"/>
    <row r="237" s="93" customFormat="1" x14ac:dyDescent="0.15"/>
    <row r="238" s="93" customFormat="1" x14ac:dyDescent="0.15"/>
    <row r="239" s="93" customFormat="1" x14ac:dyDescent="0.15"/>
    <row r="240" s="93" customFormat="1" x14ac:dyDescent="0.15"/>
    <row r="241" s="93" customFormat="1" x14ac:dyDescent="0.15"/>
    <row r="242" s="93" customFormat="1" x14ac:dyDescent="0.15"/>
    <row r="243" s="93" customFormat="1" x14ac:dyDescent="0.15"/>
    <row r="244" s="93" customFormat="1" x14ac:dyDescent="0.15"/>
    <row r="245" s="93" customFormat="1" x14ac:dyDescent="0.15"/>
    <row r="246" s="93" customFormat="1" x14ac:dyDescent="0.15"/>
    <row r="247" s="93" customFormat="1" x14ac:dyDescent="0.15"/>
    <row r="248" s="93" customFormat="1" x14ac:dyDescent="0.15"/>
    <row r="249" s="93" customFormat="1" x14ac:dyDescent="0.15"/>
    <row r="250" s="93" customFormat="1" x14ac:dyDescent="0.15"/>
    <row r="251" s="93" customFormat="1" x14ac:dyDescent="0.15"/>
    <row r="252" s="93" customFormat="1" x14ac:dyDescent="0.15"/>
    <row r="253" s="93" customFormat="1" x14ac:dyDescent="0.15"/>
    <row r="254" s="93" customFormat="1" x14ac:dyDescent="0.15"/>
    <row r="255" s="93" customFormat="1" x14ac:dyDescent="0.15"/>
    <row r="256" s="93" customFormat="1" x14ac:dyDescent="0.15"/>
    <row r="257" s="93" customFormat="1" x14ac:dyDescent="0.15"/>
    <row r="258" s="93" customFormat="1" x14ac:dyDescent="0.15"/>
    <row r="259" s="93" customFormat="1" x14ac:dyDescent="0.15"/>
    <row r="260" s="93" customFormat="1" x14ac:dyDescent="0.15"/>
    <row r="261" s="93" customFormat="1" x14ac:dyDescent="0.15"/>
    <row r="262" s="93" customFormat="1" x14ac:dyDescent="0.15"/>
    <row r="263" s="93" customFormat="1" x14ac:dyDescent="0.15"/>
    <row r="264" s="93" customFormat="1" x14ac:dyDescent="0.15"/>
    <row r="265" s="93" customFormat="1" x14ac:dyDescent="0.15"/>
    <row r="266" s="93" customFormat="1" x14ac:dyDescent="0.15"/>
    <row r="267" s="93" customFormat="1" x14ac:dyDescent="0.15"/>
    <row r="268" s="93" customFormat="1" x14ac:dyDescent="0.15"/>
    <row r="269" s="93" customFormat="1" x14ac:dyDescent="0.15"/>
    <row r="270" s="93" customFormat="1" x14ac:dyDescent="0.15"/>
    <row r="271" s="93" customFormat="1" x14ac:dyDescent="0.15"/>
    <row r="272" s="93" customFormat="1" x14ac:dyDescent="0.15"/>
    <row r="273" s="93" customFormat="1" x14ac:dyDescent="0.15"/>
    <row r="274" s="93" customFormat="1" x14ac:dyDescent="0.15"/>
    <row r="275" s="93" customFormat="1" x14ac:dyDescent="0.15"/>
    <row r="276" s="93" customFormat="1" x14ac:dyDescent="0.15"/>
    <row r="277" s="93" customFormat="1" x14ac:dyDescent="0.15"/>
    <row r="278" s="93" customFormat="1" x14ac:dyDescent="0.15"/>
    <row r="279" s="93" customFormat="1" x14ac:dyDescent="0.15"/>
    <row r="280" s="93" customFormat="1" x14ac:dyDescent="0.15"/>
    <row r="281" s="93" customFormat="1" x14ac:dyDescent="0.15"/>
    <row r="282" s="93" customFormat="1" x14ac:dyDescent="0.15"/>
    <row r="283" s="93" customFormat="1" x14ac:dyDescent="0.15"/>
    <row r="284" s="93" customFormat="1" x14ac:dyDescent="0.15"/>
    <row r="285" s="93" customFormat="1" x14ac:dyDescent="0.15"/>
    <row r="286" s="93" customFormat="1" x14ac:dyDescent="0.15"/>
    <row r="287" s="93" customFormat="1" x14ac:dyDescent="0.15"/>
    <row r="288" s="93" customFormat="1" x14ac:dyDescent="0.15"/>
    <row r="289" s="93" customFormat="1" x14ac:dyDescent="0.15"/>
    <row r="290" s="93" customFormat="1" x14ac:dyDescent="0.15"/>
    <row r="291" s="93" customFormat="1" x14ac:dyDescent="0.15"/>
    <row r="292" s="93" customFormat="1" x14ac:dyDescent="0.15"/>
    <row r="293" s="93" customFormat="1" x14ac:dyDescent="0.15"/>
    <row r="294" s="93" customFormat="1" x14ac:dyDescent="0.15"/>
    <row r="295" s="93" customFormat="1" x14ac:dyDescent="0.15"/>
    <row r="296" s="93" customFormat="1" x14ac:dyDescent="0.15"/>
    <row r="297" s="93" customFormat="1" x14ac:dyDescent="0.15"/>
    <row r="298" s="93" customFormat="1" x14ac:dyDescent="0.15"/>
    <row r="299" s="93" customFormat="1" x14ac:dyDescent="0.15"/>
    <row r="300" s="93" customFormat="1" x14ac:dyDescent="0.15"/>
    <row r="301" s="93" customFormat="1" x14ac:dyDescent="0.15"/>
    <row r="302" s="93" customFormat="1" x14ac:dyDescent="0.15"/>
    <row r="303" s="93" customFormat="1" x14ac:dyDescent="0.15"/>
    <row r="304" s="93" customFormat="1" x14ac:dyDescent="0.15"/>
    <row r="305" s="93" customFormat="1" x14ac:dyDescent="0.15"/>
    <row r="306" s="93" customFormat="1" x14ac:dyDescent="0.15"/>
    <row r="307" s="93" customFormat="1" x14ac:dyDescent="0.15"/>
    <row r="308" s="93" customFormat="1" x14ac:dyDescent="0.15"/>
    <row r="309" s="93" customFormat="1" x14ac:dyDescent="0.15"/>
    <row r="310" s="93" customFormat="1" x14ac:dyDescent="0.15"/>
    <row r="311" s="93" customFormat="1" x14ac:dyDescent="0.15"/>
    <row r="312" s="93" customFormat="1" x14ac:dyDescent="0.15"/>
    <row r="313" s="93" customFormat="1" x14ac:dyDescent="0.15"/>
    <row r="314" s="93" customFormat="1" x14ac:dyDescent="0.15"/>
    <row r="315" s="93" customFormat="1" x14ac:dyDescent="0.15"/>
    <row r="316" s="93" customFormat="1" x14ac:dyDescent="0.15"/>
    <row r="317" s="93" customFormat="1" x14ac:dyDescent="0.15"/>
    <row r="318" s="93" customFormat="1" x14ac:dyDescent="0.15"/>
    <row r="319" s="93" customFormat="1" x14ac:dyDescent="0.15"/>
    <row r="320" s="93" customFormat="1" x14ac:dyDescent="0.15"/>
    <row r="321" s="93" customFormat="1" x14ac:dyDescent="0.15"/>
    <row r="322" s="93" customFormat="1" x14ac:dyDescent="0.15"/>
    <row r="323" s="93" customFormat="1" x14ac:dyDescent="0.15"/>
    <row r="324" s="93" customFormat="1" x14ac:dyDescent="0.15"/>
    <row r="325" s="93" customFormat="1" x14ac:dyDescent="0.15"/>
    <row r="326" s="93" customFormat="1" x14ac:dyDescent="0.15"/>
    <row r="327" s="93" customFormat="1" x14ac:dyDescent="0.15"/>
    <row r="328" s="93" customFormat="1" x14ac:dyDescent="0.15"/>
    <row r="329" s="93" customFormat="1" x14ac:dyDescent="0.15"/>
    <row r="330" s="93" customFormat="1" x14ac:dyDescent="0.15"/>
    <row r="331" s="93" customFormat="1" x14ac:dyDescent="0.15"/>
    <row r="332" s="93" customFormat="1" x14ac:dyDescent="0.15"/>
    <row r="333" s="93" customFormat="1" x14ac:dyDescent="0.15"/>
    <row r="334" s="93" customFormat="1" x14ac:dyDescent="0.15"/>
    <row r="335" s="93" customFormat="1" x14ac:dyDescent="0.15"/>
    <row r="336" s="93" customFormat="1" x14ac:dyDescent="0.15"/>
    <row r="337" s="93" customFormat="1" x14ac:dyDescent="0.15"/>
    <row r="338" s="93" customFormat="1" x14ac:dyDescent="0.15"/>
    <row r="339" s="93" customFormat="1" x14ac:dyDescent="0.15"/>
    <row r="340" s="93" customFormat="1" x14ac:dyDescent="0.15"/>
    <row r="341" s="93" customFormat="1" x14ac:dyDescent="0.15"/>
    <row r="342" s="93" customFormat="1" x14ac:dyDescent="0.15"/>
    <row r="343" s="93" customFormat="1" x14ac:dyDescent="0.15"/>
    <row r="344" s="93" customFormat="1" x14ac:dyDescent="0.15"/>
    <row r="345" s="93" customFormat="1" x14ac:dyDescent="0.15"/>
    <row r="346" s="93" customFormat="1" x14ac:dyDescent="0.15"/>
    <row r="347" s="93" customFormat="1" x14ac:dyDescent="0.15"/>
    <row r="348" s="93" customFormat="1" x14ac:dyDescent="0.15"/>
    <row r="349" s="93" customFormat="1" x14ac:dyDescent="0.15"/>
    <row r="350" s="93" customFormat="1" x14ac:dyDescent="0.15"/>
    <row r="351" s="93" customFormat="1" x14ac:dyDescent="0.15"/>
    <row r="352" s="93" customFormat="1" x14ac:dyDescent="0.15"/>
    <row r="353" s="93" customFormat="1" x14ac:dyDescent="0.15"/>
    <row r="354" s="93" customFormat="1" x14ac:dyDescent="0.15"/>
    <row r="355" s="93" customFormat="1" x14ac:dyDescent="0.15"/>
    <row r="356" s="93" customFormat="1" x14ac:dyDescent="0.15"/>
    <row r="357" s="93" customFormat="1" x14ac:dyDescent="0.15"/>
    <row r="358" s="93" customFormat="1" x14ac:dyDescent="0.15"/>
    <row r="359" s="93" customFormat="1" x14ac:dyDescent="0.15"/>
    <row r="360" s="93" customFormat="1" x14ac:dyDescent="0.15"/>
    <row r="361" s="93" customFormat="1" x14ac:dyDescent="0.15"/>
    <row r="362" s="93" customFormat="1" x14ac:dyDescent="0.15"/>
    <row r="363" s="93" customFormat="1" x14ac:dyDescent="0.15"/>
    <row r="364" s="93" customFormat="1" x14ac:dyDescent="0.15"/>
    <row r="365" s="93" customFormat="1" x14ac:dyDescent="0.15"/>
    <row r="366" s="93" customFormat="1" x14ac:dyDescent="0.15"/>
    <row r="367" s="93" customFormat="1" x14ac:dyDescent="0.15"/>
    <row r="368" s="93" customFormat="1" x14ac:dyDescent="0.15"/>
    <row r="369" s="93" customFormat="1" x14ac:dyDescent="0.15"/>
    <row r="370" s="93" customFormat="1" x14ac:dyDescent="0.15"/>
    <row r="371" s="93" customFormat="1" x14ac:dyDescent="0.15"/>
    <row r="372" s="93" customFormat="1" x14ac:dyDescent="0.15"/>
    <row r="373" s="93" customFormat="1" x14ac:dyDescent="0.15"/>
    <row r="374" s="93" customFormat="1" x14ac:dyDescent="0.15"/>
    <row r="375" s="93" customFormat="1" x14ac:dyDescent="0.15"/>
    <row r="376" s="93" customFormat="1" x14ac:dyDescent="0.15"/>
    <row r="377" s="93" customFormat="1" x14ac:dyDescent="0.15"/>
    <row r="378" s="93" customFormat="1" x14ac:dyDescent="0.15"/>
    <row r="379" s="93" customFormat="1" x14ac:dyDescent="0.15"/>
    <row r="380" s="93" customFormat="1" x14ac:dyDescent="0.15"/>
    <row r="381" s="93" customFormat="1" x14ac:dyDescent="0.15"/>
    <row r="382" s="93" customFormat="1" x14ac:dyDescent="0.15"/>
    <row r="383" s="93" customFormat="1" x14ac:dyDescent="0.15"/>
    <row r="384" s="93" customFormat="1" x14ac:dyDescent="0.15"/>
    <row r="385" s="93" customFormat="1" x14ac:dyDescent="0.15"/>
    <row r="386" s="93" customFormat="1" x14ac:dyDescent="0.15"/>
    <row r="387" s="93" customFormat="1" x14ac:dyDescent="0.15"/>
    <row r="388" s="93" customFormat="1" x14ac:dyDescent="0.15"/>
    <row r="389" s="93" customFormat="1" x14ac:dyDescent="0.15"/>
    <row r="390" s="93" customFormat="1" x14ac:dyDescent="0.15"/>
    <row r="391" s="93" customFormat="1" x14ac:dyDescent="0.15"/>
    <row r="392" s="93" customFormat="1" x14ac:dyDescent="0.15"/>
    <row r="393" s="93" customFormat="1" x14ac:dyDescent="0.15"/>
    <row r="394" s="93" customFormat="1" x14ac:dyDescent="0.15"/>
    <row r="395" s="93" customFormat="1" x14ac:dyDescent="0.15"/>
    <row r="396" s="93" customFormat="1" x14ac:dyDescent="0.15"/>
    <row r="397" s="93" customFormat="1" x14ac:dyDescent="0.15"/>
    <row r="398" s="93" customFormat="1" x14ac:dyDescent="0.15"/>
    <row r="399" s="93" customFormat="1" x14ac:dyDescent="0.15"/>
    <row r="400" s="93" customFormat="1" x14ac:dyDescent="0.15"/>
    <row r="401" s="93" customFormat="1" x14ac:dyDescent="0.15"/>
    <row r="402" s="93" customFormat="1" x14ac:dyDescent="0.15"/>
    <row r="403" s="93" customFormat="1" x14ac:dyDescent="0.15"/>
    <row r="404" s="93" customFormat="1" x14ac:dyDescent="0.15"/>
    <row r="405" s="93" customFormat="1" x14ac:dyDescent="0.15"/>
    <row r="406" s="93" customFormat="1" x14ac:dyDescent="0.15"/>
    <row r="407" s="93" customFormat="1" x14ac:dyDescent="0.15"/>
    <row r="408" s="93" customFormat="1" x14ac:dyDescent="0.15"/>
    <row r="409" s="93" customFormat="1" x14ac:dyDescent="0.15"/>
    <row r="410" s="93" customFormat="1" x14ac:dyDescent="0.15"/>
    <row r="411" s="93" customFormat="1" x14ac:dyDescent="0.15"/>
    <row r="412" s="93" customFormat="1" x14ac:dyDescent="0.15"/>
    <row r="413" s="93" customFormat="1" x14ac:dyDescent="0.15"/>
    <row r="414" s="93" customFormat="1" x14ac:dyDescent="0.15"/>
    <row r="415" s="93" customFormat="1" x14ac:dyDescent="0.15"/>
    <row r="416" s="93" customFormat="1" x14ac:dyDescent="0.15"/>
    <row r="417" s="93" customFormat="1" x14ac:dyDescent="0.15"/>
    <row r="418" s="93" customFormat="1" x14ac:dyDescent="0.15"/>
    <row r="419" s="93" customFormat="1" x14ac:dyDescent="0.15"/>
    <row r="420" s="93" customFormat="1" x14ac:dyDescent="0.15"/>
    <row r="421" s="93" customFormat="1" x14ac:dyDescent="0.15"/>
    <row r="422" s="93" customFormat="1" x14ac:dyDescent="0.15"/>
    <row r="423" s="93" customFormat="1" x14ac:dyDescent="0.15"/>
    <row r="424" s="93" customFormat="1" x14ac:dyDescent="0.15"/>
    <row r="425" s="93" customFormat="1" x14ac:dyDescent="0.15"/>
    <row r="426" s="93" customFormat="1" x14ac:dyDescent="0.15"/>
    <row r="427" s="93" customFormat="1" x14ac:dyDescent="0.15"/>
    <row r="428" s="93" customFormat="1" x14ac:dyDescent="0.15"/>
    <row r="429" s="93" customFormat="1" x14ac:dyDescent="0.15"/>
    <row r="430" s="93" customFormat="1" x14ac:dyDescent="0.15"/>
    <row r="431" s="93" customFormat="1" x14ac:dyDescent="0.15"/>
    <row r="432" s="93" customFormat="1" x14ac:dyDescent="0.15"/>
    <row r="433" s="93" customFormat="1" x14ac:dyDescent="0.15"/>
    <row r="434" s="93" customFormat="1" x14ac:dyDescent="0.15"/>
    <row r="435" s="93" customFormat="1" x14ac:dyDescent="0.15"/>
    <row r="436" s="93" customFormat="1" x14ac:dyDescent="0.15"/>
    <row r="437" s="93" customFormat="1" x14ac:dyDescent="0.15"/>
    <row r="438" s="93" customFormat="1" x14ac:dyDescent="0.15"/>
    <row r="439" s="93" customFormat="1" x14ac:dyDescent="0.15"/>
    <row r="440" s="93" customFormat="1" x14ac:dyDescent="0.15"/>
    <row r="441" s="93" customFormat="1" x14ac:dyDescent="0.15"/>
    <row r="442" s="93" customFormat="1" x14ac:dyDescent="0.15"/>
    <row r="443" s="93" customFormat="1" x14ac:dyDescent="0.15"/>
    <row r="444" s="93" customFormat="1" x14ac:dyDescent="0.15"/>
    <row r="445" s="93" customFormat="1" x14ac:dyDescent="0.15"/>
    <row r="446" s="93" customFormat="1" x14ac:dyDescent="0.15"/>
    <row r="447" s="93" customFormat="1" x14ac:dyDescent="0.15"/>
    <row r="448" s="93" customFormat="1" x14ac:dyDescent="0.15"/>
    <row r="449" s="93" customFormat="1" x14ac:dyDescent="0.15"/>
    <row r="450" s="93" customFormat="1" x14ac:dyDescent="0.15"/>
    <row r="451" s="93" customFormat="1" x14ac:dyDescent="0.15"/>
    <row r="452" s="93" customFormat="1" x14ac:dyDescent="0.15"/>
    <row r="453" s="93" customFormat="1" x14ac:dyDescent="0.15"/>
    <row r="454" s="93" customFormat="1" x14ac:dyDescent="0.15"/>
    <row r="455" s="93" customFormat="1" x14ac:dyDescent="0.15"/>
    <row r="456" s="93" customFormat="1" x14ac:dyDescent="0.15"/>
    <row r="457" s="93" customFormat="1" x14ac:dyDescent="0.15"/>
    <row r="458" s="93" customFormat="1" x14ac:dyDescent="0.15"/>
    <row r="459" s="93" customFormat="1" x14ac:dyDescent="0.15"/>
    <row r="460" s="93" customFormat="1" x14ac:dyDescent="0.15"/>
    <row r="461" s="93" customFormat="1" x14ac:dyDescent="0.15"/>
    <row r="462" s="93" customFormat="1" x14ac:dyDescent="0.15"/>
    <row r="463" s="93" customFormat="1" x14ac:dyDescent="0.15"/>
    <row r="464" s="93" customFormat="1" x14ac:dyDescent="0.15"/>
    <row r="465" s="93" customFormat="1" x14ac:dyDescent="0.15"/>
    <row r="466" s="93" customFormat="1" x14ac:dyDescent="0.15"/>
    <row r="467" s="93" customFormat="1" x14ac:dyDescent="0.15"/>
    <row r="468" s="93" customFormat="1" x14ac:dyDescent="0.15"/>
    <row r="469" s="93" customFormat="1" x14ac:dyDescent="0.15"/>
    <row r="470" s="93" customFormat="1" x14ac:dyDescent="0.15"/>
    <row r="471" s="93" customFormat="1" x14ac:dyDescent="0.15"/>
    <row r="472" s="93" customFormat="1" x14ac:dyDescent="0.15"/>
    <row r="473" s="93" customFormat="1" x14ac:dyDescent="0.15"/>
    <row r="474" s="93" customFormat="1" x14ac:dyDescent="0.15"/>
    <row r="475" s="93" customFormat="1" x14ac:dyDescent="0.15"/>
    <row r="476" s="93" customFormat="1" x14ac:dyDescent="0.15"/>
    <row r="477" s="93" customFormat="1" x14ac:dyDescent="0.15"/>
    <row r="478" s="93" customFormat="1" x14ac:dyDescent="0.15"/>
    <row r="479" s="93" customFormat="1" x14ac:dyDescent="0.15"/>
    <row r="480" s="93" customFormat="1" x14ac:dyDescent="0.15"/>
    <row r="481" s="93" customFormat="1" x14ac:dyDescent="0.15"/>
    <row r="482" s="93" customFormat="1" x14ac:dyDescent="0.15"/>
    <row r="483" s="93" customFormat="1" x14ac:dyDescent="0.15"/>
    <row r="484" s="93" customFormat="1" x14ac:dyDescent="0.15"/>
    <row r="485" s="93" customFormat="1" x14ac:dyDescent="0.15"/>
    <row r="486" s="93" customFormat="1" x14ac:dyDescent="0.15"/>
    <row r="487" s="93" customFormat="1" x14ac:dyDescent="0.15"/>
    <row r="488" s="93" customFormat="1" x14ac:dyDescent="0.15"/>
    <row r="489" s="93" customFormat="1" x14ac:dyDescent="0.15"/>
    <row r="490" s="93" customFormat="1" x14ac:dyDescent="0.15"/>
    <row r="491" s="93" customFormat="1" x14ac:dyDescent="0.15"/>
    <row r="492" s="93" customFormat="1" x14ac:dyDescent="0.15"/>
    <row r="493" s="93" customFormat="1" x14ac:dyDescent="0.15"/>
    <row r="494" s="93" customFormat="1" x14ac:dyDescent="0.15"/>
    <row r="495" s="93" customFormat="1" x14ac:dyDescent="0.15"/>
    <row r="496" s="93" customFormat="1" x14ac:dyDescent="0.15"/>
    <row r="497" s="93" customFormat="1" x14ac:dyDescent="0.15"/>
    <row r="498" s="93" customFormat="1" x14ac:dyDescent="0.15"/>
    <row r="499" s="93" customFormat="1" x14ac:dyDescent="0.15"/>
    <row r="500" s="93" customFormat="1" x14ac:dyDescent="0.15"/>
    <row r="501" s="93" customFormat="1" x14ac:dyDescent="0.15"/>
    <row r="502" s="93" customFormat="1" x14ac:dyDescent="0.15"/>
    <row r="503" s="93" customFormat="1" x14ac:dyDescent="0.15"/>
    <row r="504" s="93" customFormat="1" x14ac:dyDescent="0.15"/>
    <row r="505" s="93" customFormat="1" x14ac:dyDescent="0.15"/>
    <row r="506" s="93" customFormat="1" x14ac:dyDescent="0.15"/>
    <row r="507" s="93" customFormat="1" x14ac:dyDescent="0.15"/>
    <row r="508" s="93" customFormat="1" x14ac:dyDescent="0.15"/>
    <row r="509" s="93" customFormat="1" x14ac:dyDescent="0.15"/>
    <row r="510" s="93" customFormat="1" x14ac:dyDescent="0.15"/>
    <row r="511" s="93" customFormat="1" x14ac:dyDescent="0.15"/>
    <row r="512" s="93" customFormat="1" x14ac:dyDescent="0.15"/>
    <row r="513" s="93" customFormat="1" x14ac:dyDescent="0.15"/>
    <row r="514" s="93" customFormat="1" x14ac:dyDescent="0.15"/>
    <row r="515" s="93" customFormat="1" x14ac:dyDescent="0.15"/>
    <row r="516" s="93" customFormat="1" x14ac:dyDescent="0.15"/>
    <row r="517" s="93" customFormat="1" x14ac:dyDescent="0.15"/>
    <row r="518" s="93" customFormat="1" x14ac:dyDescent="0.15"/>
    <row r="519" s="93" customFormat="1" x14ac:dyDescent="0.15"/>
    <row r="520" s="93" customFormat="1" x14ac:dyDescent="0.15"/>
    <row r="521" s="93" customFormat="1" x14ac:dyDescent="0.15"/>
    <row r="522" s="93" customFormat="1" x14ac:dyDescent="0.15"/>
    <row r="523" s="93" customFormat="1" x14ac:dyDescent="0.15"/>
    <row r="524" s="93" customFormat="1" x14ac:dyDescent="0.15"/>
    <row r="525" s="93" customFormat="1" x14ac:dyDescent="0.15"/>
  </sheetData>
  <sheetProtection formatCells="0" insertRows="0"/>
  <mergeCells count="154">
    <mergeCell ref="A17:A20"/>
    <mergeCell ref="B17:B20"/>
    <mergeCell ref="C17:G20"/>
    <mergeCell ref="H17:L20"/>
    <mergeCell ref="Q65:V68"/>
    <mergeCell ref="W65:AC68"/>
    <mergeCell ref="Q57:V60"/>
    <mergeCell ref="W57:AC60"/>
    <mergeCell ref="Q53:V56"/>
    <mergeCell ref="W53:AC56"/>
    <mergeCell ref="Q61:V64"/>
    <mergeCell ref="W61:AC64"/>
    <mergeCell ref="Q45:V48"/>
    <mergeCell ref="W45:AC48"/>
    <mergeCell ref="Q37:V40"/>
    <mergeCell ref="W37:AC40"/>
    <mergeCell ref="A29:A32"/>
    <mergeCell ref="A33:A36"/>
    <mergeCell ref="A37:A40"/>
    <mergeCell ref="A41:A44"/>
    <mergeCell ref="A45:A48"/>
    <mergeCell ref="A49:A52"/>
    <mergeCell ref="A53:A56"/>
    <mergeCell ref="A57:A60"/>
    <mergeCell ref="AD65:AE68"/>
    <mergeCell ref="AF65:AR68"/>
    <mergeCell ref="B65:B68"/>
    <mergeCell ref="B74:F74"/>
    <mergeCell ref="G74:AE74"/>
    <mergeCell ref="AF74:AR74"/>
    <mergeCell ref="B70:F70"/>
    <mergeCell ref="G70:AE70"/>
    <mergeCell ref="AF70:AR70"/>
    <mergeCell ref="B71:F71"/>
    <mergeCell ref="G71:AE71"/>
    <mergeCell ref="AF71:AR71"/>
    <mergeCell ref="C65:G68"/>
    <mergeCell ref="H65:L68"/>
    <mergeCell ref="M65:P68"/>
    <mergeCell ref="B75:F75"/>
    <mergeCell ref="G75:AE75"/>
    <mergeCell ref="AF75:AR75"/>
    <mergeCell ref="B72:F72"/>
    <mergeCell ref="G72:AE72"/>
    <mergeCell ref="AF72:AR72"/>
    <mergeCell ref="B73:F73"/>
    <mergeCell ref="G73:AE73"/>
    <mergeCell ref="AF73:AR73"/>
    <mergeCell ref="AD61:AE64"/>
    <mergeCell ref="AF61:AR64"/>
    <mergeCell ref="B61:B64"/>
    <mergeCell ref="C61:G64"/>
    <mergeCell ref="H61:L64"/>
    <mergeCell ref="M61:P64"/>
    <mergeCell ref="AD57:AE60"/>
    <mergeCell ref="AF57:AR60"/>
    <mergeCell ref="B57:B60"/>
    <mergeCell ref="C57:G60"/>
    <mergeCell ref="H57:L60"/>
    <mergeCell ref="M57:P60"/>
    <mergeCell ref="AD53:AE56"/>
    <mergeCell ref="AF53:AR56"/>
    <mergeCell ref="B53:B56"/>
    <mergeCell ref="C53:G56"/>
    <mergeCell ref="H53:L56"/>
    <mergeCell ref="M53:P56"/>
    <mergeCell ref="Q49:V52"/>
    <mergeCell ref="W49:AC52"/>
    <mergeCell ref="AD49:AE52"/>
    <mergeCell ref="AF49:AR52"/>
    <mergeCell ref="B49:B52"/>
    <mergeCell ref="C49:G52"/>
    <mergeCell ref="H49:L52"/>
    <mergeCell ref="M49:P52"/>
    <mergeCell ref="AD45:AE48"/>
    <mergeCell ref="AF45:AR48"/>
    <mergeCell ref="B45:B48"/>
    <mergeCell ref="C45:G48"/>
    <mergeCell ref="H45:L48"/>
    <mergeCell ref="M45:P48"/>
    <mergeCell ref="Q41:V44"/>
    <mergeCell ref="W41:AC44"/>
    <mergeCell ref="AD41:AE44"/>
    <mergeCell ref="AF41:AR44"/>
    <mergeCell ref="B41:B44"/>
    <mergeCell ref="C41:G44"/>
    <mergeCell ref="H41:L44"/>
    <mergeCell ref="M41:P44"/>
    <mergeCell ref="AD37:AE40"/>
    <mergeCell ref="AF37:AR40"/>
    <mergeCell ref="B37:B40"/>
    <mergeCell ref="C37:G40"/>
    <mergeCell ref="H37:L40"/>
    <mergeCell ref="M37:P40"/>
    <mergeCell ref="Q33:V36"/>
    <mergeCell ref="W33:AC36"/>
    <mergeCell ref="AD33:AE36"/>
    <mergeCell ref="AF33:AR36"/>
    <mergeCell ref="B33:B36"/>
    <mergeCell ref="C33:G36"/>
    <mergeCell ref="H33:L36"/>
    <mergeCell ref="M33:P36"/>
    <mergeCell ref="AD29:AE32"/>
    <mergeCell ref="AF29:AR32"/>
    <mergeCell ref="W29:AC32"/>
    <mergeCell ref="B29:B32"/>
    <mergeCell ref="C29:G32"/>
    <mergeCell ref="H29:L32"/>
    <mergeCell ref="M29:P32"/>
    <mergeCell ref="B25:B28"/>
    <mergeCell ref="C25:G28"/>
    <mergeCell ref="H25:L28"/>
    <mergeCell ref="M25:P28"/>
    <mergeCell ref="Q29:V32"/>
    <mergeCell ref="Q25:V28"/>
    <mergeCell ref="M13:P16"/>
    <mergeCell ref="Q13:V16"/>
    <mergeCell ref="W13:AC16"/>
    <mergeCell ref="H11:L12"/>
    <mergeCell ref="M11:P12"/>
    <mergeCell ref="Q11:V12"/>
    <mergeCell ref="AF21:AR24"/>
    <mergeCell ref="M17:P20"/>
    <mergeCell ref="W25:AC28"/>
    <mergeCell ref="AD25:AE28"/>
    <mergeCell ref="AF25:AR28"/>
    <mergeCell ref="Q17:V20"/>
    <mergeCell ref="W17:AC20"/>
    <mergeCell ref="AD17:AE20"/>
    <mergeCell ref="AF17:AR20"/>
    <mergeCell ref="A61:A64"/>
    <mergeCell ref="A65:A68"/>
    <mergeCell ref="AO2:AR2"/>
    <mergeCell ref="AG3:AO3"/>
    <mergeCell ref="AP3:AR3"/>
    <mergeCell ref="B5:AR5"/>
    <mergeCell ref="W11:AC12"/>
    <mergeCell ref="AD11:AE12"/>
    <mergeCell ref="AF11:AR12"/>
    <mergeCell ref="A21:A24"/>
    <mergeCell ref="A25:A28"/>
    <mergeCell ref="AD13:AE16"/>
    <mergeCell ref="AF13:AR16"/>
    <mergeCell ref="B11:G12"/>
    <mergeCell ref="B21:B24"/>
    <mergeCell ref="C21:G24"/>
    <mergeCell ref="H21:L24"/>
    <mergeCell ref="M21:P24"/>
    <mergeCell ref="Q21:V24"/>
    <mergeCell ref="W21:AC24"/>
    <mergeCell ref="AD21:AE24"/>
    <mergeCell ref="B13:B16"/>
    <mergeCell ref="C13:G16"/>
    <mergeCell ref="H13:L16"/>
  </mergeCells>
  <phoneticPr fontId="4"/>
  <conditionalFormatting sqref="C49:G60">
    <cfRule type="expression" dxfId="69" priority="2" stopIfTrue="1">
      <formula>ISERROR(C49)</formula>
    </cfRule>
  </conditionalFormatting>
  <conditionalFormatting sqref="B53:B60">
    <cfRule type="expression" dxfId="68" priority="3" stopIfTrue="1">
      <formula>ISERROR(B53)</formula>
    </cfRule>
  </conditionalFormatting>
  <conditionalFormatting sqref="C65:G68">
    <cfRule type="expression" dxfId="67" priority="8" stopIfTrue="1">
      <formula>#REF!="現地出発日"</formula>
    </cfRule>
  </conditionalFormatting>
  <dataValidations count="1">
    <dataValidation imeMode="hiragana" allowBlank="1" showInputMessage="1" showErrorMessage="1" sqref="AD69:AR69 H17:L24 M17:AC69 H29:L69"/>
  </dataValidations>
  <pageMargins left="0.45" right="0.19685039370078741" top="0.51" bottom="0.39370078740157483" header="0.31496062992125984" footer="0.23622047244094491"/>
  <pageSetup paperSize="9" scale="87" orientation="portrait" horizontalDpi="300" verticalDpi="300" r:id="rId1"/>
  <headerFooter alignWithMargins="0"/>
  <ignoredErrors>
    <ignoredError sqref="C49 B57 B53" evalError="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4"/>
    <pageSetUpPr fitToPage="1"/>
  </sheetPr>
  <dimension ref="A1:AM203"/>
  <sheetViews>
    <sheetView topLeftCell="A6" zoomScaleNormal="100" zoomScaleSheetLayoutView="100" workbookViewId="0">
      <selection activeCell="A30" sqref="A30"/>
    </sheetView>
  </sheetViews>
  <sheetFormatPr defaultColWidth="2.625" defaultRowHeight="10.5" customHeight="1" x14ac:dyDescent="0.15"/>
  <cols>
    <col min="1" max="1" width="4.875" style="99" customWidth="1"/>
    <col min="2" max="2" width="2.375" style="99" customWidth="1"/>
    <col min="3" max="3" width="3" style="99" customWidth="1"/>
    <col min="4" max="19" width="2.625" style="99" customWidth="1"/>
    <col min="20" max="20" width="3" style="99" customWidth="1"/>
    <col min="21" max="23" width="2.625" style="99" customWidth="1"/>
    <col min="24" max="24" width="2.125" style="99" customWidth="1"/>
    <col min="25" max="34" width="2.625" style="99"/>
    <col min="35" max="39" width="5.125" style="99" customWidth="1"/>
    <col min="40" max="16384" width="2.625" style="99"/>
  </cols>
  <sheetData>
    <row r="1" spans="1:39" ht="5.0999999999999996" customHeight="1" thickBot="1" x14ac:dyDescent="0.25">
      <c r="A1" s="98"/>
      <c r="AK1" s="802"/>
      <c r="AL1" s="802"/>
      <c r="AM1" s="802"/>
    </row>
    <row r="2" spans="1:39" ht="33.75" customHeight="1" thickTop="1" thickBot="1" x14ac:dyDescent="0.2">
      <c r="A2" s="100"/>
      <c r="B2" s="100"/>
      <c r="C2" s="100"/>
      <c r="D2" s="100"/>
      <c r="E2" s="100"/>
      <c r="F2" s="100"/>
      <c r="G2" s="100"/>
      <c r="H2" s="100"/>
      <c r="I2" s="100"/>
      <c r="J2" s="100"/>
      <c r="K2" s="100"/>
      <c r="L2" s="100"/>
      <c r="M2" s="100"/>
      <c r="N2" s="100"/>
      <c r="O2" s="100"/>
      <c r="P2" s="100"/>
      <c r="Q2" s="100"/>
      <c r="R2" s="100"/>
      <c r="S2" s="100"/>
      <c r="T2" s="100"/>
      <c r="U2" s="10"/>
      <c r="V2" s="102"/>
      <c r="W2" s="102"/>
      <c r="X2" s="102"/>
      <c r="Y2" s="102"/>
      <c r="Z2" s="122"/>
      <c r="AA2" s="543" t="s">
        <v>166</v>
      </c>
      <c r="AB2" s="544"/>
      <c r="AC2" s="544"/>
      <c r="AD2" s="544"/>
      <c r="AE2" s="544"/>
      <c r="AF2" s="544"/>
      <c r="AG2" s="544"/>
      <c r="AH2" s="544"/>
      <c r="AI2" s="544"/>
      <c r="AJ2" s="544"/>
      <c r="AK2" s="313" t="s">
        <v>121</v>
      </c>
      <c r="AL2" s="846"/>
      <c r="AM2" s="847"/>
    </row>
    <row r="3" spans="1:39" ht="8.1" customHeight="1" thickTop="1" x14ac:dyDescent="0.15">
      <c r="A3" s="100"/>
      <c r="B3" s="100"/>
      <c r="C3" s="100"/>
      <c r="D3" s="100"/>
      <c r="E3" s="100"/>
      <c r="F3" s="100"/>
      <c r="G3" s="100"/>
      <c r="H3" s="100"/>
      <c r="I3" s="100"/>
      <c r="J3" s="100"/>
      <c r="K3" s="100"/>
      <c r="L3" s="100"/>
      <c r="M3" s="100"/>
      <c r="N3" s="100"/>
      <c r="O3" s="100"/>
      <c r="P3" s="100"/>
      <c r="Q3" s="100"/>
      <c r="R3" s="100"/>
      <c r="S3" s="100"/>
      <c r="T3" s="101"/>
      <c r="U3" s="102"/>
      <c r="V3" s="102"/>
      <c r="W3" s="102"/>
      <c r="X3" s="102"/>
      <c r="Y3" s="102"/>
      <c r="Z3" s="102"/>
      <c r="AA3" s="102"/>
      <c r="AB3" s="102"/>
      <c r="AC3" s="102"/>
      <c r="AD3" s="102"/>
      <c r="AE3" s="102"/>
      <c r="AF3" s="102"/>
      <c r="AG3" s="102"/>
      <c r="AH3" s="102"/>
      <c r="AI3" s="102"/>
      <c r="AJ3" s="102"/>
      <c r="AK3" s="103"/>
      <c r="AL3" s="104"/>
      <c r="AM3" s="105"/>
    </row>
    <row r="4" spans="1:39" ht="18" x14ac:dyDescent="0.15">
      <c r="A4" s="315" t="s">
        <v>2008</v>
      </c>
      <c r="B4" s="848"/>
      <c r="C4" s="848"/>
      <c r="D4" s="848"/>
      <c r="E4" s="848"/>
      <c r="F4" s="848"/>
      <c r="G4" s="848"/>
      <c r="H4" s="848"/>
      <c r="I4" s="848"/>
      <c r="J4" s="848"/>
      <c r="K4" s="848"/>
      <c r="L4" s="848"/>
      <c r="M4" s="848"/>
      <c r="N4" s="848"/>
      <c r="O4" s="848"/>
      <c r="P4" s="848"/>
      <c r="Q4" s="848"/>
      <c r="R4" s="848"/>
      <c r="S4" s="848"/>
      <c r="T4" s="848"/>
      <c r="U4" s="848"/>
      <c r="V4" s="848"/>
      <c r="W4" s="848"/>
      <c r="X4" s="848"/>
      <c r="Y4" s="848"/>
      <c r="Z4" s="848"/>
      <c r="AA4" s="848"/>
      <c r="AB4" s="848"/>
      <c r="AC4" s="848"/>
      <c r="AD4" s="848"/>
      <c r="AE4" s="848"/>
      <c r="AF4" s="848"/>
      <c r="AG4" s="848"/>
      <c r="AH4" s="848"/>
      <c r="AI4" s="848"/>
      <c r="AJ4" s="848"/>
      <c r="AK4" s="848"/>
      <c r="AL4" s="848"/>
      <c r="AM4" s="848"/>
    </row>
    <row r="5" spans="1:39" ht="19.5" customHeight="1" x14ac:dyDescent="0.15">
      <c r="A5" s="849" t="s">
        <v>326</v>
      </c>
      <c r="B5" s="850"/>
      <c r="C5" s="850"/>
      <c r="D5" s="850"/>
      <c r="E5" s="850"/>
      <c r="F5" s="850"/>
      <c r="G5" s="850"/>
      <c r="H5" s="850"/>
      <c r="I5" s="850"/>
      <c r="J5" s="850"/>
      <c r="K5" s="850"/>
      <c r="L5" s="850"/>
      <c r="M5" s="850"/>
      <c r="N5" s="850"/>
      <c r="O5" s="850"/>
      <c r="P5" s="850"/>
      <c r="Q5" s="850"/>
      <c r="R5" s="850"/>
      <c r="S5" s="850"/>
      <c r="T5" s="850"/>
      <c r="U5" s="850"/>
      <c r="V5" s="850"/>
      <c r="W5" s="850"/>
      <c r="X5" s="850"/>
      <c r="Y5" s="850"/>
      <c r="Z5" s="850"/>
      <c r="AA5" s="850"/>
      <c r="AB5" s="850"/>
      <c r="AC5" s="850"/>
      <c r="AD5" s="850"/>
      <c r="AE5" s="850"/>
      <c r="AF5" s="850"/>
      <c r="AG5" s="850"/>
      <c r="AH5" s="850"/>
      <c r="AI5" s="850"/>
      <c r="AJ5" s="850"/>
      <c r="AK5" s="850"/>
      <c r="AL5" s="850"/>
      <c r="AM5" s="850"/>
    </row>
    <row r="6" spans="1:39" ht="14.25" x14ac:dyDescent="0.15">
      <c r="A6" s="796" t="s">
        <v>1970</v>
      </c>
      <c r="B6" s="851"/>
      <c r="C6" s="851"/>
      <c r="D6" s="851"/>
      <c r="E6" s="851"/>
      <c r="F6" s="851"/>
      <c r="G6" s="852"/>
      <c r="H6" s="852"/>
      <c r="I6" s="852"/>
      <c r="J6" s="852"/>
      <c r="K6" s="852"/>
      <c r="L6" s="852"/>
      <c r="M6" s="852"/>
      <c r="N6" s="852"/>
      <c r="O6" s="852"/>
      <c r="P6" s="852"/>
      <c r="Q6" s="852"/>
      <c r="R6" s="852"/>
      <c r="S6" s="852"/>
      <c r="T6" s="852"/>
      <c r="U6" s="852"/>
      <c r="V6" s="852"/>
      <c r="W6" s="852"/>
      <c r="X6" s="852"/>
      <c r="Y6" s="852"/>
      <c r="Z6" s="852"/>
      <c r="AA6" s="852"/>
      <c r="AB6" s="852"/>
      <c r="AC6" s="852"/>
      <c r="AD6" s="852"/>
      <c r="AE6" s="852"/>
      <c r="AF6" s="852"/>
      <c r="AG6" s="852"/>
      <c r="AH6" s="852"/>
      <c r="AI6" s="852"/>
      <c r="AJ6" s="852"/>
      <c r="AK6" s="852"/>
      <c r="AL6" s="852"/>
      <c r="AM6" s="853"/>
    </row>
    <row r="7" spans="1:39" ht="24.95" customHeight="1" x14ac:dyDescent="0.15">
      <c r="A7" s="854"/>
      <c r="B7" s="855"/>
      <c r="C7" s="855"/>
      <c r="D7" s="855"/>
      <c r="E7" s="855"/>
      <c r="F7" s="855"/>
      <c r="G7" s="855"/>
      <c r="H7" s="855"/>
      <c r="I7" s="855"/>
      <c r="J7" s="855"/>
      <c r="K7" s="855"/>
      <c r="L7" s="855"/>
      <c r="M7" s="855"/>
      <c r="N7" s="855"/>
      <c r="O7" s="855"/>
      <c r="P7" s="855"/>
      <c r="Q7" s="855"/>
      <c r="R7" s="855"/>
      <c r="S7" s="855"/>
      <c r="T7" s="855"/>
      <c r="U7" s="855"/>
      <c r="V7" s="855"/>
      <c r="W7" s="855"/>
      <c r="X7" s="855"/>
      <c r="Y7" s="855"/>
      <c r="Z7" s="855"/>
      <c r="AA7" s="855"/>
      <c r="AB7" s="855"/>
      <c r="AC7" s="855"/>
      <c r="AD7" s="855"/>
      <c r="AE7" s="855"/>
      <c r="AF7" s="855"/>
      <c r="AG7" s="855"/>
      <c r="AH7" s="855"/>
      <c r="AI7" s="855"/>
      <c r="AJ7" s="855"/>
      <c r="AK7" s="855"/>
      <c r="AL7" s="855"/>
      <c r="AM7" s="856"/>
    </row>
    <row r="8" spans="1:39" s="106" customFormat="1" ht="14.25" customHeight="1" x14ac:dyDescent="0.15">
      <c r="A8" s="857" t="s">
        <v>1971</v>
      </c>
      <c r="B8" s="851"/>
      <c r="C8" s="851"/>
      <c r="D8" s="851"/>
      <c r="E8" s="851"/>
      <c r="F8" s="851"/>
      <c r="G8" s="851"/>
      <c r="H8" s="851"/>
      <c r="I8" s="851"/>
      <c r="J8" s="851"/>
      <c r="K8" s="851"/>
      <c r="L8" s="851"/>
      <c r="M8" s="851"/>
      <c r="N8" s="851"/>
      <c r="O8" s="851"/>
      <c r="P8" s="858"/>
      <c r="Q8" s="859" t="s">
        <v>1972</v>
      </c>
      <c r="R8" s="860"/>
      <c r="S8" s="860"/>
      <c r="T8" s="860"/>
      <c r="U8" s="860"/>
      <c r="V8" s="860"/>
      <c r="W8" s="860"/>
      <c r="X8" s="860"/>
      <c r="Y8" s="860"/>
      <c r="Z8" s="860"/>
      <c r="AA8" s="860"/>
      <c r="AB8" s="860"/>
      <c r="AC8" s="860"/>
      <c r="AD8" s="860"/>
      <c r="AE8" s="860"/>
      <c r="AF8" s="860"/>
      <c r="AG8" s="860"/>
      <c r="AH8" s="860"/>
      <c r="AI8" s="860"/>
      <c r="AJ8" s="860"/>
      <c r="AK8" s="860"/>
      <c r="AL8" s="860"/>
      <c r="AM8" s="861"/>
    </row>
    <row r="9" spans="1:39" s="107" customFormat="1" ht="24.75" customHeight="1" x14ac:dyDescent="0.15">
      <c r="A9" s="862"/>
      <c r="B9" s="863"/>
      <c r="C9" s="863"/>
      <c r="D9" s="863"/>
      <c r="E9" s="863"/>
      <c r="F9" s="863"/>
      <c r="G9" s="863"/>
      <c r="H9" s="863"/>
      <c r="I9" s="863"/>
      <c r="J9" s="863"/>
      <c r="K9" s="863"/>
      <c r="L9" s="863"/>
      <c r="M9" s="863"/>
      <c r="N9" s="863"/>
      <c r="O9" s="863"/>
      <c r="P9" s="864"/>
      <c r="Q9" s="865"/>
      <c r="R9" s="863"/>
      <c r="S9" s="863"/>
      <c r="T9" s="863"/>
      <c r="U9" s="863"/>
      <c r="V9" s="863"/>
      <c r="W9" s="863"/>
      <c r="X9" s="863"/>
      <c r="Y9" s="863"/>
      <c r="Z9" s="863"/>
      <c r="AA9" s="863"/>
      <c r="AB9" s="863"/>
      <c r="AC9" s="863"/>
      <c r="AD9" s="863"/>
      <c r="AE9" s="863"/>
      <c r="AF9" s="863"/>
      <c r="AG9" s="863"/>
      <c r="AH9" s="863"/>
      <c r="AI9" s="863"/>
      <c r="AJ9" s="863"/>
      <c r="AK9" s="863"/>
      <c r="AL9" s="863"/>
      <c r="AM9" s="866"/>
    </row>
    <row r="10" spans="1:39" ht="19.5" customHeight="1" x14ac:dyDescent="0.15">
      <c r="A10" s="867" t="s">
        <v>1973</v>
      </c>
      <c r="B10" s="868"/>
      <c r="C10" s="868"/>
      <c r="D10" s="869"/>
      <c r="E10" s="870"/>
      <c r="F10" s="871"/>
      <c r="G10" s="871"/>
      <c r="H10" s="871"/>
      <c r="I10" s="871"/>
      <c r="J10" s="871"/>
      <c r="K10" s="871"/>
      <c r="L10" s="871"/>
      <c r="M10" s="871"/>
      <c r="N10" s="871"/>
      <c r="O10" s="871"/>
      <c r="P10" s="871"/>
      <c r="Q10" s="871"/>
      <c r="R10" s="871"/>
      <c r="S10" s="871"/>
      <c r="T10" s="871"/>
      <c r="U10" s="871"/>
      <c r="V10" s="871"/>
      <c r="W10" s="871"/>
      <c r="X10" s="871"/>
      <c r="Y10" s="871"/>
      <c r="Z10" s="871"/>
      <c r="AA10" s="871"/>
      <c r="AB10" s="871"/>
      <c r="AC10" s="871"/>
      <c r="AD10" s="871"/>
      <c r="AE10" s="871"/>
      <c r="AF10" s="871"/>
      <c r="AG10" s="871"/>
      <c r="AH10" s="871"/>
      <c r="AI10" s="871"/>
      <c r="AJ10" s="871"/>
      <c r="AK10" s="871"/>
      <c r="AL10" s="871"/>
      <c r="AM10" s="872"/>
    </row>
    <row r="11" spans="1:39" ht="11.25" customHeight="1" x14ac:dyDescent="0.15">
      <c r="A11" s="873" t="s">
        <v>1974</v>
      </c>
      <c r="B11" s="825"/>
      <c r="C11" s="825"/>
      <c r="D11" s="825"/>
      <c r="E11" s="825"/>
      <c r="F11" s="825"/>
      <c r="G11" s="825"/>
      <c r="H11" s="825"/>
      <c r="I11" s="825"/>
      <c r="J11" s="825"/>
      <c r="K11" s="825"/>
      <c r="L11" s="825"/>
      <c r="M11" s="825"/>
      <c r="N11" s="825"/>
      <c r="O11" s="825"/>
      <c r="P11" s="825"/>
      <c r="Q11" s="874" t="s">
        <v>1975</v>
      </c>
      <c r="R11" s="825"/>
      <c r="S11" s="825"/>
      <c r="T11" s="825"/>
      <c r="U11" s="825"/>
      <c r="V11" s="825"/>
      <c r="W11" s="825"/>
      <c r="X11" s="825"/>
      <c r="Y11" s="825"/>
      <c r="Z11" s="825"/>
      <c r="AA11" s="825"/>
      <c r="AB11" s="825"/>
      <c r="AC11" s="825"/>
      <c r="AD11" s="825"/>
      <c r="AE11" s="825"/>
      <c r="AF11" s="825"/>
      <c r="AG11" s="825"/>
      <c r="AH11" s="825"/>
      <c r="AI11" s="825"/>
      <c r="AJ11" s="825"/>
      <c r="AK11" s="825"/>
      <c r="AL11" s="825"/>
      <c r="AM11" s="828"/>
    </row>
    <row r="12" spans="1:39" ht="36" customHeight="1" x14ac:dyDescent="0.15">
      <c r="A12" s="884"/>
      <c r="B12" s="885"/>
      <c r="C12" s="885"/>
      <c r="D12" s="885"/>
      <c r="E12" s="885"/>
      <c r="F12" s="885"/>
      <c r="G12" s="885"/>
      <c r="H12" s="885"/>
      <c r="I12" s="885"/>
      <c r="J12" s="885"/>
      <c r="K12" s="885"/>
      <c r="L12" s="885"/>
      <c r="M12" s="885"/>
      <c r="N12" s="885"/>
      <c r="O12" s="885"/>
      <c r="P12" s="885"/>
      <c r="Q12" s="270"/>
      <c r="R12" s="885"/>
      <c r="S12" s="885"/>
      <c r="T12" s="885"/>
      <c r="U12" s="885"/>
      <c r="V12" s="885"/>
      <c r="W12" s="885"/>
      <c r="X12" s="885"/>
      <c r="Y12" s="885"/>
      <c r="Z12" s="885"/>
      <c r="AA12" s="885"/>
      <c r="AB12" s="885"/>
      <c r="AC12" s="885"/>
      <c r="AD12" s="885"/>
      <c r="AE12" s="885"/>
      <c r="AF12" s="885"/>
      <c r="AG12" s="885"/>
      <c r="AH12" s="885"/>
      <c r="AI12" s="885"/>
      <c r="AJ12" s="885"/>
      <c r="AK12" s="885"/>
      <c r="AL12" s="885"/>
      <c r="AM12" s="886"/>
    </row>
    <row r="13" spans="1:39" ht="13.5" customHeight="1" x14ac:dyDescent="0.15">
      <c r="A13" s="824" t="s">
        <v>1985</v>
      </c>
      <c r="B13" s="825"/>
      <c r="C13" s="825"/>
      <c r="D13" s="825"/>
      <c r="E13" s="825"/>
      <c r="F13" s="825"/>
      <c r="G13" s="825"/>
      <c r="H13" s="825"/>
      <c r="I13" s="825"/>
      <c r="J13" s="825"/>
      <c r="K13" s="825"/>
      <c r="L13" s="825"/>
      <c r="M13" s="825"/>
      <c r="N13" s="825"/>
      <c r="O13" s="825"/>
      <c r="P13" s="826"/>
      <c r="Q13" s="827" t="s">
        <v>1976</v>
      </c>
      <c r="R13" s="825"/>
      <c r="S13" s="825"/>
      <c r="T13" s="825"/>
      <c r="U13" s="825"/>
      <c r="V13" s="825"/>
      <c r="W13" s="825"/>
      <c r="X13" s="825"/>
      <c r="Y13" s="825"/>
      <c r="Z13" s="825"/>
      <c r="AA13" s="825"/>
      <c r="AB13" s="825"/>
      <c r="AC13" s="825"/>
      <c r="AD13" s="825"/>
      <c r="AE13" s="825"/>
      <c r="AF13" s="825"/>
      <c r="AG13" s="825"/>
      <c r="AH13" s="825"/>
      <c r="AI13" s="825"/>
      <c r="AJ13" s="825"/>
      <c r="AK13" s="825"/>
      <c r="AL13" s="825"/>
      <c r="AM13" s="828"/>
    </row>
    <row r="14" spans="1:39" ht="21.75" customHeight="1" x14ac:dyDescent="0.15">
      <c r="A14" s="829"/>
      <c r="B14" s="830"/>
      <c r="C14" s="830"/>
      <c r="D14" s="830"/>
      <c r="E14" s="830"/>
      <c r="F14" s="830"/>
      <c r="G14" s="830"/>
      <c r="H14" s="830"/>
      <c r="I14" s="830"/>
      <c r="J14" s="830"/>
      <c r="K14" s="830"/>
      <c r="L14" s="830"/>
      <c r="M14" s="830"/>
      <c r="N14" s="830"/>
      <c r="O14" s="830"/>
      <c r="P14" s="831"/>
      <c r="Q14" s="832" t="str">
        <f>IF(A14="","入力不要 Automatically input",DATEDIF(A14,"2020/3/31","y"))</f>
        <v>入力不要 Automatically input</v>
      </c>
      <c r="R14" s="833"/>
      <c r="S14" s="833"/>
      <c r="T14" s="833"/>
      <c r="U14" s="833"/>
      <c r="V14" s="833"/>
      <c r="W14" s="833"/>
      <c r="X14" s="833"/>
      <c r="Y14" s="833"/>
      <c r="Z14" s="833"/>
      <c r="AA14" s="833"/>
      <c r="AB14" s="833"/>
      <c r="AC14" s="833"/>
      <c r="AD14" s="833"/>
      <c r="AE14" s="833"/>
      <c r="AF14" s="833"/>
      <c r="AG14" s="833"/>
      <c r="AH14" s="833"/>
      <c r="AI14" s="833"/>
      <c r="AJ14" s="833"/>
      <c r="AK14" s="833"/>
      <c r="AL14" s="833"/>
      <c r="AM14" s="834"/>
    </row>
    <row r="15" spans="1:39" ht="18.75" customHeight="1" x14ac:dyDescent="0.15">
      <c r="A15" s="813" t="s">
        <v>339</v>
      </c>
      <c r="B15" s="814"/>
      <c r="C15" s="814"/>
      <c r="D15" s="814"/>
      <c r="E15" s="814"/>
      <c r="F15" s="814"/>
      <c r="G15" s="814"/>
      <c r="H15" s="814"/>
      <c r="I15" s="815" t="s">
        <v>340</v>
      </c>
      <c r="J15" s="815"/>
      <c r="K15" s="815"/>
      <c r="L15" s="815"/>
      <c r="M15" s="815"/>
      <c r="N15" s="815"/>
      <c r="O15" s="815"/>
      <c r="P15" s="815"/>
      <c r="Q15" s="815"/>
      <c r="R15" s="815"/>
      <c r="S15" s="815"/>
      <c r="T15" s="815"/>
      <c r="U15" s="815"/>
      <c r="V15" s="815"/>
      <c r="W15" s="815"/>
      <c r="X15" s="815"/>
      <c r="Y15" s="815"/>
      <c r="Z15" s="815"/>
      <c r="AA15" s="815"/>
      <c r="AB15" s="815"/>
      <c r="AC15" s="815"/>
      <c r="AD15" s="815"/>
      <c r="AE15" s="815"/>
      <c r="AF15" s="815"/>
      <c r="AG15" s="815"/>
      <c r="AH15" s="815"/>
      <c r="AI15" s="815"/>
      <c r="AJ15" s="815"/>
      <c r="AK15" s="815"/>
      <c r="AL15" s="815"/>
      <c r="AM15" s="816"/>
    </row>
    <row r="16" spans="1:39" ht="18.75" customHeight="1" x14ac:dyDescent="0.15">
      <c r="A16" s="819" t="s">
        <v>1977</v>
      </c>
      <c r="B16" s="820"/>
      <c r="C16" s="821"/>
      <c r="D16" s="817" t="s">
        <v>1978</v>
      </c>
      <c r="E16" s="818"/>
      <c r="F16" s="818"/>
      <c r="G16" s="818"/>
      <c r="H16" s="817" t="s">
        <v>1979</v>
      </c>
      <c r="I16" s="818"/>
      <c r="J16" s="818"/>
      <c r="K16" s="818"/>
      <c r="L16" s="817" t="s">
        <v>1980</v>
      </c>
      <c r="M16" s="818"/>
      <c r="N16" s="818"/>
      <c r="O16" s="818"/>
      <c r="P16" s="818"/>
      <c r="Q16" s="818"/>
      <c r="R16" s="817" t="s">
        <v>1981</v>
      </c>
      <c r="S16" s="818"/>
      <c r="T16" s="818"/>
      <c r="U16" s="818"/>
      <c r="V16" s="818"/>
      <c r="W16" s="818"/>
      <c r="X16" s="818"/>
      <c r="Y16" s="796" t="s">
        <v>1982</v>
      </c>
      <c r="Z16" s="822"/>
      <c r="AA16" s="822"/>
      <c r="AB16" s="823"/>
      <c r="AC16" s="796" t="s">
        <v>1983</v>
      </c>
      <c r="AD16" s="797"/>
      <c r="AE16" s="797"/>
      <c r="AF16" s="797"/>
      <c r="AG16" s="797"/>
      <c r="AH16" s="798"/>
      <c r="AI16" s="875" t="s">
        <v>1984</v>
      </c>
      <c r="AJ16" s="876"/>
      <c r="AK16" s="876"/>
      <c r="AL16" s="876"/>
      <c r="AM16" s="877"/>
    </row>
    <row r="17" spans="1:39" ht="28.5" customHeight="1" x14ac:dyDescent="0.15">
      <c r="A17" s="881" t="s">
        <v>1954</v>
      </c>
      <c r="B17" s="882"/>
      <c r="C17" s="883"/>
      <c r="D17" s="887" t="s">
        <v>1955</v>
      </c>
      <c r="E17" s="888"/>
      <c r="F17" s="888"/>
      <c r="G17" s="888"/>
      <c r="H17" s="887" t="s">
        <v>1956</v>
      </c>
      <c r="I17" s="888"/>
      <c r="J17" s="888"/>
      <c r="K17" s="888"/>
      <c r="L17" s="887" t="s">
        <v>1957</v>
      </c>
      <c r="M17" s="888"/>
      <c r="N17" s="888"/>
      <c r="O17" s="888"/>
      <c r="P17" s="888"/>
      <c r="Q17" s="888"/>
      <c r="R17" s="889" t="s">
        <v>1958</v>
      </c>
      <c r="S17" s="890"/>
      <c r="T17" s="890"/>
      <c r="U17" s="890"/>
      <c r="V17" s="890"/>
      <c r="W17" s="890"/>
      <c r="X17" s="890"/>
      <c r="Y17" s="799" t="s">
        <v>1959</v>
      </c>
      <c r="Z17" s="800"/>
      <c r="AA17" s="800"/>
      <c r="AB17" s="801"/>
      <c r="AC17" s="799" t="s">
        <v>1960</v>
      </c>
      <c r="AD17" s="800"/>
      <c r="AE17" s="800"/>
      <c r="AF17" s="800"/>
      <c r="AG17" s="800"/>
      <c r="AH17" s="801"/>
      <c r="AI17" s="878" t="s">
        <v>1969</v>
      </c>
      <c r="AJ17" s="879"/>
      <c r="AK17" s="879"/>
      <c r="AL17" s="879"/>
      <c r="AM17" s="880"/>
    </row>
    <row r="18" spans="1:39" ht="15.95" customHeight="1" x14ac:dyDescent="0.15">
      <c r="A18" s="116"/>
      <c r="B18" s="117" t="s">
        <v>1961</v>
      </c>
      <c r="C18" s="118"/>
      <c r="D18" s="792"/>
      <c r="E18" s="793"/>
      <c r="F18" s="793"/>
      <c r="G18" s="793"/>
      <c r="H18" s="792"/>
      <c r="I18" s="793"/>
      <c r="J18" s="793"/>
      <c r="K18" s="793"/>
      <c r="L18" s="792"/>
      <c r="M18" s="793"/>
      <c r="N18" s="793"/>
      <c r="O18" s="793"/>
      <c r="P18" s="793"/>
      <c r="Q18" s="793"/>
      <c r="R18" s="792"/>
      <c r="S18" s="793"/>
      <c r="T18" s="793"/>
      <c r="U18" s="793"/>
      <c r="V18" s="793"/>
      <c r="W18" s="793"/>
      <c r="X18" s="793"/>
      <c r="Y18" s="794"/>
      <c r="Z18" s="795"/>
      <c r="AA18" s="795"/>
      <c r="AB18" s="795"/>
      <c r="AC18" s="794"/>
      <c r="AD18" s="795"/>
      <c r="AE18" s="795"/>
      <c r="AF18" s="795"/>
      <c r="AG18" s="795"/>
      <c r="AH18" s="795"/>
      <c r="AI18" s="783"/>
      <c r="AJ18" s="784"/>
      <c r="AK18" s="784"/>
      <c r="AL18" s="784"/>
      <c r="AM18" s="785"/>
    </row>
    <row r="19" spans="1:39" ht="5.0999999999999996" customHeight="1" x14ac:dyDescent="0.15">
      <c r="A19" s="810" t="s">
        <v>1962</v>
      </c>
      <c r="B19" s="811"/>
      <c r="C19" s="812"/>
      <c r="D19" s="793"/>
      <c r="E19" s="793"/>
      <c r="F19" s="793"/>
      <c r="G19" s="793"/>
      <c r="H19" s="793"/>
      <c r="I19" s="793"/>
      <c r="J19" s="793"/>
      <c r="K19" s="793"/>
      <c r="L19" s="793"/>
      <c r="M19" s="793"/>
      <c r="N19" s="793"/>
      <c r="O19" s="793"/>
      <c r="P19" s="793"/>
      <c r="Q19" s="793"/>
      <c r="R19" s="793"/>
      <c r="S19" s="793"/>
      <c r="T19" s="793"/>
      <c r="U19" s="793"/>
      <c r="V19" s="793"/>
      <c r="W19" s="793"/>
      <c r="X19" s="793"/>
      <c r="Y19" s="795"/>
      <c r="Z19" s="795"/>
      <c r="AA19" s="795"/>
      <c r="AB19" s="795"/>
      <c r="AC19" s="795"/>
      <c r="AD19" s="795"/>
      <c r="AE19" s="795"/>
      <c r="AF19" s="795"/>
      <c r="AG19" s="795"/>
      <c r="AH19" s="795"/>
      <c r="AI19" s="786"/>
      <c r="AJ19" s="787"/>
      <c r="AK19" s="787"/>
      <c r="AL19" s="787"/>
      <c r="AM19" s="788"/>
    </row>
    <row r="20" spans="1:39" ht="15.95" customHeight="1" x14ac:dyDescent="0.15">
      <c r="A20" s="119"/>
      <c r="B20" s="120" t="s">
        <v>1961</v>
      </c>
      <c r="C20" s="121"/>
      <c r="D20" s="793"/>
      <c r="E20" s="793"/>
      <c r="F20" s="793"/>
      <c r="G20" s="793"/>
      <c r="H20" s="793"/>
      <c r="I20" s="793"/>
      <c r="J20" s="793"/>
      <c r="K20" s="793"/>
      <c r="L20" s="793"/>
      <c r="M20" s="793"/>
      <c r="N20" s="793"/>
      <c r="O20" s="793"/>
      <c r="P20" s="793"/>
      <c r="Q20" s="793"/>
      <c r="R20" s="793"/>
      <c r="S20" s="793"/>
      <c r="T20" s="793"/>
      <c r="U20" s="793"/>
      <c r="V20" s="793"/>
      <c r="W20" s="793"/>
      <c r="X20" s="793"/>
      <c r="Y20" s="795"/>
      <c r="Z20" s="795"/>
      <c r="AA20" s="795"/>
      <c r="AB20" s="795"/>
      <c r="AC20" s="795"/>
      <c r="AD20" s="795"/>
      <c r="AE20" s="795"/>
      <c r="AF20" s="795"/>
      <c r="AG20" s="795"/>
      <c r="AH20" s="795"/>
      <c r="AI20" s="789"/>
      <c r="AJ20" s="790"/>
      <c r="AK20" s="790"/>
      <c r="AL20" s="790"/>
      <c r="AM20" s="791"/>
    </row>
    <row r="21" spans="1:39" ht="15.95" customHeight="1" x14ac:dyDescent="0.15">
      <c r="A21" s="116"/>
      <c r="B21" s="117" t="s">
        <v>1961</v>
      </c>
      <c r="C21" s="118"/>
      <c r="D21" s="792"/>
      <c r="E21" s="793"/>
      <c r="F21" s="793"/>
      <c r="G21" s="793"/>
      <c r="H21" s="792"/>
      <c r="I21" s="793"/>
      <c r="J21" s="793"/>
      <c r="K21" s="793"/>
      <c r="L21" s="792"/>
      <c r="M21" s="793"/>
      <c r="N21" s="793"/>
      <c r="O21" s="793"/>
      <c r="P21" s="793"/>
      <c r="Q21" s="793"/>
      <c r="R21" s="792"/>
      <c r="S21" s="793"/>
      <c r="T21" s="793"/>
      <c r="U21" s="793"/>
      <c r="V21" s="793"/>
      <c r="W21" s="793"/>
      <c r="X21" s="793"/>
      <c r="Y21" s="794"/>
      <c r="Z21" s="795"/>
      <c r="AA21" s="795"/>
      <c r="AB21" s="795"/>
      <c r="AC21" s="794"/>
      <c r="AD21" s="795"/>
      <c r="AE21" s="795"/>
      <c r="AF21" s="795"/>
      <c r="AG21" s="795"/>
      <c r="AH21" s="795"/>
      <c r="AI21" s="783"/>
      <c r="AJ21" s="784"/>
      <c r="AK21" s="784"/>
      <c r="AL21" s="784"/>
      <c r="AM21" s="785"/>
    </row>
    <row r="22" spans="1:39" ht="5.0999999999999996" customHeight="1" x14ac:dyDescent="0.15">
      <c r="A22" s="810" t="s">
        <v>1962</v>
      </c>
      <c r="B22" s="811"/>
      <c r="C22" s="812"/>
      <c r="D22" s="793"/>
      <c r="E22" s="793"/>
      <c r="F22" s="793"/>
      <c r="G22" s="793"/>
      <c r="H22" s="793"/>
      <c r="I22" s="793"/>
      <c r="J22" s="793"/>
      <c r="K22" s="793"/>
      <c r="L22" s="793"/>
      <c r="M22" s="793"/>
      <c r="N22" s="793"/>
      <c r="O22" s="793"/>
      <c r="P22" s="793"/>
      <c r="Q22" s="793"/>
      <c r="R22" s="793"/>
      <c r="S22" s="793"/>
      <c r="T22" s="793"/>
      <c r="U22" s="793"/>
      <c r="V22" s="793"/>
      <c r="W22" s="793"/>
      <c r="X22" s="793"/>
      <c r="Y22" s="795"/>
      <c r="Z22" s="795"/>
      <c r="AA22" s="795"/>
      <c r="AB22" s="795"/>
      <c r="AC22" s="795"/>
      <c r="AD22" s="795"/>
      <c r="AE22" s="795"/>
      <c r="AF22" s="795"/>
      <c r="AG22" s="795"/>
      <c r="AH22" s="795"/>
      <c r="AI22" s="786"/>
      <c r="AJ22" s="787"/>
      <c r="AK22" s="787"/>
      <c r="AL22" s="787"/>
      <c r="AM22" s="788"/>
    </row>
    <row r="23" spans="1:39" ht="15.95" customHeight="1" x14ac:dyDescent="0.15">
      <c r="A23" s="119"/>
      <c r="B23" s="120" t="s">
        <v>1961</v>
      </c>
      <c r="C23" s="121"/>
      <c r="D23" s="793"/>
      <c r="E23" s="793"/>
      <c r="F23" s="793"/>
      <c r="G23" s="793"/>
      <c r="H23" s="793"/>
      <c r="I23" s="793"/>
      <c r="J23" s="793"/>
      <c r="K23" s="793"/>
      <c r="L23" s="793"/>
      <c r="M23" s="793"/>
      <c r="N23" s="793"/>
      <c r="O23" s="793"/>
      <c r="P23" s="793"/>
      <c r="Q23" s="793"/>
      <c r="R23" s="793"/>
      <c r="S23" s="793"/>
      <c r="T23" s="793"/>
      <c r="U23" s="793"/>
      <c r="V23" s="793"/>
      <c r="W23" s="793"/>
      <c r="X23" s="793"/>
      <c r="Y23" s="795"/>
      <c r="Z23" s="795"/>
      <c r="AA23" s="795"/>
      <c r="AB23" s="795"/>
      <c r="AC23" s="795"/>
      <c r="AD23" s="795"/>
      <c r="AE23" s="795"/>
      <c r="AF23" s="795"/>
      <c r="AG23" s="795"/>
      <c r="AH23" s="795"/>
      <c r="AI23" s="789"/>
      <c r="AJ23" s="790"/>
      <c r="AK23" s="790"/>
      <c r="AL23" s="790"/>
      <c r="AM23" s="791"/>
    </row>
    <row r="24" spans="1:39" ht="15.95" customHeight="1" x14ac:dyDescent="0.15">
      <c r="A24" s="116"/>
      <c r="B24" s="117" t="s">
        <v>1961</v>
      </c>
      <c r="C24" s="118"/>
      <c r="D24" s="792"/>
      <c r="E24" s="793"/>
      <c r="F24" s="793"/>
      <c r="G24" s="793"/>
      <c r="H24" s="792"/>
      <c r="I24" s="793"/>
      <c r="J24" s="793"/>
      <c r="K24" s="793"/>
      <c r="L24" s="792"/>
      <c r="M24" s="793"/>
      <c r="N24" s="793"/>
      <c r="O24" s="793"/>
      <c r="P24" s="793"/>
      <c r="Q24" s="793"/>
      <c r="R24" s="792"/>
      <c r="S24" s="793"/>
      <c r="T24" s="793"/>
      <c r="U24" s="793"/>
      <c r="V24" s="793"/>
      <c r="W24" s="793"/>
      <c r="X24" s="793"/>
      <c r="Y24" s="794"/>
      <c r="Z24" s="795"/>
      <c r="AA24" s="795"/>
      <c r="AB24" s="795"/>
      <c r="AC24" s="794"/>
      <c r="AD24" s="795"/>
      <c r="AE24" s="795"/>
      <c r="AF24" s="795"/>
      <c r="AG24" s="795"/>
      <c r="AH24" s="795"/>
      <c r="AI24" s="783"/>
      <c r="AJ24" s="784"/>
      <c r="AK24" s="784"/>
      <c r="AL24" s="784"/>
      <c r="AM24" s="785"/>
    </row>
    <row r="25" spans="1:39" ht="5.0999999999999996" customHeight="1" x14ac:dyDescent="0.15">
      <c r="A25" s="810" t="s">
        <v>1962</v>
      </c>
      <c r="B25" s="811"/>
      <c r="C25" s="812"/>
      <c r="D25" s="793"/>
      <c r="E25" s="793"/>
      <c r="F25" s="793"/>
      <c r="G25" s="793"/>
      <c r="H25" s="793"/>
      <c r="I25" s="793"/>
      <c r="J25" s="793"/>
      <c r="K25" s="793"/>
      <c r="L25" s="793"/>
      <c r="M25" s="793"/>
      <c r="N25" s="793"/>
      <c r="O25" s="793"/>
      <c r="P25" s="793"/>
      <c r="Q25" s="793"/>
      <c r="R25" s="793"/>
      <c r="S25" s="793"/>
      <c r="T25" s="793"/>
      <c r="U25" s="793"/>
      <c r="V25" s="793"/>
      <c r="W25" s="793"/>
      <c r="X25" s="793"/>
      <c r="Y25" s="795"/>
      <c r="Z25" s="795"/>
      <c r="AA25" s="795"/>
      <c r="AB25" s="795"/>
      <c r="AC25" s="795"/>
      <c r="AD25" s="795"/>
      <c r="AE25" s="795"/>
      <c r="AF25" s="795"/>
      <c r="AG25" s="795"/>
      <c r="AH25" s="795"/>
      <c r="AI25" s="786"/>
      <c r="AJ25" s="787"/>
      <c r="AK25" s="787"/>
      <c r="AL25" s="787"/>
      <c r="AM25" s="788"/>
    </row>
    <row r="26" spans="1:39" ht="15.95" customHeight="1" x14ac:dyDescent="0.15">
      <c r="A26" s="119"/>
      <c r="B26" s="120" t="s">
        <v>1961</v>
      </c>
      <c r="C26" s="121"/>
      <c r="D26" s="793"/>
      <c r="E26" s="793"/>
      <c r="F26" s="793"/>
      <c r="G26" s="793"/>
      <c r="H26" s="793"/>
      <c r="I26" s="793"/>
      <c r="J26" s="793"/>
      <c r="K26" s="793"/>
      <c r="L26" s="793"/>
      <c r="M26" s="793"/>
      <c r="N26" s="793"/>
      <c r="O26" s="793"/>
      <c r="P26" s="793"/>
      <c r="Q26" s="793"/>
      <c r="R26" s="793"/>
      <c r="S26" s="793"/>
      <c r="T26" s="793"/>
      <c r="U26" s="793"/>
      <c r="V26" s="793"/>
      <c r="W26" s="793"/>
      <c r="X26" s="793"/>
      <c r="Y26" s="795"/>
      <c r="Z26" s="795"/>
      <c r="AA26" s="795"/>
      <c r="AB26" s="795"/>
      <c r="AC26" s="795"/>
      <c r="AD26" s="795"/>
      <c r="AE26" s="795"/>
      <c r="AF26" s="795"/>
      <c r="AG26" s="795"/>
      <c r="AH26" s="795"/>
      <c r="AI26" s="789"/>
      <c r="AJ26" s="790"/>
      <c r="AK26" s="790"/>
      <c r="AL26" s="790"/>
      <c r="AM26" s="791"/>
    </row>
    <row r="27" spans="1:39" ht="15.95" customHeight="1" x14ac:dyDescent="0.15">
      <c r="A27" s="116"/>
      <c r="B27" s="117" t="s">
        <v>1961</v>
      </c>
      <c r="C27" s="118"/>
      <c r="D27" s="792"/>
      <c r="E27" s="793"/>
      <c r="F27" s="793"/>
      <c r="G27" s="793"/>
      <c r="H27" s="792"/>
      <c r="I27" s="793"/>
      <c r="J27" s="793"/>
      <c r="K27" s="793"/>
      <c r="L27" s="792"/>
      <c r="M27" s="793"/>
      <c r="N27" s="793"/>
      <c r="O27" s="793"/>
      <c r="P27" s="793"/>
      <c r="Q27" s="793"/>
      <c r="R27" s="792"/>
      <c r="S27" s="793"/>
      <c r="T27" s="793"/>
      <c r="U27" s="793"/>
      <c r="V27" s="793"/>
      <c r="W27" s="793"/>
      <c r="X27" s="793"/>
      <c r="Y27" s="794"/>
      <c r="Z27" s="795"/>
      <c r="AA27" s="795"/>
      <c r="AB27" s="795"/>
      <c r="AC27" s="794"/>
      <c r="AD27" s="795"/>
      <c r="AE27" s="795"/>
      <c r="AF27" s="795"/>
      <c r="AG27" s="795"/>
      <c r="AH27" s="795"/>
      <c r="AI27" s="783"/>
      <c r="AJ27" s="784"/>
      <c r="AK27" s="784"/>
      <c r="AL27" s="784"/>
      <c r="AM27" s="785"/>
    </row>
    <row r="28" spans="1:39" ht="5.0999999999999996" customHeight="1" x14ac:dyDescent="0.15">
      <c r="A28" s="810" t="s">
        <v>1962</v>
      </c>
      <c r="B28" s="811"/>
      <c r="C28" s="812"/>
      <c r="D28" s="793"/>
      <c r="E28" s="793"/>
      <c r="F28" s="793"/>
      <c r="G28" s="793"/>
      <c r="H28" s="793"/>
      <c r="I28" s="793"/>
      <c r="J28" s="793"/>
      <c r="K28" s="793"/>
      <c r="L28" s="793"/>
      <c r="M28" s="793"/>
      <c r="N28" s="793"/>
      <c r="O28" s="793"/>
      <c r="P28" s="793"/>
      <c r="Q28" s="793"/>
      <c r="R28" s="793"/>
      <c r="S28" s="793"/>
      <c r="T28" s="793"/>
      <c r="U28" s="793"/>
      <c r="V28" s="793"/>
      <c r="W28" s="793"/>
      <c r="X28" s="793"/>
      <c r="Y28" s="795"/>
      <c r="Z28" s="795"/>
      <c r="AA28" s="795"/>
      <c r="AB28" s="795"/>
      <c r="AC28" s="795"/>
      <c r="AD28" s="795"/>
      <c r="AE28" s="795"/>
      <c r="AF28" s="795"/>
      <c r="AG28" s="795"/>
      <c r="AH28" s="795"/>
      <c r="AI28" s="786"/>
      <c r="AJ28" s="787"/>
      <c r="AK28" s="787"/>
      <c r="AL28" s="787"/>
      <c r="AM28" s="788"/>
    </row>
    <row r="29" spans="1:39" ht="15.95" customHeight="1" x14ac:dyDescent="0.15">
      <c r="A29" s="119"/>
      <c r="B29" s="120" t="s">
        <v>1961</v>
      </c>
      <c r="C29" s="121"/>
      <c r="D29" s="793"/>
      <c r="E29" s="793"/>
      <c r="F29" s="793"/>
      <c r="G29" s="793"/>
      <c r="H29" s="793"/>
      <c r="I29" s="793"/>
      <c r="J29" s="793"/>
      <c r="K29" s="793"/>
      <c r="L29" s="793"/>
      <c r="M29" s="793"/>
      <c r="N29" s="793"/>
      <c r="O29" s="793"/>
      <c r="P29" s="793"/>
      <c r="Q29" s="793"/>
      <c r="R29" s="793"/>
      <c r="S29" s="793"/>
      <c r="T29" s="793"/>
      <c r="U29" s="793"/>
      <c r="V29" s="793"/>
      <c r="W29" s="793"/>
      <c r="X29" s="793"/>
      <c r="Y29" s="795"/>
      <c r="Z29" s="795"/>
      <c r="AA29" s="795"/>
      <c r="AB29" s="795"/>
      <c r="AC29" s="795"/>
      <c r="AD29" s="795"/>
      <c r="AE29" s="795"/>
      <c r="AF29" s="795"/>
      <c r="AG29" s="795"/>
      <c r="AH29" s="795"/>
      <c r="AI29" s="789"/>
      <c r="AJ29" s="790"/>
      <c r="AK29" s="790"/>
      <c r="AL29" s="790"/>
      <c r="AM29" s="791"/>
    </row>
    <row r="30" spans="1:39" ht="15.95" customHeight="1" x14ac:dyDescent="0.15">
      <c r="A30" s="116"/>
      <c r="B30" s="117" t="s">
        <v>1961</v>
      </c>
      <c r="C30" s="118"/>
      <c r="D30" s="792"/>
      <c r="E30" s="793"/>
      <c r="F30" s="793"/>
      <c r="G30" s="793"/>
      <c r="H30" s="792"/>
      <c r="I30" s="793"/>
      <c r="J30" s="793"/>
      <c r="K30" s="793"/>
      <c r="L30" s="792"/>
      <c r="M30" s="793"/>
      <c r="N30" s="793"/>
      <c r="O30" s="793"/>
      <c r="P30" s="793"/>
      <c r="Q30" s="793"/>
      <c r="R30" s="792"/>
      <c r="S30" s="793"/>
      <c r="T30" s="793"/>
      <c r="U30" s="793"/>
      <c r="V30" s="793"/>
      <c r="W30" s="793"/>
      <c r="X30" s="793"/>
      <c r="Y30" s="794"/>
      <c r="Z30" s="795"/>
      <c r="AA30" s="795"/>
      <c r="AB30" s="795"/>
      <c r="AC30" s="794"/>
      <c r="AD30" s="795"/>
      <c r="AE30" s="795"/>
      <c r="AF30" s="795"/>
      <c r="AG30" s="795"/>
      <c r="AH30" s="795"/>
      <c r="AI30" s="783"/>
      <c r="AJ30" s="784"/>
      <c r="AK30" s="784"/>
      <c r="AL30" s="784"/>
      <c r="AM30" s="785"/>
    </row>
    <row r="31" spans="1:39" ht="5.0999999999999996" customHeight="1" x14ac:dyDescent="0.15">
      <c r="A31" s="810" t="s">
        <v>1962</v>
      </c>
      <c r="B31" s="811"/>
      <c r="C31" s="812"/>
      <c r="D31" s="793"/>
      <c r="E31" s="793"/>
      <c r="F31" s="793"/>
      <c r="G31" s="793"/>
      <c r="H31" s="793"/>
      <c r="I31" s="793"/>
      <c r="J31" s="793"/>
      <c r="K31" s="793"/>
      <c r="L31" s="793"/>
      <c r="M31" s="793"/>
      <c r="N31" s="793"/>
      <c r="O31" s="793"/>
      <c r="P31" s="793"/>
      <c r="Q31" s="793"/>
      <c r="R31" s="793"/>
      <c r="S31" s="793"/>
      <c r="T31" s="793"/>
      <c r="U31" s="793"/>
      <c r="V31" s="793"/>
      <c r="W31" s="793"/>
      <c r="X31" s="793"/>
      <c r="Y31" s="795"/>
      <c r="Z31" s="795"/>
      <c r="AA31" s="795"/>
      <c r="AB31" s="795"/>
      <c r="AC31" s="795"/>
      <c r="AD31" s="795"/>
      <c r="AE31" s="795"/>
      <c r="AF31" s="795"/>
      <c r="AG31" s="795"/>
      <c r="AH31" s="795"/>
      <c r="AI31" s="786"/>
      <c r="AJ31" s="787"/>
      <c r="AK31" s="787"/>
      <c r="AL31" s="787"/>
      <c r="AM31" s="788"/>
    </row>
    <row r="32" spans="1:39" ht="15.95" customHeight="1" x14ac:dyDescent="0.15">
      <c r="A32" s="119"/>
      <c r="B32" s="120" t="s">
        <v>1961</v>
      </c>
      <c r="C32" s="121"/>
      <c r="D32" s="793"/>
      <c r="E32" s="793"/>
      <c r="F32" s="793"/>
      <c r="G32" s="793"/>
      <c r="H32" s="793"/>
      <c r="I32" s="793"/>
      <c r="J32" s="793"/>
      <c r="K32" s="793"/>
      <c r="L32" s="793"/>
      <c r="M32" s="793"/>
      <c r="N32" s="793"/>
      <c r="O32" s="793"/>
      <c r="P32" s="793"/>
      <c r="Q32" s="793"/>
      <c r="R32" s="793"/>
      <c r="S32" s="793"/>
      <c r="T32" s="793"/>
      <c r="U32" s="793"/>
      <c r="V32" s="793"/>
      <c r="W32" s="793"/>
      <c r="X32" s="793"/>
      <c r="Y32" s="795"/>
      <c r="Z32" s="795"/>
      <c r="AA32" s="795"/>
      <c r="AB32" s="795"/>
      <c r="AC32" s="795"/>
      <c r="AD32" s="795"/>
      <c r="AE32" s="795"/>
      <c r="AF32" s="795"/>
      <c r="AG32" s="795"/>
      <c r="AH32" s="795"/>
      <c r="AI32" s="789"/>
      <c r="AJ32" s="790"/>
      <c r="AK32" s="790"/>
      <c r="AL32" s="790"/>
      <c r="AM32" s="791"/>
    </row>
    <row r="33" spans="1:39" s="108" customFormat="1" ht="14.25" x14ac:dyDescent="0.2">
      <c r="A33" s="845" t="s">
        <v>320</v>
      </c>
      <c r="B33" s="845"/>
      <c r="C33" s="845"/>
      <c r="D33" s="845"/>
      <c r="E33" s="845"/>
      <c r="F33" s="845"/>
      <c r="G33" s="845"/>
      <c r="H33" s="845"/>
      <c r="I33" s="845"/>
      <c r="J33" s="845"/>
      <c r="K33" s="845"/>
      <c r="L33" s="845"/>
      <c r="M33" s="845"/>
      <c r="N33" s="845"/>
      <c r="O33" s="845"/>
      <c r="P33" s="845"/>
      <c r="Q33" s="845"/>
      <c r="R33" s="845"/>
      <c r="S33" s="845"/>
      <c r="T33" s="845"/>
      <c r="U33" s="845"/>
      <c r="V33" s="845"/>
      <c r="W33" s="845"/>
      <c r="X33" s="845"/>
      <c r="Y33" s="845"/>
      <c r="Z33" s="845"/>
      <c r="AA33" s="845"/>
      <c r="AB33" s="845"/>
      <c r="AC33" s="845"/>
      <c r="AD33" s="845"/>
      <c r="AE33" s="845"/>
      <c r="AF33" s="845"/>
      <c r="AG33" s="845"/>
      <c r="AH33" s="845"/>
      <c r="AI33" s="845"/>
      <c r="AJ33" s="845"/>
      <c r="AK33" s="845"/>
      <c r="AL33" s="845"/>
      <c r="AM33" s="845"/>
    </row>
    <row r="34" spans="1:39" ht="23.25" customHeight="1" x14ac:dyDescent="0.15">
      <c r="A34" s="844" t="s">
        <v>1986</v>
      </c>
      <c r="B34" s="844"/>
      <c r="C34" s="844"/>
      <c r="D34" s="844"/>
      <c r="E34" s="844"/>
      <c r="F34" s="844"/>
      <c r="G34" s="844"/>
      <c r="H34" s="844"/>
      <c r="I34" s="844"/>
      <c r="J34" s="844"/>
      <c r="K34" s="844"/>
      <c r="L34" s="844"/>
      <c r="M34" s="844"/>
      <c r="N34" s="844"/>
      <c r="O34" s="844"/>
      <c r="P34" s="844"/>
      <c r="Q34" s="844"/>
      <c r="R34" s="844"/>
      <c r="S34" s="844"/>
      <c r="T34" s="844"/>
      <c r="U34" s="844"/>
      <c r="V34" s="844"/>
      <c r="W34" s="844"/>
      <c r="X34" s="844"/>
      <c r="Y34" s="844"/>
      <c r="Z34" s="844"/>
      <c r="AA34" s="844"/>
      <c r="AB34" s="844"/>
      <c r="AC34" s="844"/>
      <c r="AD34" s="844"/>
      <c r="AE34" s="844"/>
      <c r="AF34" s="844"/>
      <c r="AG34" s="844"/>
      <c r="AH34" s="844"/>
      <c r="AI34" s="844"/>
      <c r="AJ34" s="844"/>
      <c r="AK34" s="844"/>
      <c r="AL34" s="844"/>
      <c r="AM34" s="844"/>
    </row>
    <row r="35" spans="1:39" ht="12.75" customHeight="1" x14ac:dyDescent="0.15">
      <c r="A35" s="803" t="s">
        <v>2013</v>
      </c>
      <c r="B35" s="804"/>
      <c r="C35" s="804"/>
      <c r="D35" s="804"/>
      <c r="E35" s="804"/>
      <c r="F35" s="804"/>
      <c r="G35" s="804"/>
      <c r="H35" s="805"/>
      <c r="I35" s="805"/>
      <c r="J35" s="805"/>
      <c r="K35" s="805"/>
      <c r="L35" s="805"/>
      <c r="M35" s="805"/>
      <c r="N35" s="805"/>
      <c r="O35" s="805"/>
      <c r="P35" s="805"/>
      <c r="Q35" s="805"/>
      <c r="R35" s="805"/>
      <c r="S35" s="805"/>
      <c r="T35" s="805"/>
      <c r="U35" s="805"/>
      <c r="V35" s="805"/>
      <c r="W35" s="805"/>
      <c r="X35" s="805"/>
      <c r="Y35" s="805"/>
      <c r="Z35" s="805"/>
      <c r="AA35" s="805"/>
      <c r="AB35" s="805"/>
      <c r="AC35" s="805"/>
      <c r="AD35" s="805"/>
      <c r="AE35" s="805"/>
      <c r="AF35" s="805"/>
      <c r="AG35" s="805"/>
      <c r="AH35" s="805"/>
      <c r="AI35" s="805"/>
      <c r="AJ35" s="805"/>
      <c r="AK35" s="805"/>
      <c r="AL35" s="805"/>
      <c r="AM35" s="806"/>
    </row>
    <row r="36" spans="1:39" ht="300" customHeight="1" x14ac:dyDescent="0.15">
      <c r="A36" s="838"/>
      <c r="B36" s="839"/>
      <c r="C36" s="839"/>
      <c r="D36" s="839"/>
      <c r="E36" s="839"/>
      <c r="F36" s="839"/>
      <c r="G36" s="839"/>
      <c r="H36" s="839"/>
      <c r="I36" s="839"/>
      <c r="J36" s="839"/>
      <c r="K36" s="839"/>
      <c r="L36" s="839"/>
      <c r="M36" s="839"/>
      <c r="N36" s="839"/>
      <c r="O36" s="839"/>
      <c r="P36" s="839"/>
      <c r="Q36" s="839"/>
      <c r="R36" s="839"/>
      <c r="S36" s="839"/>
      <c r="T36" s="839"/>
      <c r="U36" s="839"/>
      <c r="V36" s="839"/>
      <c r="W36" s="839"/>
      <c r="X36" s="839"/>
      <c r="Y36" s="839"/>
      <c r="Z36" s="839"/>
      <c r="AA36" s="839"/>
      <c r="AB36" s="839"/>
      <c r="AC36" s="839"/>
      <c r="AD36" s="839"/>
      <c r="AE36" s="839"/>
      <c r="AF36" s="839"/>
      <c r="AG36" s="839"/>
      <c r="AH36" s="839"/>
      <c r="AI36" s="839"/>
      <c r="AJ36" s="839"/>
      <c r="AK36" s="839"/>
      <c r="AL36" s="839"/>
      <c r="AM36" s="840"/>
    </row>
    <row r="37" spans="1:39" ht="200.1" customHeight="1" x14ac:dyDescent="0.15">
      <c r="A37" s="841"/>
      <c r="B37" s="842"/>
      <c r="C37" s="842"/>
      <c r="D37" s="842"/>
      <c r="E37" s="842"/>
      <c r="F37" s="842"/>
      <c r="G37" s="842"/>
      <c r="H37" s="842"/>
      <c r="I37" s="842"/>
      <c r="J37" s="842"/>
      <c r="K37" s="842"/>
      <c r="L37" s="842"/>
      <c r="M37" s="842"/>
      <c r="N37" s="842"/>
      <c r="O37" s="842"/>
      <c r="P37" s="842"/>
      <c r="Q37" s="842"/>
      <c r="R37" s="842"/>
      <c r="S37" s="842"/>
      <c r="T37" s="842"/>
      <c r="U37" s="842"/>
      <c r="V37" s="842"/>
      <c r="W37" s="842"/>
      <c r="X37" s="842"/>
      <c r="Y37" s="842"/>
      <c r="Z37" s="842"/>
      <c r="AA37" s="842"/>
      <c r="AB37" s="842"/>
      <c r="AC37" s="842"/>
      <c r="AD37" s="842"/>
      <c r="AE37" s="842"/>
      <c r="AF37" s="842"/>
      <c r="AG37" s="842"/>
      <c r="AH37" s="842"/>
      <c r="AI37" s="842"/>
      <c r="AJ37" s="842"/>
      <c r="AK37" s="842"/>
      <c r="AL37" s="842"/>
      <c r="AM37" s="843"/>
    </row>
    <row r="38" spans="1:39" ht="5.0999999999999996" customHeight="1" x14ac:dyDescent="0.15">
      <c r="A38" s="109"/>
      <c r="B38" s="110"/>
      <c r="C38" s="110"/>
      <c r="D38" s="110"/>
      <c r="E38" s="110"/>
      <c r="F38" s="110"/>
      <c r="G38" s="110"/>
      <c r="H38" s="110"/>
      <c r="I38" s="110"/>
      <c r="J38" s="110"/>
      <c r="K38" s="110"/>
      <c r="L38" s="110"/>
      <c r="M38" s="110"/>
      <c r="N38" s="110"/>
      <c r="O38" s="110"/>
      <c r="P38" s="110"/>
      <c r="Q38" s="110"/>
      <c r="R38" s="110"/>
      <c r="S38" s="110"/>
      <c r="T38" s="110"/>
      <c r="U38" s="110"/>
      <c r="V38" s="110"/>
      <c r="W38" s="110"/>
      <c r="X38" s="110"/>
      <c r="Y38" s="110"/>
      <c r="Z38" s="110"/>
      <c r="AA38" s="110"/>
      <c r="AB38" s="110"/>
      <c r="AC38" s="110"/>
      <c r="AD38" s="110"/>
      <c r="AE38" s="110"/>
      <c r="AF38" s="110"/>
      <c r="AG38" s="110"/>
      <c r="AH38" s="110"/>
      <c r="AI38" s="110"/>
      <c r="AJ38" s="110"/>
      <c r="AK38" s="110"/>
      <c r="AL38" s="110"/>
      <c r="AM38" s="110"/>
    </row>
    <row r="39" spans="1:39" ht="15" customHeight="1" x14ac:dyDescent="0.15">
      <c r="A39" s="807" t="s">
        <v>167</v>
      </c>
      <c r="B39" s="808"/>
      <c r="C39" s="808"/>
      <c r="D39" s="808"/>
      <c r="E39" s="808"/>
      <c r="F39" s="808"/>
      <c r="G39" s="808"/>
      <c r="H39" s="808"/>
      <c r="I39" s="808"/>
      <c r="J39" s="808"/>
      <c r="K39" s="808"/>
      <c r="L39" s="808"/>
      <c r="M39" s="808"/>
      <c r="N39" s="808"/>
      <c r="O39" s="808"/>
      <c r="P39" s="808"/>
      <c r="Q39" s="808"/>
      <c r="R39" s="808"/>
      <c r="S39" s="808"/>
      <c r="T39" s="808"/>
      <c r="U39" s="808"/>
      <c r="V39" s="808"/>
      <c r="W39" s="808"/>
      <c r="X39" s="808"/>
      <c r="Y39" s="808"/>
      <c r="Z39" s="808"/>
      <c r="AA39" s="808"/>
      <c r="AB39" s="808"/>
      <c r="AC39" s="808"/>
      <c r="AD39" s="808"/>
      <c r="AE39" s="808"/>
      <c r="AF39" s="808"/>
      <c r="AG39" s="808"/>
      <c r="AH39" s="808"/>
      <c r="AI39" s="808"/>
      <c r="AJ39" s="808"/>
      <c r="AK39" s="808"/>
      <c r="AL39" s="808"/>
      <c r="AM39" s="809"/>
    </row>
    <row r="40" spans="1:39" ht="30" customHeight="1" x14ac:dyDescent="0.15">
      <c r="A40" s="835" t="s">
        <v>122</v>
      </c>
      <c r="B40" s="836"/>
      <c r="C40" s="836"/>
      <c r="D40" s="836"/>
      <c r="E40" s="836"/>
      <c r="F40" s="836"/>
      <c r="G40" s="836"/>
      <c r="H40" s="836"/>
      <c r="I40" s="836"/>
      <c r="J40" s="836"/>
      <c r="K40" s="836"/>
      <c r="L40" s="836"/>
      <c r="M40" s="836"/>
      <c r="N40" s="836"/>
      <c r="O40" s="836"/>
      <c r="P40" s="836"/>
      <c r="Q40" s="836"/>
      <c r="R40" s="836"/>
      <c r="S40" s="836"/>
      <c r="T40" s="836"/>
      <c r="U40" s="836"/>
      <c r="V40" s="836"/>
      <c r="W40" s="836"/>
      <c r="X40" s="836"/>
      <c r="Y40" s="836"/>
      <c r="Z40" s="836"/>
      <c r="AA40" s="836"/>
      <c r="AB40" s="836"/>
      <c r="AC40" s="836"/>
      <c r="AD40" s="836"/>
      <c r="AE40" s="836"/>
      <c r="AF40" s="836"/>
      <c r="AG40" s="836"/>
      <c r="AH40" s="836"/>
      <c r="AI40" s="836"/>
      <c r="AJ40" s="836"/>
      <c r="AK40" s="836"/>
      <c r="AL40" s="836"/>
      <c r="AM40" s="837"/>
    </row>
    <row r="41" spans="1:39" ht="10.5" customHeight="1" x14ac:dyDescent="0.15">
      <c r="A41" s="111"/>
    </row>
    <row r="200" spans="4:4" ht="10.5" customHeight="1" x14ac:dyDescent="0.15">
      <c r="D200" s="81" t="s">
        <v>1963</v>
      </c>
    </row>
    <row r="201" spans="4:4" ht="10.5" customHeight="1" x14ac:dyDescent="0.15">
      <c r="D201" s="81" t="s">
        <v>1964</v>
      </c>
    </row>
    <row r="202" spans="4:4" ht="10.5" customHeight="1" x14ac:dyDescent="0.15">
      <c r="D202" s="81" t="s">
        <v>1965</v>
      </c>
    </row>
    <row r="203" spans="4:4" ht="10.5" customHeight="1" x14ac:dyDescent="0.15">
      <c r="D203" s="81" t="s">
        <v>1966</v>
      </c>
    </row>
  </sheetData>
  <sheetProtection password="CC7B" sheet="1" objects="1" scenarios="1"/>
  <mergeCells count="85">
    <mergeCell ref="AI16:AM16"/>
    <mergeCell ref="AI17:AM17"/>
    <mergeCell ref="AA2:AJ2"/>
    <mergeCell ref="A19:C19"/>
    <mergeCell ref="A17:C17"/>
    <mergeCell ref="D18:G20"/>
    <mergeCell ref="H18:K20"/>
    <mergeCell ref="A12:P12"/>
    <mergeCell ref="Q12:AM12"/>
    <mergeCell ref="D17:G17"/>
    <mergeCell ref="H17:K17"/>
    <mergeCell ref="L17:Q17"/>
    <mergeCell ref="R17:X17"/>
    <mergeCell ref="Y17:AB17"/>
    <mergeCell ref="L18:Q20"/>
    <mergeCell ref="R18:X20"/>
    <mergeCell ref="A22:C22"/>
    <mergeCell ref="D21:G23"/>
    <mergeCell ref="H21:K23"/>
    <mergeCell ref="AK2:AM2"/>
    <mergeCell ref="A4:AM4"/>
    <mergeCell ref="A5:AM5"/>
    <mergeCell ref="A6:AM6"/>
    <mergeCell ref="A7:AM7"/>
    <mergeCell ref="A8:P8"/>
    <mergeCell ref="Q8:AM8"/>
    <mergeCell ref="A9:P9"/>
    <mergeCell ref="Q9:AM9"/>
    <mergeCell ref="A10:D10"/>
    <mergeCell ref="E10:AM10"/>
    <mergeCell ref="A11:P11"/>
    <mergeCell ref="Q11:AM11"/>
    <mergeCell ref="A40:AM40"/>
    <mergeCell ref="A28:C28"/>
    <mergeCell ref="A36:AM37"/>
    <mergeCell ref="A34:AM34"/>
    <mergeCell ref="A33:AM33"/>
    <mergeCell ref="D27:G29"/>
    <mergeCell ref="H27:K29"/>
    <mergeCell ref="AC30:AH32"/>
    <mergeCell ref="A31:C31"/>
    <mergeCell ref="D30:G32"/>
    <mergeCell ref="H30:K32"/>
    <mergeCell ref="L30:Q32"/>
    <mergeCell ref="R30:X32"/>
    <mergeCell ref="Y30:AB32"/>
    <mergeCell ref="L27:Q29"/>
    <mergeCell ref="R27:X29"/>
    <mergeCell ref="AK1:AM1"/>
    <mergeCell ref="A35:AM35"/>
    <mergeCell ref="A39:AM39"/>
    <mergeCell ref="A25:C25"/>
    <mergeCell ref="A15:H15"/>
    <mergeCell ref="I15:AM15"/>
    <mergeCell ref="H16:K16"/>
    <mergeCell ref="L16:Q16"/>
    <mergeCell ref="A16:C16"/>
    <mergeCell ref="D16:G16"/>
    <mergeCell ref="R16:X16"/>
    <mergeCell ref="Y16:AB16"/>
    <mergeCell ref="A13:P13"/>
    <mergeCell ref="Q13:AM13"/>
    <mergeCell ref="A14:P14"/>
    <mergeCell ref="Q14:AM14"/>
    <mergeCell ref="Y18:AB20"/>
    <mergeCell ref="AC18:AH20"/>
    <mergeCell ref="AC16:AH16"/>
    <mergeCell ref="AC17:AH17"/>
    <mergeCell ref="AC27:AH29"/>
    <mergeCell ref="Y27:AB29"/>
    <mergeCell ref="R21:X23"/>
    <mergeCell ref="Y21:AB23"/>
    <mergeCell ref="AC21:AH23"/>
    <mergeCell ref="D24:G26"/>
    <mergeCell ref="H24:K26"/>
    <mergeCell ref="L24:Q26"/>
    <mergeCell ref="R24:X26"/>
    <mergeCell ref="Y24:AB26"/>
    <mergeCell ref="AC24:AH26"/>
    <mergeCell ref="L21:Q23"/>
    <mergeCell ref="AI18:AM20"/>
    <mergeCell ref="AI21:AM23"/>
    <mergeCell ref="AI24:AM26"/>
    <mergeCell ref="AI27:AM29"/>
    <mergeCell ref="AI30:AM32"/>
  </mergeCells>
  <phoneticPr fontId="4"/>
  <conditionalFormatting sqref="H18:K20">
    <cfRule type="expression" dxfId="66" priority="46" stopIfTrue="1">
      <formula>$D18&lt;&gt;"他国 Other Country"</formula>
    </cfRule>
    <cfRule type="containsBlanks" dxfId="65" priority="101">
      <formula>LEN(TRIM(H18))=0</formula>
    </cfRule>
  </conditionalFormatting>
  <conditionalFormatting sqref="A18">
    <cfRule type="containsBlanks" dxfId="64" priority="96">
      <formula>LEN(TRIM(A18))=0</formula>
    </cfRule>
  </conditionalFormatting>
  <conditionalFormatting sqref="C18">
    <cfRule type="containsBlanks" dxfId="63" priority="95">
      <formula>LEN(TRIM(C18))=0</formula>
    </cfRule>
  </conditionalFormatting>
  <conditionalFormatting sqref="D18:G20">
    <cfRule type="containsBlanks" dxfId="62" priority="94">
      <formula>LEN(TRIM(D18))=0</formula>
    </cfRule>
  </conditionalFormatting>
  <conditionalFormatting sqref="A20">
    <cfRule type="containsBlanks" dxfId="61" priority="93">
      <formula>LEN(TRIM(A20))=0</formula>
    </cfRule>
  </conditionalFormatting>
  <conditionalFormatting sqref="C20">
    <cfRule type="containsBlanks" dxfId="60" priority="92">
      <formula>LEN(TRIM(C20))=0</formula>
    </cfRule>
  </conditionalFormatting>
  <conditionalFormatting sqref="L18:Q20">
    <cfRule type="containsBlanks" dxfId="59" priority="91">
      <formula>LEN(TRIM(L18))=0</formula>
    </cfRule>
  </conditionalFormatting>
  <conditionalFormatting sqref="R18:X20">
    <cfRule type="containsBlanks" dxfId="58" priority="90">
      <formula>LEN(TRIM(R18))=0</formula>
    </cfRule>
  </conditionalFormatting>
  <conditionalFormatting sqref="Y18:AB20">
    <cfRule type="containsBlanks" dxfId="57" priority="89">
      <formula>LEN(TRIM(Y18))=0</formula>
    </cfRule>
  </conditionalFormatting>
  <conditionalFormatting sqref="AC18:AH20">
    <cfRule type="containsBlanks" dxfId="56" priority="88">
      <formula>LEN(TRIM(AC18))=0</formula>
    </cfRule>
  </conditionalFormatting>
  <conditionalFormatting sqref="D21:G23">
    <cfRule type="containsBlanks" dxfId="55" priority="85">
      <formula>LEN(TRIM(D21))=0</formula>
    </cfRule>
  </conditionalFormatting>
  <conditionalFormatting sqref="R27:X29">
    <cfRule type="containsBlanks" dxfId="54" priority="63">
      <formula>LEN(TRIM(R27))=0</formula>
    </cfRule>
  </conditionalFormatting>
  <conditionalFormatting sqref="L21:Q23">
    <cfRule type="containsBlanks" dxfId="53" priority="82">
      <formula>LEN(TRIM(L21))=0</formula>
    </cfRule>
  </conditionalFormatting>
  <conditionalFormatting sqref="R21:X23">
    <cfRule type="containsBlanks" dxfId="52" priority="81">
      <formula>LEN(TRIM(R21))=0</formula>
    </cfRule>
  </conditionalFormatting>
  <conditionalFormatting sqref="AC21:AH23">
    <cfRule type="containsBlanks" dxfId="51" priority="79">
      <formula>LEN(TRIM(AC21))=0</formula>
    </cfRule>
  </conditionalFormatting>
  <conditionalFormatting sqref="R30:X32">
    <cfRule type="containsBlanks" dxfId="50" priority="54">
      <formula>LEN(TRIM(R30))=0</formula>
    </cfRule>
  </conditionalFormatting>
  <conditionalFormatting sqref="D24:G26">
    <cfRule type="containsBlanks" dxfId="49" priority="76">
      <formula>LEN(TRIM(D24))=0</formula>
    </cfRule>
  </conditionalFormatting>
  <conditionalFormatting sqref="L30:Q32">
    <cfRule type="containsBlanks" dxfId="48" priority="55">
      <formula>LEN(TRIM(L30))=0</formula>
    </cfRule>
  </conditionalFormatting>
  <conditionalFormatting sqref="L24:Q26">
    <cfRule type="containsBlanks" dxfId="47" priority="73">
      <formula>LEN(TRIM(L24))=0</formula>
    </cfRule>
  </conditionalFormatting>
  <conditionalFormatting sqref="R24:X26">
    <cfRule type="containsBlanks" dxfId="46" priority="72">
      <formula>LEN(TRIM(R24))=0</formula>
    </cfRule>
  </conditionalFormatting>
  <conditionalFormatting sqref="AC24:AH26">
    <cfRule type="containsBlanks" dxfId="45" priority="70">
      <formula>LEN(TRIM(AC24))=0</formula>
    </cfRule>
  </conditionalFormatting>
  <conditionalFormatting sqref="AC27:AH29">
    <cfRule type="containsBlanks" dxfId="44" priority="61">
      <formula>LEN(TRIM(AC27))=0</formula>
    </cfRule>
  </conditionalFormatting>
  <conditionalFormatting sqref="D27:G29">
    <cfRule type="containsBlanks" dxfId="43" priority="67">
      <formula>LEN(TRIM(D27))=0</formula>
    </cfRule>
  </conditionalFormatting>
  <conditionalFormatting sqref="D30:G32">
    <cfRule type="containsBlanks" dxfId="42" priority="58">
      <formula>LEN(TRIM(D30))=0</formula>
    </cfRule>
  </conditionalFormatting>
  <conditionalFormatting sqref="L27:Q29">
    <cfRule type="containsBlanks" dxfId="41" priority="64">
      <formula>LEN(TRIM(L27))=0</formula>
    </cfRule>
  </conditionalFormatting>
  <conditionalFormatting sqref="AC30:AH32">
    <cfRule type="containsBlanks" dxfId="40" priority="52">
      <formula>LEN(TRIM(AC30))=0</formula>
    </cfRule>
  </conditionalFormatting>
  <conditionalFormatting sqref="AI18:AM20">
    <cfRule type="expression" dxfId="39" priority="50" stopIfTrue="1">
      <formula>$D$18&lt;&gt;"日本JAPAN"</formula>
    </cfRule>
    <cfRule type="containsBlanks" dxfId="38" priority="98">
      <formula>LEN(TRIM(AI18))=0</formula>
    </cfRule>
  </conditionalFormatting>
  <conditionalFormatting sqref="H21:K23">
    <cfRule type="expression" dxfId="37" priority="44" stopIfTrue="1">
      <formula>$D21&lt;&gt;"他国 Other Country"</formula>
    </cfRule>
    <cfRule type="containsBlanks" dxfId="36" priority="45">
      <formula>LEN(TRIM(H21))=0</formula>
    </cfRule>
  </conditionalFormatting>
  <conditionalFormatting sqref="H24:K26">
    <cfRule type="expression" dxfId="35" priority="42" stopIfTrue="1">
      <formula>$D24&lt;&gt;"他国 Other Country"</formula>
    </cfRule>
    <cfRule type="containsBlanks" dxfId="34" priority="43">
      <formula>LEN(TRIM(H24))=0</formula>
    </cfRule>
  </conditionalFormatting>
  <conditionalFormatting sqref="H27:K29">
    <cfRule type="expression" dxfId="33" priority="40" stopIfTrue="1">
      <formula>$D27&lt;&gt;"他国 Other Country"</formula>
    </cfRule>
    <cfRule type="containsBlanks" dxfId="32" priority="41">
      <formula>LEN(TRIM(H27))=0</formula>
    </cfRule>
  </conditionalFormatting>
  <conditionalFormatting sqref="H30:K32">
    <cfRule type="expression" dxfId="31" priority="38" stopIfTrue="1">
      <formula>$D30&lt;&gt;"他国 Other Country"</formula>
    </cfRule>
    <cfRule type="containsBlanks" dxfId="30" priority="39">
      <formula>LEN(TRIM(H30))=0</formula>
    </cfRule>
  </conditionalFormatting>
  <conditionalFormatting sqref="A36:AM37">
    <cfRule type="containsBlanks" dxfId="29" priority="37">
      <formula>LEN(TRIM(A36))=0</formula>
    </cfRule>
  </conditionalFormatting>
  <conditionalFormatting sqref="A7:AM7 A9:AM9 E10:AM10 A12:AM12 A14:P14">
    <cfRule type="containsBlanks" dxfId="28" priority="35">
      <formula>LEN(TRIM(A7))=0</formula>
    </cfRule>
  </conditionalFormatting>
  <conditionalFormatting sqref="A27">
    <cfRule type="containsBlanks" dxfId="27" priority="18">
      <formula>LEN(TRIM(A27))=0</formula>
    </cfRule>
  </conditionalFormatting>
  <conditionalFormatting sqref="C24">
    <cfRule type="containsBlanks" dxfId="26" priority="21">
      <formula>LEN(TRIM(C24))=0</formula>
    </cfRule>
  </conditionalFormatting>
  <conditionalFormatting sqref="A23">
    <cfRule type="containsBlanks" dxfId="25" priority="24">
      <formula>LEN(TRIM(A23))=0</formula>
    </cfRule>
  </conditionalFormatting>
  <conditionalFormatting sqref="A30">
    <cfRule type="containsBlanks" dxfId="24" priority="14">
      <formula>LEN(TRIM(A30))=0</formula>
    </cfRule>
  </conditionalFormatting>
  <conditionalFormatting sqref="C27">
    <cfRule type="containsBlanks" dxfId="23" priority="17">
      <formula>LEN(TRIM(C27))=0</formula>
    </cfRule>
  </conditionalFormatting>
  <conditionalFormatting sqref="A26">
    <cfRule type="containsBlanks" dxfId="22" priority="20">
      <formula>LEN(TRIM(A26))=0</formula>
    </cfRule>
  </conditionalFormatting>
  <conditionalFormatting sqref="C23">
    <cfRule type="containsBlanks" dxfId="21" priority="23">
      <formula>LEN(TRIM(C23))=0</formula>
    </cfRule>
  </conditionalFormatting>
  <conditionalFormatting sqref="A21">
    <cfRule type="containsBlanks" dxfId="20" priority="26">
      <formula>LEN(TRIM(A21))=0</formula>
    </cfRule>
  </conditionalFormatting>
  <conditionalFormatting sqref="C21">
    <cfRule type="containsBlanks" dxfId="19" priority="25">
      <formula>LEN(TRIM(C21))=0</formula>
    </cfRule>
  </conditionalFormatting>
  <conditionalFormatting sqref="A24">
    <cfRule type="containsBlanks" dxfId="18" priority="22">
      <formula>LEN(TRIM(A24))=0</formula>
    </cfRule>
  </conditionalFormatting>
  <conditionalFormatting sqref="C26">
    <cfRule type="containsBlanks" dxfId="17" priority="19">
      <formula>LEN(TRIM(C26))=0</formula>
    </cfRule>
  </conditionalFormatting>
  <conditionalFormatting sqref="A29">
    <cfRule type="containsBlanks" dxfId="16" priority="16">
      <formula>LEN(TRIM(A29))=0</formula>
    </cfRule>
  </conditionalFormatting>
  <conditionalFormatting sqref="C29">
    <cfRule type="containsBlanks" dxfId="15" priority="15">
      <formula>LEN(TRIM(C29))=0</formula>
    </cfRule>
  </conditionalFormatting>
  <conditionalFormatting sqref="C30">
    <cfRule type="containsBlanks" dxfId="14" priority="13">
      <formula>LEN(TRIM(C30))=0</formula>
    </cfRule>
  </conditionalFormatting>
  <conditionalFormatting sqref="A32">
    <cfRule type="containsBlanks" dxfId="13" priority="12">
      <formula>LEN(TRIM(A32))=0</formula>
    </cfRule>
  </conditionalFormatting>
  <conditionalFormatting sqref="C32">
    <cfRule type="containsBlanks" dxfId="12" priority="11">
      <formula>LEN(TRIM(C32))=0</formula>
    </cfRule>
  </conditionalFormatting>
  <conditionalFormatting sqref="AI24:AM26">
    <cfRule type="expression" dxfId="11" priority="9">
      <formula>$D$24&lt;&gt;"日本JAPAN"</formula>
    </cfRule>
    <cfRule type="containsBlanks" dxfId="10" priority="10">
      <formula>LEN(TRIM(AI24))=0</formula>
    </cfRule>
  </conditionalFormatting>
  <conditionalFormatting sqref="AI27:AM29">
    <cfRule type="expression" dxfId="9" priority="7">
      <formula>$D$27&lt;&gt;"日本JAPAN"</formula>
    </cfRule>
    <cfRule type="containsBlanks" dxfId="8" priority="8">
      <formula>LEN(TRIM(AI27))=0</formula>
    </cfRule>
  </conditionalFormatting>
  <conditionalFormatting sqref="AI30:AM32">
    <cfRule type="expression" dxfId="7" priority="5">
      <formula>$D$30&lt;&gt;"日本JAPAN"</formula>
    </cfRule>
    <cfRule type="containsBlanks" dxfId="6" priority="6">
      <formula>LEN(TRIM(AI30))=0</formula>
    </cfRule>
  </conditionalFormatting>
  <conditionalFormatting sqref="AI21:AM23">
    <cfRule type="expression" dxfId="5" priority="48" stopIfTrue="1">
      <formula>$D$21&lt;&gt;"日本JAPAN"</formula>
    </cfRule>
    <cfRule type="containsBlanks" dxfId="4" priority="49">
      <formula>LEN(TRIM(AI21))=0</formula>
    </cfRule>
  </conditionalFormatting>
  <conditionalFormatting sqref="Y21:AB23">
    <cfRule type="containsBlanks" dxfId="3" priority="4">
      <formula>LEN(TRIM(Y21))=0</formula>
    </cfRule>
  </conditionalFormatting>
  <conditionalFormatting sqref="Y24:AB26">
    <cfRule type="containsBlanks" dxfId="2" priority="3">
      <formula>LEN(TRIM(Y24))=0</formula>
    </cfRule>
  </conditionalFormatting>
  <conditionalFormatting sqref="Y27:AB29">
    <cfRule type="containsBlanks" dxfId="1" priority="2">
      <formula>LEN(TRIM(Y27))=0</formula>
    </cfRule>
  </conditionalFormatting>
  <conditionalFormatting sqref="Y30:AB32">
    <cfRule type="containsBlanks" dxfId="0" priority="1">
      <formula>LEN(TRIM(Y30))=0</formula>
    </cfRule>
  </conditionalFormatting>
  <dataValidations count="18">
    <dataValidation imeMode="off" allowBlank="1" showInputMessage="1" showErrorMessage="1" sqref="E10:AM10 Q9:AM9 Q12 A12 A7 L18:X32"/>
    <dataValidation type="date" imeMode="off" operator="greaterThan" allowBlank="1" showErrorMessage="1" error="資格外/Not eligible" sqref="A14:P14">
      <formula1>42094</formula1>
    </dataValidation>
    <dataValidation type="list" allowBlank="1" showErrorMessage="1" prompt="選択してください。/Select" sqref="AC18:AH32">
      <formula1>"修士号/Master's degree,博士号/Doctor's Degree,単位取得満期退学/Coursework completed without degree,なし/None"</formula1>
    </dataValidation>
    <dataValidation type="custom" allowBlank="1" showInputMessage="1" showErrorMessage="1" errorTitle="入力エラー" error="入力できません / You can not fill in here" sqref="H30:K32">
      <formula1>$D$30&lt;&gt;"日本JAPAN"</formula1>
    </dataValidation>
    <dataValidation type="list" imeMode="off" allowBlank="1" showInputMessage="1" showErrorMessage="1" sqref="D18:G32">
      <formula1>"日本JAPAN,他国 Other Country"</formula1>
    </dataValidation>
    <dataValidation type="list" allowBlank="1" showInputMessage="1" showErrorMessage="1" sqref="AI30:AM32">
      <formula1>INDIRECT($D$30)</formula1>
    </dataValidation>
    <dataValidation type="whole" allowBlank="1" showErrorMessage="1" prompt="選択してください。/Select" sqref="C18 C20:C21 C23:C24 C26:C27 C29:C30 C32">
      <formula1>1</formula1>
      <formula2>12</formula2>
    </dataValidation>
    <dataValidation type="whole" operator="lessThanOrEqual" allowBlank="1" showErrorMessage="1" prompt="選択してください。/Select" sqref="A32">
      <formula1>2020</formula1>
    </dataValidation>
    <dataValidation type="list" allowBlank="1" showInputMessage="1" showErrorMessage="1" sqref="AI18:AM20">
      <formula1>INDIRECT($D$18)</formula1>
    </dataValidation>
    <dataValidation type="list" allowBlank="1" showInputMessage="1" showErrorMessage="1" sqref="AI21:AM23">
      <formula1>INDIRECT($D$21)</formula1>
    </dataValidation>
    <dataValidation type="list" allowBlank="1" showInputMessage="1" showErrorMessage="1" sqref="AI24:AM26">
      <formula1>INDIRECT($D$24)</formula1>
    </dataValidation>
    <dataValidation type="list" allowBlank="1" showInputMessage="1" showErrorMessage="1" sqref="AI27:AM29">
      <formula1>INDIRECT($D$27)</formula1>
    </dataValidation>
    <dataValidation type="custom" allowBlank="1" showInputMessage="1" showErrorMessage="1" errorTitle="入力エラー" error="入力できません / You can not fill in here" sqref="H18:K20">
      <formula1>$D$18&lt;&gt;"日本JAPAN"</formula1>
    </dataValidation>
    <dataValidation type="custom" allowBlank="1" showInputMessage="1" showErrorMessage="1" errorTitle="入力エラー" error="入力できません / You can not fill in here" sqref="H21:K23">
      <formula1>$D$21&lt;&gt;"日本JAPAN"</formula1>
    </dataValidation>
    <dataValidation type="custom" allowBlank="1" showInputMessage="1" showErrorMessage="1" errorTitle="入力エラー" error="入力できません / You can not fill in here" sqref="H24:K26">
      <formula1>$D$24&lt;&gt;"日本JAPAN"</formula1>
    </dataValidation>
    <dataValidation type="custom" allowBlank="1" showInputMessage="1" showErrorMessage="1" errorTitle="入力エラー" error="入力できません / You can not fill in here" sqref="H27:K29">
      <formula1>$D$27&lt;&gt;"日本JAPAN"</formula1>
    </dataValidation>
    <dataValidation type="list" allowBlank="1" showErrorMessage="1" prompt="選択してください。/Select" sqref="Y18:AB32">
      <formula1>"修士/Master,博士/Doctor,研究生/Research Student"</formula1>
    </dataValidation>
    <dataValidation type="whole" operator="lessThanOrEqual" allowBlank="1" showErrorMessage="1" prompt="選択してください。/Select" sqref="A18 A20 A21 A23 A24 A26 A27 A29 A30">
      <formula1>2020</formula1>
    </dataValidation>
  </dataValidations>
  <pageMargins left="0.78740157480314965" right="0.59055118110236227" top="0.19685039370078741" bottom="0" header="0.51181102362204722" footer="0.51181102362204722"/>
  <pageSetup paperSize="9" scale="7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2"/>
  </sheetPr>
  <dimension ref="A1:BQ12"/>
  <sheetViews>
    <sheetView zoomScaleNormal="100" zoomScaleSheetLayoutView="85" workbookViewId="0">
      <selection activeCell="A6" sqref="A6"/>
    </sheetView>
  </sheetViews>
  <sheetFormatPr defaultRowHeight="13.5" x14ac:dyDescent="0.15"/>
  <cols>
    <col min="1" max="1" width="9.5" style="30" bestFit="1" customWidth="1"/>
    <col min="2" max="2" width="16.875" style="30" customWidth="1"/>
    <col min="3" max="3" width="12.125" style="30" bestFit="1" customWidth="1"/>
    <col min="4" max="10" width="12.125" style="30" customWidth="1"/>
    <col min="11" max="13" width="16.875" style="30" customWidth="1"/>
    <col min="14" max="14" width="14.125" style="30" customWidth="1"/>
    <col min="15" max="16" width="20" style="30" customWidth="1"/>
    <col min="17" max="20" width="8.625" style="30" customWidth="1"/>
    <col min="21" max="21" width="30.375" style="30" customWidth="1"/>
    <col min="22" max="22" width="11.375" style="30" customWidth="1"/>
    <col min="23" max="23" width="10.5" style="30" customWidth="1"/>
    <col min="24" max="24" width="9" style="94"/>
    <col min="25" max="25" width="18" style="30" bestFit="1" customWidth="1"/>
    <col min="26" max="26" width="7.25" style="30" customWidth="1"/>
    <col min="27" max="27" width="11" style="30" bestFit="1" customWidth="1"/>
    <col min="28" max="31" width="7.25" style="30" customWidth="1"/>
    <col min="32" max="32" width="24.625" style="30" bestFit="1" customWidth="1"/>
    <col min="33" max="33" width="14.5" style="30" bestFit="1" customWidth="1"/>
    <col min="34" max="34" width="19.375" style="30" customWidth="1"/>
    <col min="35" max="35" width="22.625" style="30" customWidth="1"/>
    <col min="36" max="36" width="20.25" style="30" customWidth="1"/>
    <col min="37" max="38" width="12.125" style="30" bestFit="1" customWidth="1"/>
    <col min="39" max="39" width="15.625" style="30" customWidth="1"/>
    <col min="40" max="40" width="14.375" style="30" customWidth="1"/>
    <col min="41" max="41" width="13.875" style="30" customWidth="1"/>
    <col min="42" max="42" width="12.125" style="30" customWidth="1"/>
    <col min="43" max="44" width="12.875" style="30" customWidth="1"/>
    <col min="45" max="47" width="15" style="30" customWidth="1"/>
    <col min="48" max="51" width="10.625" style="30" customWidth="1"/>
    <col min="52" max="52" width="17.625" style="30" customWidth="1"/>
    <col min="53" max="53" width="19.125" style="30" customWidth="1"/>
    <col min="54" max="54" width="19.5" style="30" customWidth="1"/>
    <col min="55" max="55" width="17.5" style="30" customWidth="1"/>
    <col min="56" max="56" width="13" style="30" customWidth="1"/>
    <col min="57" max="57" width="13.625" style="30" bestFit="1" customWidth="1"/>
    <col min="58" max="58" width="20.625" style="30" customWidth="1"/>
    <col min="59" max="59" width="9.625" style="63" customWidth="1"/>
    <col min="60" max="60" width="20.625" style="63" customWidth="1"/>
    <col min="61" max="61" width="11.625" style="30" customWidth="1"/>
    <col min="62" max="16384" width="9" style="30"/>
  </cols>
  <sheetData>
    <row r="1" spans="1:69" ht="67.5" customHeight="1" x14ac:dyDescent="0.15">
      <c r="A1" s="31"/>
      <c r="B1" s="50" t="s">
        <v>187</v>
      </c>
      <c r="K1" s="31"/>
      <c r="L1" s="31"/>
      <c r="M1" s="31"/>
      <c r="N1" s="95"/>
      <c r="O1" s="95"/>
      <c r="P1" s="29"/>
    </row>
    <row r="2" spans="1:69" s="32" customFormat="1" ht="38.25" customHeight="1" x14ac:dyDescent="0.15">
      <c r="A2" s="61"/>
      <c r="B2" s="62" t="s">
        <v>574</v>
      </c>
      <c r="K2" s="61"/>
      <c r="L2" s="61"/>
      <c r="M2" s="61"/>
      <c r="N2" s="96"/>
      <c r="O2" s="96"/>
      <c r="X2" s="97"/>
    </row>
    <row r="3" spans="1:69" s="57" customFormat="1" ht="25.5" customHeight="1" x14ac:dyDescent="0.15">
      <c r="A3" s="891" t="s">
        <v>334</v>
      </c>
      <c r="B3" s="892"/>
      <c r="C3" s="892"/>
      <c r="D3" s="892"/>
      <c r="E3" s="892"/>
      <c r="F3" s="892"/>
      <c r="G3" s="892"/>
      <c r="H3" s="892"/>
      <c r="I3" s="892"/>
      <c r="J3" s="892"/>
      <c r="K3" s="892"/>
      <c r="L3" s="892"/>
      <c r="M3" s="892"/>
      <c r="N3" s="892"/>
      <c r="O3" s="892"/>
      <c r="P3" s="892"/>
      <c r="Q3" s="892"/>
      <c r="R3" s="892"/>
      <c r="S3" s="892"/>
      <c r="T3" s="892"/>
      <c r="U3" s="892"/>
      <c r="V3" s="892"/>
      <c r="W3" s="892"/>
      <c r="X3" s="892"/>
      <c r="Y3" s="892"/>
      <c r="Z3" s="892"/>
      <c r="AA3" s="892"/>
      <c r="AB3" s="892"/>
      <c r="AC3" s="892"/>
      <c r="AD3" s="892"/>
      <c r="AE3" s="892"/>
      <c r="AF3" s="892"/>
      <c r="AG3" s="892"/>
      <c r="AH3" s="892"/>
      <c r="AI3" s="892"/>
      <c r="AJ3" s="892"/>
      <c r="AK3" s="892"/>
      <c r="AL3" s="892"/>
      <c r="AM3" s="892"/>
      <c r="AN3" s="892"/>
      <c r="AO3" s="892"/>
      <c r="AP3" s="892"/>
      <c r="AQ3" s="892"/>
      <c r="AR3" s="892"/>
      <c r="AS3" s="892"/>
      <c r="AT3" s="892"/>
      <c r="AU3" s="893"/>
      <c r="AV3" s="896"/>
      <c r="AW3" s="896"/>
      <c r="AX3" s="896"/>
      <c r="AY3" s="896"/>
      <c r="AZ3" s="896"/>
      <c r="BA3" s="896"/>
      <c r="BB3" s="896"/>
      <c r="BC3" s="896"/>
      <c r="BD3" s="896"/>
      <c r="BE3" s="896"/>
      <c r="BF3" s="896"/>
      <c r="BG3" s="896"/>
      <c r="BH3" s="897"/>
      <c r="BI3" s="68" t="s">
        <v>335</v>
      </c>
      <c r="BJ3" s="894" t="s">
        <v>336</v>
      </c>
      <c r="BK3" s="895"/>
      <c r="BL3" s="895"/>
      <c r="BM3" s="895"/>
      <c r="BN3" s="895"/>
      <c r="BO3" s="895"/>
      <c r="BP3" s="895"/>
      <c r="BQ3" s="895"/>
    </row>
    <row r="4" spans="1:69" s="48" customFormat="1" ht="20.100000000000001" customHeight="1" x14ac:dyDescent="0.15">
      <c r="A4" s="28"/>
      <c r="B4" s="28">
        <v>1</v>
      </c>
      <c r="C4" s="28">
        <v>2</v>
      </c>
      <c r="D4" s="28">
        <v>3</v>
      </c>
      <c r="E4" s="28">
        <v>4</v>
      </c>
      <c r="F4" s="55">
        <v>5</v>
      </c>
      <c r="G4" s="54"/>
      <c r="H4" s="28">
        <v>6</v>
      </c>
      <c r="I4" s="28">
        <v>7</v>
      </c>
      <c r="J4" s="28">
        <v>8</v>
      </c>
      <c r="K4" s="28">
        <v>9</v>
      </c>
      <c r="L4" s="28">
        <v>10</v>
      </c>
      <c r="M4" s="28">
        <v>11</v>
      </c>
      <c r="N4" s="28">
        <v>12</v>
      </c>
      <c r="O4" s="28">
        <v>13</v>
      </c>
      <c r="P4" s="28">
        <v>14</v>
      </c>
      <c r="Q4" s="28">
        <v>15</v>
      </c>
      <c r="R4" s="28">
        <v>16</v>
      </c>
      <c r="S4" s="28">
        <v>17</v>
      </c>
      <c r="T4" s="28">
        <v>18</v>
      </c>
      <c r="U4" s="28">
        <v>19</v>
      </c>
      <c r="V4" s="28">
        <v>20</v>
      </c>
      <c r="W4" s="28">
        <v>21</v>
      </c>
      <c r="X4" s="28">
        <v>22</v>
      </c>
      <c r="Y4" s="28">
        <v>23</v>
      </c>
      <c r="Z4" s="28">
        <v>24</v>
      </c>
      <c r="AA4" s="28">
        <v>25</v>
      </c>
      <c r="AB4" s="28">
        <v>26</v>
      </c>
      <c r="AC4" s="28">
        <v>27</v>
      </c>
      <c r="AD4" s="55">
        <v>28</v>
      </c>
      <c r="AE4" s="54"/>
      <c r="AF4" s="28">
        <v>29</v>
      </c>
      <c r="AG4" s="28">
        <v>30</v>
      </c>
      <c r="AH4" s="28">
        <v>31</v>
      </c>
      <c r="AI4" s="28">
        <v>32</v>
      </c>
      <c r="AJ4" s="28">
        <v>33</v>
      </c>
      <c r="AK4" s="28">
        <v>34</v>
      </c>
      <c r="AL4" s="28">
        <v>35</v>
      </c>
      <c r="AM4" s="28">
        <v>36</v>
      </c>
      <c r="AN4" s="28">
        <v>37</v>
      </c>
      <c r="AO4" s="28">
        <v>38</v>
      </c>
      <c r="AP4" s="28">
        <v>39</v>
      </c>
      <c r="AQ4" s="28">
        <v>40</v>
      </c>
      <c r="AR4" s="28">
        <v>40</v>
      </c>
      <c r="AS4" s="28">
        <v>41</v>
      </c>
      <c r="AT4" s="28">
        <v>42</v>
      </c>
      <c r="AU4" s="28">
        <v>43</v>
      </c>
      <c r="AV4" s="28">
        <v>48</v>
      </c>
      <c r="AW4" s="28">
        <v>49</v>
      </c>
      <c r="AX4" s="28">
        <v>50</v>
      </c>
      <c r="AY4" s="28">
        <v>51</v>
      </c>
      <c r="AZ4" s="28"/>
      <c r="BA4" s="28"/>
      <c r="BB4" s="28"/>
      <c r="BC4" s="28"/>
      <c r="BD4" s="28">
        <v>52</v>
      </c>
      <c r="BE4" s="28">
        <v>53</v>
      </c>
      <c r="BF4" s="28">
        <v>54</v>
      </c>
      <c r="BG4" s="64">
        <v>55</v>
      </c>
      <c r="BH4" s="54"/>
      <c r="BI4" s="55" t="s">
        <v>317</v>
      </c>
      <c r="BJ4" s="59"/>
      <c r="BK4" s="59"/>
      <c r="BL4" s="59"/>
      <c r="BM4" s="59"/>
      <c r="BN4" s="59"/>
      <c r="BO4" s="59"/>
      <c r="BP4" s="59"/>
      <c r="BQ4" s="59"/>
    </row>
    <row r="5" spans="1:69" s="49" customFormat="1" ht="57.75" customHeight="1" x14ac:dyDescent="0.15">
      <c r="A5" s="34" t="s">
        <v>190</v>
      </c>
      <c r="B5" s="34" t="s">
        <v>169</v>
      </c>
      <c r="C5" s="34" t="s">
        <v>288</v>
      </c>
      <c r="D5" s="34" t="s">
        <v>289</v>
      </c>
      <c r="E5" s="34" t="s">
        <v>290</v>
      </c>
      <c r="F5" s="34" t="s">
        <v>291</v>
      </c>
      <c r="G5" s="34" t="s">
        <v>171</v>
      </c>
      <c r="H5" s="34" t="s">
        <v>172</v>
      </c>
      <c r="I5" s="34" t="s">
        <v>292</v>
      </c>
      <c r="J5" s="34" t="s">
        <v>293</v>
      </c>
      <c r="K5" s="34" t="s">
        <v>123</v>
      </c>
      <c r="L5" s="34" t="s">
        <v>295</v>
      </c>
      <c r="M5" s="34" t="s">
        <v>296</v>
      </c>
      <c r="N5" s="34" t="s">
        <v>294</v>
      </c>
      <c r="O5" s="34" t="s">
        <v>174</v>
      </c>
      <c r="P5" s="34" t="s">
        <v>179</v>
      </c>
      <c r="Q5" s="34" t="s">
        <v>124</v>
      </c>
      <c r="R5" s="34" t="s">
        <v>172</v>
      </c>
      <c r="S5" s="34" t="s">
        <v>292</v>
      </c>
      <c r="T5" s="34" t="s">
        <v>293</v>
      </c>
      <c r="U5" s="34" t="s">
        <v>125</v>
      </c>
      <c r="V5" s="34" t="s">
        <v>297</v>
      </c>
      <c r="W5" s="34" t="s">
        <v>298</v>
      </c>
      <c r="X5" s="34" t="s">
        <v>299</v>
      </c>
      <c r="Y5" s="34" t="s">
        <v>126</v>
      </c>
      <c r="Z5" s="34" t="s">
        <v>295</v>
      </c>
      <c r="AA5" s="34" t="s">
        <v>300</v>
      </c>
      <c r="AB5" s="34" t="s">
        <v>301</v>
      </c>
      <c r="AC5" s="34" t="s">
        <v>302</v>
      </c>
      <c r="AD5" s="56" t="s">
        <v>303</v>
      </c>
      <c r="AE5" s="56" t="s">
        <v>304</v>
      </c>
      <c r="AF5" s="34" t="s">
        <v>127</v>
      </c>
      <c r="AG5" s="34" t="s">
        <v>191</v>
      </c>
      <c r="AH5" s="34" t="s">
        <v>128</v>
      </c>
      <c r="AI5" s="34" t="s">
        <v>305</v>
      </c>
      <c r="AJ5" s="34" t="s">
        <v>306</v>
      </c>
      <c r="AK5" s="52" t="s">
        <v>182</v>
      </c>
      <c r="AL5" s="52" t="s">
        <v>183</v>
      </c>
      <c r="AM5" s="52" t="s">
        <v>185</v>
      </c>
      <c r="AN5" s="52" t="s">
        <v>184</v>
      </c>
      <c r="AO5" s="34" t="s">
        <v>307</v>
      </c>
      <c r="AP5" s="34" t="s">
        <v>312</v>
      </c>
      <c r="AQ5" s="34" t="s">
        <v>1116</v>
      </c>
      <c r="AR5" s="34" t="s">
        <v>1117</v>
      </c>
      <c r="AS5" s="34" t="s">
        <v>180</v>
      </c>
      <c r="AT5" s="34" t="s">
        <v>181</v>
      </c>
      <c r="AU5" s="34" t="s">
        <v>129</v>
      </c>
      <c r="AV5" s="34" t="s">
        <v>308</v>
      </c>
      <c r="AW5" s="34" t="s">
        <v>309</v>
      </c>
      <c r="AX5" s="34" t="s">
        <v>310</v>
      </c>
      <c r="AY5" s="34" t="s">
        <v>311</v>
      </c>
      <c r="AZ5" s="34" t="s">
        <v>313</v>
      </c>
      <c r="BA5" s="34" t="s">
        <v>314</v>
      </c>
      <c r="BB5" s="34" t="s">
        <v>315</v>
      </c>
      <c r="BC5" s="34" t="s">
        <v>316</v>
      </c>
      <c r="BD5" s="34" t="s">
        <v>130</v>
      </c>
      <c r="BE5" s="34" t="s">
        <v>131</v>
      </c>
      <c r="BF5" s="34" t="s">
        <v>186</v>
      </c>
      <c r="BG5" s="56" t="s">
        <v>906</v>
      </c>
      <c r="BH5" s="65" t="s">
        <v>907</v>
      </c>
      <c r="BI5" s="56" t="s">
        <v>285</v>
      </c>
      <c r="BJ5" s="33" t="s">
        <v>837</v>
      </c>
      <c r="BK5" s="33" t="s">
        <v>289</v>
      </c>
      <c r="BL5" s="33" t="s">
        <v>849</v>
      </c>
      <c r="BM5" s="33" t="s">
        <v>286</v>
      </c>
      <c r="BN5" s="33" t="s">
        <v>171</v>
      </c>
      <c r="BO5" s="33" t="s">
        <v>172</v>
      </c>
      <c r="BP5" s="33" t="s">
        <v>337</v>
      </c>
      <c r="BQ5" s="33" t="s">
        <v>338</v>
      </c>
    </row>
    <row r="6" spans="1:69" s="51" customFormat="1" ht="60.75" customHeight="1" x14ac:dyDescent="0.15">
      <c r="A6" s="36" t="str">
        <f>IF('２－１'!Q3="","",'２－１'!Q3)</f>
        <v>入力不要</v>
      </c>
      <c r="B6" s="36" t="str">
        <f>IF('２－１'!A5="","",'２－１'!A5)</f>
        <v/>
      </c>
      <c r="C6" s="37" t="str">
        <f>IF('２－１'!V5="","",'２－１'!V5)</f>
        <v/>
      </c>
      <c r="D6" s="37" t="str">
        <f>IF('２－１'!B7="","",'２－１'!B7)</f>
        <v/>
      </c>
      <c r="E6" s="37" t="str">
        <f>IF('２－１'!S7="","",'２－１'!S7)</f>
        <v/>
      </c>
      <c r="F6" s="37" t="str">
        <f>IF('２－１'!B9="","",'２－１'!B9)</f>
        <v/>
      </c>
      <c r="G6" s="37" t="str">
        <f>IF('２－１'!F9="","",'２－１'!F9)</f>
        <v/>
      </c>
      <c r="H6" s="37" t="str">
        <f>IF('２－１'!F10="","",'２－１'!F10)</f>
        <v/>
      </c>
      <c r="I6" s="37" t="str">
        <f>IF('２－１'!N10="","",'２－１'!N10)</f>
        <v/>
      </c>
      <c r="J6" s="37" t="str">
        <f>IF('２－１'!X10="","",'２－１'!X10)</f>
        <v/>
      </c>
      <c r="K6" s="36" t="str">
        <f>IF('２－１'!B12="","",'２－１'!B12)</f>
        <v/>
      </c>
      <c r="L6" s="36" t="str">
        <f>IF('２－１'!M12="","",'２－１'!M12)</f>
        <v/>
      </c>
      <c r="M6" s="44" t="str">
        <f>IF('２－１'!T12="","",'２－１'!T12)</f>
        <v/>
      </c>
      <c r="N6" s="38" t="str">
        <f>IF('２－１'!AA12="","",'２－１'!AA12)</f>
        <v>入力不要</v>
      </c>
      <c r="O6" s="36" t="str">
        <f>IF('２－１'!B14="","",'２－１'!B14)</f>
        <v>入力不要</v>
      </c>
      <c r="P6" s="36" t="str">
        <f>IF('２－１'!M14="","",'２－１'!M14)</f>
        <v/>
      </c>
      <c r="Q6" s="36" t="str">
        <f>IF('２－１'!AA14="","",'２－１'!AA14)</f>
        <v/>
      </c>
      <c r="R6" s="36" t="str">
        <f>IF('２－１'!G15="","",'２－１'!G15)</f>
        <v/>
      </c>
      <c r="S6" s="36" t="str">
        <f>IF('２－１'!O15="","",'２－１'!O15)</f>
        <v/>
      </c>
      <c r="T6" s="36" t="str">
        <f>IF('２－１'!W15="","",'２－１'!W15)</f>
        <v/>
      </c>
      <c r="U6" s="36" t="str">
        <f>IF('２－１'!B17="","",'２－１'!B17)</f>
        <v/>
      </c>
      <c r="V6" s="36" t="str">
        <f>IF('２－１'!R17="","",'２－１'!R17)</f>
        <v/>
      </c>
      <c r="W6" s="36" t="str">
        <f>IF('２－１'!B19="","",'２－１'!B19)</f>
        <v/>
      </c>
      <c r="X6" s="36" t="str">
        <f>IF('２－１'!H20="","",'２－１'!H20)</f>
        <v/>
      </c>
      <c r="Y6" s="36" t="str">
        <f>IF('２－１'!O20="","",'２－１'!O20)</f>
        <v/>
      </c>
      <c r="Z6" s="39" t="str">
        <f>IF('２－１'!AA19="","",'２－１'!AA19)</f>
        <v/>
      </c>
      <c r="AA6" s="53" t="str">
        <f>IF('２－１'!B22="","",'２－１'!B22)</f>
        <v/>
      </c>
      <c r="AB6" s="39" t="str">
        <f>IF('２－１'!I22="","",'２－１'!I22)</f>
        <v>入力不要</v>
      </c>
      <c r="AC6" s="39" t="str">
        <f>IF('２－１'!U22="","",'２－１'!U22)</f>
        <v/>
      </c>
      <c r="AD6" s="39" t="str">
        <f>IF('２－１'!AA22="","",'２－１'!AA22)</f>
        <v/>
      </c>
      <c r="AE6" s="39" t="str">
        <f>IF('２－１'!AD22="","",'２－１'!AD22)</f>
        <v/>
      </c>
      <c r="AF6" s="36" t="str">
        <f>IF('２－１'!B24="","",'２－１'!B24)</f>
        <v/>
      </c>
      <c r="AG6" s="36" t="str">
        <f>IF('２－１'!Q24="","",'２－１'!Q24)</f>
        <v/>
      </c>
      <c r="AH6" s="36" t="str">
        <f>IF('２－１'!W24="","",'２－１'!W24)</f>
        <v/>
      </c>
      <c r="AI6" s="39" t="str">
        <f>IF('２－１'!B26="","",'２－１'!B26)</f>
        <v/>
      </c>
      <c r="AJ6" s="39" t="str">
        <f>IF('２－１'!N26="","",'２－１'!N26)</f>
        <v/>
      </c>
      <c r="AK6" s="43" t="str">
        <f>IF('２－１'!B29="","",'２－１'!B29)</f>
        <v/>
      </c>
      <c r="AL6" s="43" t="str">
        <f>IF('２－１'!H29="","",'２－１'!H29)</f>
        <v/>
      </c>
      <c r="AM6" s="43" t="str">
        <f>IF('２－１'!O29="","",'２－１'!O29)</f>
        <v/>
      </c>
      <c r="AN6" s="43" t="str">
        <f>IF('２－１'!V29="","",'２－１'!V29)</f>
        <v/>
      </c>
      <c r="AO6" s="40" t="str">
        <f>IF('２－１'!AC29="","",'２－１'!AC29)</f>
        <v>入力不要</v>
      </c>
      <c r="AP6" s="39" t="str">
        <f>IF('２－１'!B33="","",'２－１'!B33)</f>
        <v/>
      </c>
      <c r="AQ6" s="39" t="str">
        <f>IF('２－１'!U33="","",'２－１'!U33)</f>
        <v/>
      </c>
      <c r="AR6" s="39" t="str">
        <f>IF('２－１'!U34="","",'２－１'!U34)</f>
        <v/>
      </c>
      <c r="AS6" s="36" t="str">
        <f>IF('２－１'!B36="","",'２－１'!B36)</f>
        <v/>
      </c>
      <c r="AT6" s="36" t="str">
        <f>IF('２－１'!N36="","",'２－１'!N36)</f>
        <v/>
      </c>
      <c r="AU6" s="36" t="str">
        <f>IF('２－１'!B38="","",'２－１'!B38)</f>
        <v/>
      </c>
      <c r="AV6" s="39" t="str">
        <f>IF('２－２'!C17="","",'２－２'!C17)</f>
        <v/>
      </c>
      <c r="AW6" s="39" t="str">
        <f>IF('２－２'!C19="","",'２－２'!C19)</f>
        <v/>
      </c>
      <c r="AX6" s="39" t="str">
        <f>IF('２－２'!C21="","",'２－２'!C21)</f>
        <v/>
      </c>
      <c r="AY6" s="39" t="str">
        <f>IF('２－２'!C23="","",'２－２'!C23)</f>
        <v/>
      </c>
      <c r="AZ6" s="35" t="str">
        <f>IF('２－２'!E18="","",'２－２'!E18)</f>
        <v/>
      </c>
      <c r="BA6" s="35" t="str">
        <f>IF('２－２'!E20="","",'２－２'!E20)</f>
        <v/>
      </c>
      <c r="BB6" s="35" t="str">
        <f>IF('２－２'!E22="","",'２－２'!E22)</f>
        <v/>
      </c>
      <c r="BC6" s="35" t="str">
        <f>IF('２－２'!E24="","",'２－２'!E24)</f>
        <v/>
      </c>
      <c r="BD6" s="39" t="str">
        <f>IF('２－２'!E26="","",'２－２'!E26)</f>
        <v/>
      </c>
      <c r="BE6" s="39" t="str">
        <f>IF('２－２'!E27="","",'２－２'!E27)</f>
        <v/>
      </c>
      <c r="BF6" s="45" t="str">
        <f>IF('２－２'!B29="","",'２－２'!B29)</f>
        <v/>
      </c>
      <c r="BG6" s="66" t="str">
        <f>IF('２－２'!AE30="","",'２－２'!AE30)</f>
        <v/>
      </c>
      <c r="BH6" s="67" t="str">
        <f>IF('２－２'!B31="","",'２－２'!B31)</f>
        <v/>
      </c>
      <c r="BI6" s="58" t="str">
        <f>IF(COUNTIF('３'!AI18:AM32,"私費(学習奨励費あり)/Privately-financed student with Monbukagakusho Honors Scholarship ")=0,"無","有")</f>
        <v>無</v>
      </c>
      <c r="BJ6" s="60" t="str">
        <f>IF('１'!G32="","",'１'!G32)</f>
        <v/>
      </c>
      <c r="BK6" s="60" t="str">
        <f>IF('１'!G33="","",'１'!G33)</f>
        <v/>
      </c>
      <c r="BL6" s="60" t="str">
        <f>IF('１'!G35="","",'１'!G35)</f>
        <v/>
      </c>
      <c r="BM6" s="60" t="str">
        <f>IF('１'!H36="","",'１'!H36)</f>
        <v/>
      </c>
      <c r="BN6" s="60" t="str">
        <f>IF('１'!K36="","",'１'!K36)</f>
        <v/>
      </c>
      <c r="BO6" s="60" t="str">
        <f>IF('１'!S33="","",'１'!S33)</f>
        <v/>
      </c>
      <c r="BP6" s="60" t="str">
        <f>IF('１'!S34="","",'１'!S34)</f>
        <v/>
      </c>
      <c r="BQ6" s="60" t="str">
        <f>IF('１'!S35="","",'１'!S35)</f>
        <v/>
      </c>
    </row>
    <row r="8" spans="1:69" ht="18.75" x14ac:dyDescent="0.15">
      <c r="BG8" s="32"/>
      <c r="BH8" s="32"/>
    </row>
    <row r="9" spans="1:69" s="32" customFormat="1" ht="18.75" x14ac:dyDescent="0.15"/>
    <row r="10" spans="1:69" s="32" customFormat="1" ht="18.75" x14ac:dyDescent="0.15">
      <c r="BG10" s="63"/>
      <c r="BH10" s="63"/>
    </row>
    <row r="12" spans="1:69" x14ac:dyDescent="0.15">
      <c r="AJ12" s="30" t="str">
        <f>IF(AI11=2,"○","")</f>
        <v/>
      </c>
    </row>
  </sheetData>
  <sheetProtection password="CC7B" sheet="1" objects="1" scenarios="1" selectLockedCells="1" selectUnlockedCells="1"/>
  <mergeCells count="3">
    <mergeCell ref="A3:AU3"/>
    <mergeCell ref="BJ3:BQ3"/>
    <mergeCell ref="AV3:BH3"/>
  </mergeCells>
  <phoneticPr fontId="4"/>
  <pageMargins left="0.75" right="0.75" top="1" bottom="1" header="0.51200000000000001" footer="0.51200000000000001"/>
  <pageSetup paperSize="9" scale="57" orientation="landscape" horizontalDpi="300" verticalDpi="300" r:id="rId1"/>
  <headerFooter alignWithMargins="0"/>
  <colBreaks count="3" manualBreakCount="3">
    <brk id="15" max="1048575" man="1"/>
    <brk id="33" max="1048575" man="1"/>
    <brk id="6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2"/>
  </sheetPr>
  <dimension ref="A1:C786"/>
  <sheetViews>
    <sheetView topLeftCell="A596" zoomScaleNormal="5" zoomScaleSheetLayoutView="11" workbookViewId="0">
      <selection activeCell="D623" sqref="D623"/>
    </sheetView>
  </sheetViews>
  <sheetFormatPr defaultRowHeight="13.5" x14ac:dyDescent="0.15"/>
  <cols>
    <col min="1" max="1" width="33.125" style="42" bestFit="1" customWidth="1"/>
    <col min="2" max="2" width="13.875" style="42" customWidth="1"/>
    <col min="3" max="3" width="11.5" style="42" customWidth="1"/>
    <col min="4" max="16384" width="9" style="42"/>
  </cols>
  <sheetData>
    <row r="1" spans="1:3" ht="15.75" customHeight="1" x14ac:dyDescent="0.15">
      <c r="A1" s="41" t="s">
        <v>194</v>
      </c>
      <c r="B1" s="41" t="s">
        <v>193</v>
      </c>
      <c r="C1" s="41" t="s">
        <v>1119</v>
      </c>
    </row>
    <row r="2" spans="1:3" ht="15" customHeight="1" x14ac:dyDescent="0.15">
      <c r="A2" t="s">
        <v>195</v>
      </c>
      <c r="B2" s="112" t="s">
        <v>1120</v>
      </c>
      <c r="C2" t="s">
        <v>1121</v>
      </c>
    </row>
    <row r="3" spans="1:3" ht="15" customHeight="1" x14ac:dyDescent="0.15">
      <c r="A3" t="s">
        <v>196</v>
      </c>
      <c r="B3" s="112" t="s">
        <v>1122</v>
      </c>
      <c r="C3" t="s">
        <v>1121</v>
      </c>
    </row>
    <row r="4" spans="1:3" ht="15" customHeight="1" x14ac:dyDescent="0.15">
      <c r="A4" t="s">
        <v>197</v>
      </c>
      <c r="B4" s="112" t="s">
        <v>1123</v>
      </c>
      <c r="C4" t="s">
        <v>1121</v>
      </c>
    </row>
    <row r="5" spans="1:3" ht="15" customHeight="1" x14ac:dyDescent="0.15">
      <c r="A5" t="s">
        <v>198</v>
      </c>
      <c r="B5" s="112" t="s">
        <v>1124</v>
      </c>
      <c r="C5" t="s">
        <v>1121</v>
      </c>
    </row>
    <row r="6" spans="1:3" ht="15" customHeight="1" x14ac:dyDescent="0.15">
      <c r="A6" t="s">
        <v>199</v>
      </c>
      <c r="B6" s="113" t="s">
        <v>1125</v>
      </c>
      <c r="C6" s="71" t="s">
        <v>1121</v>
      </c>
    </row>
    <row r="7" spans="1:3" ht="15" customHeight="1" x14ac:dyDescent="0.15">
      <c r="A7" t="s">
        <v>200</v>
      </c>
      <c r="B7" s="113" t="s">
        <v>1126</v>
      </c>
      <c r="C7" s="71" t="s">
        <v>1121</v>
      </c>
    </row>
    <row r="8" spans="1:3" ht="15" customHeight="1" x14ac:dyDescent="0.15">
      <c r="A8" t="s">
        <v>201</v>
      </c>
      <c r="B8" s="113" t="s">
        <v>1127</v>
      </c>
      <c r="C8" s="71" t="s">
        <v>1128</v>
      </c>
    </row>
    <row r="9" spans="1:3" ht="15" customHeight="1" x14ac:dyDescent="0.15">
      <c r="A9" t="s">
        <v>202</v>
      </c>
      <c r="B9" s="113" t="s">
        <v>1129</v>
      </c>
      <c r="C9" s="71" t="s">
        <v>1121</v>
      </c>
    </row>
    <row r="10" spans="1:3" ht="15" customHeight="1" x14ac:dyDescent="0.15">
      <c r="A10" t="s">
        <v>203</v>
      </c>
      <c r="B10" s="113" t="s">
        <v>1130</v>
      </c>
      <c r="C10" s="71" t="s">
        <v>1121</v>
      </c>
    </row>
    <row r="11" spans="1:3" ht="15" customHeight="1" x14ac:dyDescent="0.15">
      <c r="A11" t="s">
        <v>204</v>
      </c>
      <c r="B11" s="113" t="s">
        <v>1131</v>
      </c>
      <c r="C11" s="71" t="s">
        <v>1121</v>
      </c>
    </row>
    <row r="12" spans="1:3" ht="15" customHeight="1" x14ac:dyDescent="0.15">
      <c r="A12" t="s">
        <v>205</v>
      </c>
      <c r="B12" s="113" t="s">
        <v>1132</v>
      </c>
      <c r="C12" s="71" t="s">
        <v>1121</v>
      </c>
    </row>
    <row r="13" spans="1:3" ht="15" customHeight="1" x14ac:dyDescent="0.15">
      <c r="A13" t="s">
        <v>206</v>
      </c>
      <c r="B13" s="113" t="s">
        <v>1133</v>
      </c>
      <c r="C13" s="71" t="s">
        <v>1121</v>
      </c>
    </row>
    <row r="14" spans="1:3" ht="15" customHeight="1" x14ac:dyDescent="0.15">
      <c r="A14" t="s">
        <v>210</v>
      </c>
      <c r="B14" s="113" t="s">
        <v>1134</v>
      </c>
      <c r="C14" s="71" t="s">
        <v>1121</v>
      </c>
    </row>
    <row r="15" spans="1:3" ht="15" customHeight="1" x14ac:dyDescent="0.15">
      <c r="A15" t="s">
        <v>211</v>
      </c>
      <c r="B15" s="113" t="s">
        <v>1135</v>
      </c>
      <c r="C15" s="71" t="s">
        <v>1121</v>
      </c>
    </row>
    <row r="16" spans="1:3" ht="15" customHeight="1" x14ac:dyDescent="0.15">
      <c r="A16" t="s">
        <v>212</v>
      </c>
      <c r="B16" s="113" t="s">
        <v>1136</v>
      </c>
      <c r="C16" s="71" t="s">
        <v>1121</v>
      </c>
    </row>
    <row r="17" spans="1:3" ht="15" customHeight="1" x14ac:dyDescent="0.15">
      <c r="A17" t="s">
        <v>213</v>
      </c>
      <c r="B17" s="113" t="s">
        <v>1137</v>
      </c>
      <c r="C17" s="71" t="s">
        <v>1121</v>
      </c>
    </row>
    <row r="18" spans="1:3" ht="15" customHeight="1" x14ac:dyDescent="0.15">
      <c r="A18" t="s">
        <v>214</v>
      </c>
      <c r="B18" s="113" t="s">
        <v>1138</v>
      </c>
      <c r="C18" s="71" t="s">
        <v>1121</v>
      </c>
    </row>
    <row r="19" spans="1:3" ht="15" customHeight="1" x14ac:dyDescent="0.15">
      <c r="A19" t="s">
        <v>215</v>
      </c>
      <c r="B19" s="113" t="s">
        <v>1139</v>
      </c>
      <c r="C19" s="71" t="s">
        <v>1121</v>
      </c>
    </row>
    <row r="20" spans="1:3" ht="15" customHeight="1" x14ac:dyDescent="0.15">
      <c r="A20" t="s">
        <v>216</v>
      </c>
      <c r="B20" s="113" t="s">
        <v>1140</v>
      </c>
      <c r="C20" s="71" t="s">
        <v>1121</v>
      </c>
    </row>
    <row r="21" spans="1:3" ht="15" customHeight="1" x14ac:dyDescent="0.15">
      <c r="A21" t="s">
        <v>217</v>
      </c>
      <c r="B21" s="113" t="s">
        <v>1141</v>
      </c>
      <c r="C21" s="71" t="s">
        <v>1121</v>
      </c>
    </row>
    <row r="22" spans="1:3" ht="15" customHeight="1" x14ac:dyDescent="0.15">
      <c r="A22" t="s">
        <v>218</v>
      </c>
      <c r="B22" s="113" t="s">
        <v>1142</v>
      </c>
      <c r="C22" s="71" t="s">
        <v>1121</v>
      </c>
    </row>
    <row r="23" spans="1:3" ht="15" customHeight="1" x14ac:dyDescent="0.15">
      <c r="A23" t="s">
        <v>219</v>
      </c>
      <c r="B23" s="113" t="s">
        <v>1143</v>
      </c>
      <c r="C23" s="71" t="s">
        <v>1121</v>
      </c>
    </row>
    <row r="24" spans="1:3" ht="15" customHeight="1" x14ac:dyDescent="0.15">
      <c r="A24" t="s">
        <v>220</v>
      </c>
      <c r="B24" s="113" t="s">
        <v>1144</v>
      </c>
      <c r="C24" s="71" t="s">
        <v>1121</v>
      </c>
    </row>
    <row r="25" spans="1:3" ht="15" customHeight="1" x14ac:dyDescent="0.15">
      <c r="A25" t="s">
        <v>221</v>
      </c>
      <c r="B25" s="113" t="s">
        <v>1145</v>
      </c>
      <c r="C25" s="71" t="s">
        <v>1121</v>
      </c>
    </row>
    <row r="26" spans="1:3" ht="15" customHeight="1" x14ac:dyDescent="0.15">
      <c r="A26" t="s">
        <v>1146</v>
      </c>
      <c r="B26" s="113" t="s">
        <v>1147</v>
      </c>
      <c r="C26" s="71" t="s">
        <v>1121</v>
      </c>
    </row>
    <row r="27" spans="1:3" ht="15" customHeight="1" x14ac:dyDescent="0.15">
      <c r="A27" t="s">
        <v>222</v>
      </c>
      <c r="B27" s="113" t="s">
        <v>1148</v>
      </c>
      <c r="C27" s="71" t="s">
        <v>1121</v>
      </c>
    </row>
    <row r="28" spans="1:3" ht="15" customHeight="1" x14ac:dyDescent="0.15">
      <c r="A28" t="s">
        <v>223</v>
      </c>
      <c r="B28" s="113" t="s">
        <v>1149</v>
      </c>
      <c r="C28" s="71" t="s">
        <v>1121</v>
      </c>
    </row>
    <row r="29" spans="1:3" ht="15" customHeight="1" x14ac:dyDescent="0.15">
      <c r="A29" t="s">
        <v>224</v>
      </c>
      <c r="B29" s="113" t="s">
        <v>1150</v>
      </c>
      <c r="C29" s="71" t="s">
        <v>1128</v>
      </c>
    </row>
    <row r="30" spans="1:3" ht="15" customHeight="1" x14ac:dyDescent="0.15">
      <c r="A30" t="s">
        <v>225</v>
      </c>
      <c r="B30" s="113" t="s">
        <v>1151</v>
      </c>
      <c r="C30" s="71" t="s">
        <v>1121</v>
      </c>
    </row>
    <row r="31" spans="1:3" ht="15" customHeight="1" x14ac:dyDescent="0.15">
      <c r="A31" t="s">
        <v>226</v>
      </c>
      <c r="B31" s="113" t="s">
        <v>1152</v>
      </c>
      <c r="C31" s="71" t="s">
        <v>1121</v>
      </c>
    </row>
    <row r="32" spans="1:3" ht="15" customHeight="1" x14ac:dyDescent="0.15">
      <c r="A32" t="s">
        <v>227</v>
      </c>
      <c r="B32" s="113" t="s">
        <v>1153</v>
      </c>
      <c r="C32" s="71" t="s">
        <v>1121</v>
      </c>
    </row>
    <row r="33" spans="1:3" ht="15" customHeight="1" x14ac:dyDescent="0.15">
      <c r="A33" t="s">
        <v>228</v>
      </c>
      <c r="B33" s="113" t="s">
        <v>1154</v>
      </c>
      <c r="C33" s="71" t="s">
        <v>1121</v>
      </c>
    </row>
    <row r="34" spans="1:3" ht="15" customHeight="1" x14ac:dyDescent="0.15">
      <c r="A34" t="s">
        <v>229</v>
      </c>
      <c r="B34" s="113" t="s">
        <v>1155</v>
      </c>
      <c r="C34" s="71" t="s">
        <v>1121</v>
      </c>
    </row>
    <row r="35" spans="1:3" ht="15" customHeight="1" x14ac:dyDescent="0.15">
      <c r="A35" t="s">
        <v>230</v>
      </c>
      <c r="B35" s="113" t="s">
        <v>1156</v>
      </c>
      <c r="C35" s="71" t="s">
        <v>1121</v>
      </c>
    </row>
    <row r="36" spans="1:3" ht="15" customHeight="1" x14ac:dyDescent="0.15">
      <c r="A36" t="s">
        <v>1157</v>
      </c>
      <c r="B36" s="113" t="s">
        <v>1158</v>
      </c>
      <c r="C36" s="71" t="s">
        <v>1121</v>
      </c>
    </row>
    <row r="37" spans="1:3" ht="15" customHeight="1" x14ac:dyDescent="0.15">
      <c r="A37" t="s">
        <v>231</v>
      </c>
      <c r="B37" s="113" t="s">
        <v>1159</v>
      </c>
      <c r="C37" s="71" t="s">
        <v>1121</v>
      </c>
    </row>
    <row r="38" spans="1:3" ht="15" customHeight="1" x14ac:dyDescent="0.15">
      <c r="A38" t="s">
        <v>232</v>
      </c>
      <c r="B38" s="113" t="s">
        <v>1160</v>
      </c>
      <c r="C38" s="71" t="s">
        <v>1121</v>
      </c>
    </row>
    <row r="39" spans="1:3" ht="15" customHeight="1" x14ac:dyDescent="0.15">
      <c r="A39" t="s">
        <v>233</v>
      </c>
      <c r="B39" s="113" t="s">
        <v>1161</v>
      </c>
      <c r="C39" s="71" t="s">
        <v>1121</v>
      </c>
    </row>
    <row r="40" spans="1:3" ht="15" customHeight="1" x14ac:dyDescent="0.15">
      <c r="A40" t="s">
        <v>234</v>
      </c>
      <c r="B40" s="113" t="s">
        <v>1162</v>
      </c>
      <c r="C40" s="71" t="s">
        <v>1121</v>
      </c>
    </row>
    <row r="41" spans="1:3" ht="15" customHeight="1" x14ac:dyDescent="0.15">
      <c r="A41" t="s">
        <v>235</v>
      </c>
      <c r="B41" s="113" t="s">
        <v>1163</v>
      </c>
      <c r="C41" s="71" t="s">
        <v>1121</v>
      </c>
    </row>
    <row r="42" spans="1:3" ht="15" customHeight="1" x14ac:dyDescent="0.15">
      <c r="A42" t="s">
        <v>236</v>
      </c>
      <c r="B42" s="113" t="s">
        <v>1164</v>
      </c>
      <c r="C42" s="71" t="s">
        <v>1121</v>
      </c>
    </row>
    <row r="43" spans="1:3" ht="15" customHeight="1" x14ac:dyDescent="0.15">
      <c r="A43" t="s">
        <v>237</v>
      </c>
      <c r="B43" s="113" t="s">
        <v>1165</v>
      </c>
      <c r="C43" s="71" t="s">
        <v>1121</v>
      </c>
    </row>
    <row r="44" spans="1:3" ht="15" customHeight="1" x14ac:dyDescent="0.15">
      <c r="A44" t="s">
        <v>238</v>
      </c>
      <c r="B44" s="113" t="s">
        <v>1166</v>
      </c>
      <c r="C44" s="71" t="s">
        <v>1121</v>
      </c>
    </row>
    <row r="45" spans="1:3" ht="15" customHeight="1" x14ac:dyDescent="0.15">
      <c r="A45" t="s">
        <v>239</v>
      </c>
      <c r="B45" s="113" t="s">
        <v>1167</v>
      </c>
      <c r="C45" s="71" t="s">
        <v>1121</v>
      </c>
    </row>
    <row r="46" spans="1:3" ht="15" customHeight="1" x14ac:dyDescent="0.15">
      <c r="A46" t="s">
        <v>240</v>
      </c>
      <c r="B46" s="113" t="s">
        <v>1168</v>
      </c>
      <c r="C46" s="71" t="s">
        <v>1121</v>
      </c>
    </row>
    <row r="47" spans="1:3" ht="15" customHeight="1" x14ac:dyDescent="0.15">
      <c r="A47" t="s">
        <v>241</v>
      </c>
      <c r="B47" s="113" t="s">
        <v>1169</v>
      </c>
      <c r="C47" s="71" t="s">
        <v>1121</v>
      </c>
    </row>
    <row r="48" spans="1:3" ht="15" customHeight="1" x14ac:dyDescent="0.15">
      <c r="A48" t="s">
        <v>242</v>
      </c>
      <c r="B48" s="113" t="s">
        <v>1170</v>
      </c>
      <c r="C48" s="71" t="s">
        <v>1121</v>
      </c>
    </row>
    <row r="49" spans="1:3" ht="15" customHeight="1" x14ac:dyDescent="0.15">
      <c r="A49" t="s">
        <v>243</v>
      </c>
      <c r="B49" s="113" t="s">
        <v>1171</v>
      </c>
      <c r="C49" s="71" t="s">
        <v>1121</v>
      </c>
    </row>
    <row r="50" spans="1:3" ht="15" customHeight="1" x14ac:dyDescent="0.15">
      <c r="A50" t="s">
        <v>244</v>
      </c>
      <c r="B50" s="113" t="s">
        <v>1172</v>
      </c>
      <c r="C50" s="71" t="s">
        <v>1121</v>
      </c>
    </row>
    <row r="51" spans="1:3" ht="15" customHeight="1" x14ac:dyDescent="0.15">
      <c r="A51" t="s">
        <v>245</v>
      </c>
      <c r="B51" s="113" t="s">
        <v>1173</v>
      </c>
      <c r="C51" s="71" t="s">
        <v>1121</v>
      </c>
    </row>
    <row r="52" spans="1:3" ht="15" customHeight="1" x14ac:dyDescent="0.15">
      <c r="A52" t="s">
        <v>246</v>
      </c>
      <c r="B52" s="113" t="s">
        <v>1174</v>
      </c>
      <c r="C52" s="71" t="s">
        <v>1121</v>
      </c>
    </row>
    <row r="53" spans="1:3" ht="15" customHeight="1" x14ac:dyDescent="0.15">
      <c r="A53" t="s">
        <v>1175</v>
      </c>
      <c r="B53" s="113" t="s">
        <v>1176</v>
      </c>
      <c r="C53" s="71" t="s">
        <v>1121</v>
      </c>
    </row>
    <row r="54" spans="1:3" ht="15" customHeight="1" x14ac:dyDescent="0.15">
      <c r="A54" t="s">
        <v>247</v>
      </c>
      <c r="B54" s="113" t="s">
        <v>1177</v>
      </c>
      <c r="C54" s="71" t="s">
        <v>1121</v>
      </c>
    </row>
    <row r="55" spans="1:3" ht="15" customHeight="1" x14ac:dyDescent="0.15">
      <c r="A55" t="s">
        <v>248</v>
      </c>
      <c r="B55" s="113" t="s">
        <v>1178</v>
      </c>
      <c r="C55" s="71" t="s">
        <v>1121</v>
      </c>
    </row>
    <row r="56" spans="1:3" ht="15" customHeight="1" x14ac:dyDescent="0.15">
      <c r="A56" t="s">
        <v>249</v>
      </c>
      <c r="B56" s="113" t="s">
        <v>1179</v>
      </c>
      <c r="C56" s="71" t="s">
        <v>1121</v>
      </c>
    </row>
    <row r="57" spans="1:3" ht="15" customHeight="1" x14ac:dyDescent="0.15">
      <c r="A57" t="s">
        <v>250</v>
      </c>
      <c r="B57" s="113" t="s">
        <v>1180</v>
      </c>
      <c r="C57" s="71" t="s">
        <v>1121</v>
      </c>
    </row>
    <row r="58" spans="1:3" ht="15" customHeight="1" x14ac:dyDescent="0.15">
      <c r="A58" t="s">
        <v>251</v>
      </c>
      <c r="B58" s="113" t="s">
        <v>1181</v>
      </c>
      <c r="C58" s="71" t="s">
        <v>1121</v>
      </c>
    </row>
    <row r="59" spans="1:3" ht="15" customHeight="1" x14ac:dyDescent="0.15">
      <c r="A59" t="s">
        <v>252</v>
      </c>
      <c r="B59" s="113" t="s">
        <v>1182</v>
      </c>
      <c r="C59" s="71" t="s">
        <v>1121</v>
      </c>
    </row>
    <row r="60" spans="1:3" ht="15" customHeight="1" x14ac:dyDescent="0.15">
      <c r="A60" t="s">
        <v>253</v>
      </c>
      <c r="B60" s="113" t="s">
        <v>1183</v>
      </c>
      <c r="C60" s="71" t="s">
        <v>1121</v>
      </c>
    </row>
    <row r="61" spans="1:3" ht="15" customHeight="1" x14ac:dyDescent="0.15">
      <c r="A61" t="s">
        <v>254</v>
      </c>
      <c r="B61" s="113" t="s">
        <v>1184</v>
      </c>
      <c r="C61" s="71" t="s">
        <v>1121</v>
      </c>
    </row>
    <row r="62" spans="1:3" ht="15" customHeight="1" x14ac:dyDescent="0.15">
      <c r="A62" t="s">
        <v>255</v>
      </c>
      <c r="B62" s="113" t="s">
        <v>1185</v>
      </c>
      <c r="C62" s="71" t="s">
        <v>1121</v>
      </c>
    </row>
    <row r="63" spans="1:3" ht="15" customHeight="1" x14ac:dyDescent="0.15">
      <c r="A63" t="s">
        <v>256</v>
      </c>
      <c r="B63" s="113" t="s">
        <v>1186</v>
      </c>
      <c r="C63" s="71" t="s">
        <v>1121</v>
      </c>
    </row>
    <row r="64" spans="1:3" ht="15" customHeight="1" x14ac:dyDescent="0.15">
      <c r="A64" t="s">
        <v>257</v>
      </c>
      <c r="B64" s="113" t="s">
        <v>1187</v>
      </c>
      <c r="C64" s="71" t="s">
        <v>1121</v>
      </c>
    </row>
    <row r="65" spans="1:3" ht="15" customHeight="1" x14ac:dyDescent="0.15">
      <c r="A65" t="s">
        <v>258</v>
      </c>
      <c r="B65" s="113" t="s">
        <v>1188</v>
      </c>
      <c r="C65" s="71" t="s">
        <v>1121</v>
      </c>
    </row>
    <row r="66" spans="1:3" ht="15" customHeight="1" x14ac:dyDescent="0.15">
      <c r="A66" t="s">
        <v>259</v>
      </c>
      <c r="B66" s="113" t="s">
        <v>1189</v>
      </c>
      <c r="C66" s="71" t="s">
        <v>1121</v>
      </c>
    </row>
    <row r="67" spans="1:3" ht="15" customHeight="1" x14ac:dyDescent="0.15">
      <c r="A67" t="s">
        <v>260</v>
      </c>
      <c r="B67" s="113" t="s">
        <v>1190</v>
      </c>
      <c r="C67" s="71" t="s">
        <v>1121</v>
      </c>
    </row>
    <row r="68" spans="1:3" ht="15" customHeight="1" x14ac:dyDescent="0.15">
      <c r="A68" t="s">
        <v>261</v>
      </c>
      <c r="B68" s="113" t="s">
        <v>1191</v>
      </c>
      <c r="C68" s="71" t="s">
        <v>1121</v>
      </c>
    </row>
    <row r="69" spans="1:3" ht="15" customHeight="1" x14ac:dyDescent="0.15">
      <c r="A69" t="s">
        <v>262</v>
      </c>
      <c r="B69" s="113" t="s">
        <v>1192</v>
      </c>
      <c r="C69" s="71" t="s">
        <v>1121</v>
      </c>
    </row>
    <row r="70" spans="1:3" ht="15" customHeight="1" x14ac:dyDescent="0.15">
      <c r="A70" t="s">
        <v>263</v>
      </c>
      <c r="B70" s="113" t="s">
        <v>1193</v>
      </c>
      <c r="C70" s="71" t="s">
        <v>1121</v>
      </c>
    </row>
    <row r="71" spans="1:3" ht="15" customHeight="1" x14ac:dyDescent="0.15">
      <c r="A71" t="s">
        <v>264</v>
      </c>
      <c r="B71" s="113" t="s">
        <v>1194</v>
      </c>
      <c r="C71" s="71" t="s">
        <v>1121</v>
      </c>
    </row>
    <row r="72" spans="1:3" ht="15" customHeight="1" x14ac:dyDescent="0.15">
      <c r="A72" t="s">
        <v>268</v>
      </c>
      <c r="B72" s="113" t="s">
        <v>1195</v>
      </c>
      <c r="C72" s="71" t="s">
        <v>1121</v>
      </c>
    </row>
    <row r="73" spans="1:3" ht="15" customHeight="1" x14ac:dyDescent="0.15">
      <c r="A73" t="s">
        <v>269</v>
      </c>
      <c r="B73" s="113" t="s">
        <v>1196</v>
      </c>
      <c r="C73" s="71" t="s">
        <v>1121</v>
      </c>
    </row>
    <row r="74" spans="1:3" ht="15" customHeight="1" x14ac:dyDescent="0.15">
      <c r="A74" t="s">
        <v>270</v>
      </c>
      <c r="B74" s="113" t="s">
        <v>1197</v>
      </c>
      <c r="C74" s="71" t="s">
        <v>1121</v>
      </c>
    </row>
    <row r="75" spans="1:3" ht="15" customHeight="1" x14ac:dyDescent="0.15">
      <c r="A75" t="s">
        <v>271</v>
      </c>
      <c r="B75" s="113" t="s">
        <v>1198</v>
      </c>
      <c r="C75" s="71" t="s">
        <v>1121</v>
      </c>
    </row>
    <row r="76" spans="1:3" ht="15" customHeight="1" x14ac:dyDescent="0.15">
      <c r="A76" t="s">
        <v>272</v>
      </c>
      <c r="B76" s="113" t="s">
        <v>1199</v>
      </c>
      <c r="C76" s="71" t="s">
        <v>1121</v>
      </c>
    </row>
    <row r="77" spans="1:3" ht="15" customHeight="1" x14ac:dyDescent="0.15">
      <c r="A77" t="s">
        <v>273</v>
      </c>
      <c r="B77" s="113" t="s">
        <v>1200</v>
      </c>
      <c r="C77" s="71" t="s">
        <v>1121</v>
      </c>
    </row>
    <row r="78" spans="1:3" ht="15" customHeight="1" x14ac:dyDescent="0.15">
      <c r="A78" t="s">
        <v>274</v>
      </c>
      <c r="B78" s="113" t="s">
        <v>1201</v>
      </c>
      <c r="C78" s="71" t="s">
        <v>1121</v>
      </c>
    </row>
    <row r="79" spans="1:3" ht="15" customHeight="1" x14ac:dyDescent="0.15">
      <c r="A79" t="s">
        <v>275</v>
      </c>
      <c r="B79" s="113" t="s">
        <v>1202</v>
      </c>
      <c r="C79" s="71" t="s">
        <v>1121</v>
      </c>
    </row>
    <row r="80" spans="1:3" ht="15" customHeight="1" x14ac:dyDescent="0.15">
      <c r="A80" t="s">
        <v>276</v>
      </c>
      <c r="B80" s="113" t="s">
        <v>1203</v>
      </c>
      <c r="C80" s="71" t="s">
        <v>1121</v>
      </c>
    </row>
    <row r="81" spans="1:3" ht="15" customHeight="1" x14ac:dyDescent="0.15">
      <c r="A81" t="s">
        <v>277</v>
      </c>
      <c r="B81" s="113" t="s">
        <v>1204</v>
      </c>
      <c r="C81" s="71" t="s">
        <v>1121</v>
      </c>
    </row>
    <row r="82" spans="1:3" ht="15" customHeight="1" x14ac:dyDescent="0.15">
      <c r="A82" t="s">
        <v>278</v>
      </c>
      <c r="B82" s="113" t="s">
        <v>1205</v>
      </c>
      <c r="C82" s="71" t="s">
        <v>1121</v>
      </c>
    </row>
    <row r="83" spans="1:3" ht="15" customHeight="1" x14ac:dyDescent="0.15">
      <c r="A83" t="s">
        <v>279</v>
      </c>
      <c r="B83" s="113" t="s">
        <v>1206</v>
      </c>
      <c r="C83" s="71" t="s">
        <v>1121</v>
      </c>
    </row>
    <row r="84" spans="1:3" ht="15" customHeight="1" x14ac:dyDescent="0.15">
      <c r="A84" t="s">
        <v>280</v>
      </c>
      <c r="B84" s="113" t="s">
        <v>1207</v>
      </c>
      <c r="C84" s="71" t="s">
        <v>1121</v>
      </c>
    </row>
    <row r="85" spans="1:3" ht="15" customHeight="1" x14ac:dyDescent="0.15">
      <c r="A85" t="s">
        <v>281</v>
      </c>
      <c r="B85" s="113" t="s">
        <v>1208</v>
      </c>
      <c r="C85" s="71" t="s">
        <v>1121</v>
      </c>
    </row>
    <row r="86" spans="1:3" ht="15" customHeight="1" x14ac:dyDescent="0.15">
      <c r="A86" t="s">
        <v>282</v>
      </c>
      <c r="B86" s="113" t="s">
        <v>1209</v>
      </c>
      <c r="C86" s="71" t="s">
        <v>1121</v>
      </c>
    </row>
    <row r="87" spans="1:3" ht="15" customHeight="1" x14ac:dyDescent="0.15">
      <c r="A87" t="s">
        <v>283</v>
      </c>
      <c r="B87" s="113" t="s">
        <v>1210</v>
      </c>
      <c r="C87" s="71" t="s">
        <v>1121</v>
      </c>
    </row>
    <row r="88" spans="1:3" ht="15" customHeight="1" x14ac:dyDescent="0.15">
      <c r="A88" t="s">
        <v>284</v>
      </c>
      <c r="B88" s="113" t="s">
        <v>1211</v>
      </c>
      <c r="C88" s="71" t="s">
        <v>1212</v>
      </c>
    </row>
    <row r="89" spans="1:3" ht="15" customHeight="1" x14ac:dyDescent="0.15">
      <c r="A89" t="s">
        <v>341</v>
      </c>
      <c r="B89" s="113" t="s">
        <v>1213</v>
      </c>
      <c r="C89" s="71" t="s">
        <v>1212</v>
      </c>
    </row>
    <row r="90" spans="1:3" ht="15" customHeight="1" x14ac:dyDescent="0.15">
      <c r="A90" t="s">
        <v>342</v>
      </c>
      <c r="B90" s="113" t="s">
        <v>1214</v>
      </c>
      <c r="C90" s="71" t="s">
        <v>1215</v>
      </c>
    </row>
    <row r="91" spans="1:3" ht="15" customHeight="1" x14ac:dyDescent="0.15">
      <c r="A91" t="s">
        <v>343</v>
      </c>
      <c r="B91" s="113" t="s">
        <v>1216</v>
      </c>
      <c r="C91" s="71" t="s">
        <v>1212</v>
      </c>
    </row>
    <row r="92" spans="1:3" ht="15" customHeight="1" x14ac:dyDescent="0.15">
      <c r="A92" t="s">
        <v>344</v>
      </c>
      <c r="B92" s="113" t="s">
        <v>1217</v>
      </c>
      <c r="C92" s="71" t="s">
        <v>1215</v>
      </c>
    </row>
    <row r="93" spans="1:3" ht="15" customHeight="1" x14ac:dyDescent="0.15">
      <c r="A93" t="s">
        <v>345</v>
      </c>
      <c r="B93" s="113" t="s">
        <v>1218</v>
      </c>
      <c r="C93" s="71" t="s">
        <v>1212</v>
      </c>
    </row>
    <row r="94" spans="1:3" ht="15" customHeight="1" x14ac:dyDescent="0.15">
      <c r="A94" t="s">
        <v>346</v>
      </c>
      <c r="B94" s="113" t="s">
        <v>1219</v>
      </c>
      <c r="C94" s="71" t="s">
        <v>1212</v>
      </c>
    </row>
    <row r="95" spans="1:3" ht="15" customHeight="1" x14ac:dyDescent="0.15">
      <c r="A95" t="s">
        <v>347</v>
      </c>
      <c r="B95" s="113" t="s">
        <v>1220</v>
      </c>
      <c r="C95" s="71" t="s">
        <v>1215</v>
      </c>
    </row>
    <row r="96" spans="1:3" ht="15" customHeight="1" x14ac:dyDescent="0.15">
      <c r="A96" t="s">
        <v>348</v>
      </c>
      <c r="B96" s="113" t="s">
        <v>1221</v>
      </c>
      <c r="C96" s="71" t="s">
        <v>1215</v>
      </c>
    </row>
    <row r="97" spans="1:3" ht="15" customHeight="1" x14ac:dyDescent="0.15">
      <c r="A97" t="s">
        <v>349</v>
      </c>
      <c r="B97" s="113" t="s">
        <v>1222</v>
      </c>
      <c r="C97" s="71" t="s">
        <v>1212</v>
      </c>
    </row>
    <row r="98" spans="1:3" ht="15" customHeight="1" x14ac:dyDescent="0.15">
      <c r="A98" t="s">
        <v>350</v>
      </c>
      <c r="B98" s="113" t="s">
        <v>1223</v>
      </c>
      <c r="C98" s="71" t="s">
        <v>1212</v>
      </c>
    </row>
    <row r="99" spans="1:3" ht="15" customHeight="1" x14ac:dyDescent="0.15">
      <c r="A99" t="s">
        <v>351</v>
      </c>
      <c r="B99" s="113" t="s">
        <v>1224</v>
      </c>
      <c r="C99" s="71" t="s">
        <v>1215</v>
      </c>
    </row>
    <row r="100" spans="1:3" ht="15" customHeight="1" x14ac:dyDescent="0.15">
      <c r="A100" t="s">
        <v>352</v>
      </c>
      <c r="B100" s="113" t="s">
        <v>1225</v>
      </c>
      <c r="C100" s="71" t="s">
        <v>1212</v>
      </c>
    </row>
    <row r="101" spans="1:3" ht="15" customHeight="1" x14ac:dyDescent="0.15">
      <c r="A101" t="s">
        <v>353</v>
      </c>
      <c r="B101" s="113" t="s">
        <v>1226</v>
      </c>
      <c r="C101" s="71" t="s">
        <v>1215</v>
      </c>
    </row>
    <row r="102" spans="1:3" ht="15" customHeight="1" x14ac:dyDescent="0.15">
      <c r="A102" t="s">
        <v>908</v>
      </c>
      <c r="B102" s="113" t="s">
        <v>1227</v>
      </c>
      <c r="C102" s="71" t="s">
        <v>1212</v>
      </c>
    </row>
    <row r="103" spans="1:3" ht="15" customHeight="1" x14ac:dyDescent="0.15">
      <c r="A103" t="s">
        <v>1228</v>
      </c>
      <c r="B103" s="113" t="s">
        <v>1229</v>
      </c>
      <c r="C103" s="71" t="s">
        <v>1212</v>
      </c>
    </row>
    <row r="104" spans="1:3" ht="15" customHeight="1" x14ac:dyDescent="0.15">
      <c r="A104" t="s">
        <v>354</v>
      </c>
      <c r="B104" s="113" t="s">
        <v>1230</v>
      </c>
      <c r="C104" s="71" t="s">
        <v>1215</v>
      </c>
    </row>
    <row r="105" spans="1:3" ht="15" customHeight="1" x14ac:dyDescent="0.15">
      <c r="A105" t="s">
        <v>355</v>
      </c>
      <c r="B105" s="113" t="s">
        <v>1231</v>
      </c>
      <c r="C105" s="71" t="s">
        <v>1215</v>
      </c>
    </row>
    <row r="106" spans="1:3" ht="15" customHeight="1" x14ac:dyDescent="0.15">
      <c r="A106" t="s">
        <v>356</v>
      </c>
      <c r="B106" s="113" t="s">
        <v>1232</v>
      </c>
      <c r="C106" s="71" t="s">
        <v>1212</v>
      </c>
    </row>
    <row r="107" spans="1:3" ht="15" customHeight="1" x14ac:dyDescent="0.15">
      <c r="A107" t="s">
        <v>357</v>
      </c>
      <c r="B107" s="113" t="s">
        <v>1233</v>
      </c>
      <c r="C107" s="71" t="s">
        <v>1215</v>
      </c>
    </row>
    <row r="108" spans="1:3" ht="15" customHeight="1" x14ac:dyDescent="0.15">
      <c r="A108" t="s">
        <v>358</v>
      </c>
      <c r="B108" s="113" t="s">
        <v>1234</v>
      </c>
      <c r="C108" s="71" t="s">
        <v>1212</v>
      </c>
    </row>
    <row r="109" spans="1:3" ht="15" customHeight="1" x14ac:dyDescent="0.15">
      <c r="A109" t="s">
        <v>359</v>
      </c>
      <c r="B109" s="113" t="s">
        <v>1235</v>
      </c>
      <c r="C109" s="71" t="s">
        <v>1212</v>
      </c>
    </row>
    <row r="110" spans="1:3" ht="15" customHeight="1" x14ac:dyDescent="0.15">
      <c r="A110" t="s">
        <v>360</v>
      </c>
      <c r="B110" s="113" t="s">
        <v>1236</v>
      </c>
      <c r="C110" s="71" t="s">
        <v>1215</v>
      </c>
    </row>
    <row r="111" spans="1:3" ht="15" customHeight="1" x14ac:dyDescent="0.15">
      <c r="A111" t="s">
        <v>361</v>
      </c>
      <c r="B111" s="113" t="s">
        <v>1237</v>
      </c>
      <c r="C111" s="71" t="s">
        <v>1212</v>
      </c>
    </row>
    <row r="112" spans="1:3" ht="15" customHeight="1" x14ac:dyDescent="0.15">
      <c r="A112" t="s">
        <v>362</v>
      </c>
      <c r="B112" s="113" t="s">
        <v>1238</v>
      </c>
      <c r="C112" s="71" t="s">
        <v>1212</v>
      </c>
    </row>
    <row r="113" spans="1:3" ht="15" customHeight="1" x14ac:dyDescent="0.15">
      <c r="A113" t="s">
        <v>363</v>
      </c>
      <c r="B113" s="113" t="s">
        <v>1239</v>
      </c>
      <c r="C113" s="71" t="s">
        <v>1215</v>
      </c>
    </row>
    <row r="114" spans="1:3" ht="15" customHeight="1" x14ac:dyDescent="0.15">
      <c r="A114" t="s">
        <v>364</v>
      </c>
      <c r="B114" s="113" t="s">
        <v>1240</v>
      </c>
      <c r="C114" s="71" t="s">
        <v>1212</v>
      </c>
    </row>
    <row r="115" spans="1:3" ht="15" customHeight="1" x14ac:dyDescent="0.15">
      <c r="A115" t="s">
        <v>365</v>
      </c>
      <c r="B115" s="113" t="s">
        <v>1241</v>
      </c>
      <c r="C115" s="71" t="s">
        <v>1215</v>
      </c>
    </row>
    <row r="116" spans="1:3" ht="15" customHeight="1" x14ac:dyDescent="0.15">
      <c r="A116" t="s">
        <v>366</v>
      </c>
      <c r="B116" s="113" t="s">
        <v>1242</v>
      </c>
      <c r="C116" s="71" t="s">
        <v>1212</v>
      </c>
    </row>
    <row r="117" spans="1:3" ht="15" customHeight="1" x14ac:dyDescent="0.15">
      <c r="A117" t="s">
        <v>367</v>
      </c>
      <c r="B117" s="113" t="s">
        <v>1243</v>
      </c>
      <c r="C117" s="71" t="s">
        <v>1215</v>
      </c>
    </row>
    <row r="118" spans="1:3" ht="15" customHeight="1" x14ac:dyDescent="0.15">
      <c r="A118" t="s">
        <v>533</v>
      </c>
      <c r="B118" s="113" t="s">
        <v>1244</v>
      </c>
      <c r="C118" s="71" t="s">
        <v>1212</v>
      </c>
    </row>
    <row r="119" spans="1:3" ht="15" customHeight="1" x14ac:dyDescent="0.15">
      <c r="A119" t="s">
        <v>491</v>
      </c>
      <c r="B119" s="113" t="s">
        <v>1245</v>
      </c>
      <c r="C119" s="71" t="s">
        <v>1246</v>
      </c>
    </row>
    <row r="120" spans="1:3" ht="15" customHeight="1" x14ac:dyDescent="0.15">
      <c r="A120" t="s">
        <v>1247</v>
      </c>
      <c r="B120" s="113" t="s">
        <v>1248</v>
      </c>
      <c r="C120" s="71" t="s">
        <v>1212</v>
      </c>
    </row>
    <row r="121" spans="1:3" ht="15" customHeight="1" x14ac:dyDescent="0.15">
      <c r="A121" t="s">
        <v>561</v>
      </c>
      <c r="B121" s="113" t="s">
        <v>1249</v>
      </c>
      <c r="C121" s="71" t="s">
        <v>1212</v>
      </c>
    </row>
    <row r="122" spans="1:3" ht="15" customHeight="1" x14ac:dyDescent="0.15">
      <c r="A122" t="s">
        <v>368</v>
      </c>
      <c r="B122" s="113" t="s">
        <v>1250</v>
      </c>
      <c r="C122" s="71" t="s">
        <v>1215</v>
      </c>
    </row>
    <row r="123" spans="1:3" ht="15" customHeight="1" x14ac:dyDescent="0.15">
      <c r="A123" t="s">
        <v>369</v>
      </c>
      <c r="B123" s="113" t="s">
        <v>1251</v>
      </c>
      <c r="C123" s="71" t="s">
        <v>1215</v>
      </c>
    </row>
    <row r="124" spans="1:3" ht="15" customHeight="1" x14ac:dyDescent="0.15">
      <c r="A124" t="s">
        <v>370</v>
      </c>
      <c r="B124" s="113" t="s">
        <v>1252</v>
      </c>
      <c r="C124" s="71" t="s">
        <v>1215</v>
      </c>
    </row>
    <row r="125" spans="1:3" ht="15" customHeight="1" x14ac:dyDescent="0.15">
      <c r="A125" t="s">
        <v>371</v>
      </c>
      <c r="B125" s="113" t="s">
        <v>1253</v>
      </c>
      <c r="C125" s="71" t="s">
        <v>1212</v>
      </c>
    </row>
    <row r="126" spans="1:3" ht="15" customHeight="1" x14ac:dyDescent="0.15">
      <c r="A126" t="s">
        <v>372</v>
      </c>
      <c r="B126" s="113" t="s">
        <v>1254</v>
      </c>
      <c r="C126" s="71" t="s">
        <v>1215</v>
      </c>
    </row>
    <row r="127" spans="1:3" ht="15" customHeight="1" x14ac:dyDescent="0.15">
      <c r="A127" t="s">
        <v>373</v>
      </c>
      <c r="B127" s="113" t="s">
        <v>1255</v>
      </c>
      <c r="C127" s="71" t="s">
        <v>1215</v>
      </c>
    </row>
    <row r="128" spans="1:3" ht="15" customHeight="1" x14ac:dyDescent="0.15">
      <c r="A128" t="s">
        <v>374</v>
      </c>
      <c r="B128" s="113" t="s">
        <v>1256</v>
      </c>
      <c r="C128" s="71" t="s">
        <v>1215</v>
      </c>
    </row>
    <row r="129" spans="1:3" ht="15" customHeight="1" x14ac:dyDescent="0.15">
      <c r="A129" t="s">
        <v>375</v>
      </c>
      <c r="B129" s="113" t="s">
        <v>1257</v>
      </c>
      <c r="C129" s="71" t="s">
        <v>1215</v>
      </c>
    </row>
    <row r="130" spans="1:3" ht="15" customHeight="1" x14ac:dyDescent="0.15">
      <c r="A130" t="s">
        <v>376</v>
      </c>
      <c r="B130" s="113" t="s">
        <v>1258</v>
      </c>
      <c r="C130" s="71" t="s">
        <v>1215</v>
      </c>
    </row>
    <row r="131" spans="1:3" ht="15" customHeight="1" x14ac:dyDescent="0.15">
      <c r="A131" t="s">
        <v>377</v>
      </c>
      <c r="B131" s="113" t="s">
        <v>1259</v>
      </c>
      <c r="C131" s="71" t="s">
        <v>1215</v>
      </c>
    </row>
    <row r="132" spans="1:3" ht="15" customHeight="1" x14ac:dyDescent="0.15">
      <c r="A132" t="s">
        <v>378</v>
      </c>
      <c r="B132" s="113" t="s">
        <v>1260</v>
      </c>
      <c r="C132" s="71" t="s">
        <v>1212</v>
      </c>
    </row>
    <row r="133" spans="1:3" ht="15" customHeight="1" x14ac:dyDescent="0.15">
      <c r="A133" t="s">
        <v>379</v>
      </c>
      <c r="B133" s="113" t="s">
        <v>1261</v>
      </c>
      <c r="C133" s="71" t="s">
        <v>1212</v>
      </c>
    </row>
    <row r="134" spans="1:3" ht="15" customHeight="1" x14ac:dyDescent="0.15">
      <c r="A134" t="s">
        <v>380</v>
      </c>
      <c r="B134" s="113" t="s">
        <v>1262</v>
      </c>
      <c r="C134" s="71" t="s">
        <v>1212</v>
      </c>
    </row>
    <row r="135" spans="1:3" ht="15" customHeight="1" x14ac:dyDescent="0.15">
      <c r="A135" t="s">
        <v>381</v>
      </c>
      <c r="B135" s="113" t="s">
        <v>1263</v>
      </c>
      <c r="C135" s="71" t="s">
        <v>1215</v>
      </c>
    </row>
    <row r="136" spans="1:3" ht="15" customHeight="1" x14ac:dyDescent="0.15">
      <c r="A136" t="s">
        <v>382</v>
      </c>
      <c r="B136" s="113" t="s">
        <v>1264</v>
      </c>
      <c r="C136" s="71" t="s">
        <v>1212</v>
      </c>
    </row>
    <row r="137" spans="1:3" ht="15" customHeight="1" x14ac:dyDescent="0.15">
      <c r="A137" t="s">
        <v>758</v>
      </c>
      <c r="B137" s="113" t="s">
        <v>1265</v>
      </c>
      <c r="C137" s="71" t="s">
        <v>1215</v>
      </c>
    </row>
    <row r="138" spans="1:3" ht="15" customHeight="1" x14ac:dyDescent="0.15">
      <c r="A138" t="s">
        <v>1266</v>
      </c>
      <c r="B138" s="113" t="s">
        <v>1267</v>
      </c>
      <c r="C138" s="71" t="s">
        <v>1212</v>
      </c>
    </row>
    <row r="139" spans="1:3" ht="15" customHeight="1" x14ac:dyDescent="0.15">
      <c r="A139" t="s">
        <v>1268</v>
      </c>
      <c r="B139" s="113" t="s">
        <v>1269</v>
      </c>
      <c r="C139" s="71" t="s">
        <v>1212</v>
      </c>
    </row>
    <row r="140" spans="1:3" ht="15" customHeight="1" x14ac:dyDescent="0.15">
      <c r="A140" t="s">
        <v>383</v>
      </c>
      <c r="B140" s="113" t="s">
        <v>1270</v>
      </c>
      <c r="C140" s="71" t="s">
        <v>1215</v>
      </c>
    </row>
    <row r="141" spans="1:3" ht="15" customHeight="1" x14ac:dyDescent="0.15">
      <c r="A141" t="s">
        <v>384</v>
      </c>
      <c r="B141" s="113" t="s">
        <v>1271</v>
      </c>
      <c r="C141" s="71" t="s">
        <v>1215</v>
      </c>
    </row>
    <row r="142" spans="1:3" ht="15" customHeight="1" x14ac:dyDescent="0.15">
      <c r="A142" t="s">
        <v>385</v>
      </c>
      <c r="B142" s="113" t="s">
        <v>1272</v>
      </c>
      <c r="C142" s="71" t="s">
        <v>1215</v>
      </c>
    </row>
    <row r="143" spans="1:3" ht="15" customHeight="1" x14ac:dyDescent="0.15">
      <c r="A143" t="s">
        <v>386</v>
      </c>
      <c r="B143" s="113" t="s">
        <v>1273</v>
      </c>
      <c r="C143" s="71" t="s">
        <v>1215</v>
      </c>
    </row>
    <row r="144" spans="1:3" ht="15" customHeight="1" x14ac:dyDescent="0.15">
      <c r="A144" t="s">
        <v>387</v>
      </c>
      <c r="B144" s="113" t="s">
        <v>1274</v>
      </c>
      <c r="C144" s="71" t="s">
        <v>1215</v>
      </c>
    </row>
    <row r="145" spans="1:3" ht="15" customHeight="1" x14ac:dyDescent="0.15">
      <c r="A145" t="s">
        <v>388</v>
      </c>
      <c r="B145" s="113" t="s">
        <v>1275</v>
      </c>
      <c r="C145" s="71" t="s">
        <v>1215</v>
      </c>
    </row>
    <row r="146" spans="1:3" ht="15" customHeight="1" x14ac:dyDescent="0.15">
      <c r="A146" t="s">
        <v>389</v>
      </c>
      <c r="B146" s="113" t="s">
        <v>1276</v>
      </c>
      <c r="C146" s="71" t="s">
        <v>1212</v>
      </c>
    </row>
    <row r="147" spans="1:3" ht="15" customHeight="1" x14ac:dyDescent="0.15">
      <c r="A147" t="s">
        <v>390</v>
      </c>
      <c r="B147" s="113" t="s">
        <v>1277</v>
      </c>
      <c r="C147" s="71" t="s">
        <v>1212</v>
      </c>
    </row>
    <row r="148" spans="1:3" ht="15" customHeight="1" x14ac:dyDescent="0.15">
      <c r="A148" t="s">
        <v>391</v>
      </c>
      <c r="B148" s="113" t="s">
        <v>1278</v>
      </c>
      <c r="C148" s="71" t="s">
        <v>1212</v>
      </c>
    </row>
    <row r="149" spans="1:3" ht="15" customHeight="1" x14ac:dyDescent="0.15">
      <c r="A149" t="s">
        <v>392</v>
      </c>
      <c r="B149" s="113" t="s">
        <v>1279</v>
      </c>
      <c r="C149" s="71" t="s">
        <v>1215</v>
      </c>
    </row>
    <row r="150" spans="1:3" ht="15" customHeight="1" x14ac:dyDescent="0.15">
      <c r="A150" t="s">
        <v>393</v>
      </c>
      <c r="B150" s="113" t="s">
        <v>1280</v>
      </c>
      <c r="C150" s="71" t="s">
        <v>1212</v>
      </c>
    </row>
    <row r="151" spans="1:3" ht="15" customHeight="1" x14ac:dyDescent="0.15">
      <c r="A151" t="s">
        <v>394</v>
      </c>
      <c r="B151" s="113" t="s">
        <v>1281</v>
      </c>
      <c r="C151" s="71" t="s">
        <v>1215</v>
      </c>
    </row>
    <row r="152" spans="1:3" ht="15" customHeight="1" x14ac:dyDescent="0.15">
      <c r="A152" t="s">
        <v>1282</v>
      </c>
      <c r="B152" s="113" t="s">
        <v>1283</v>
      </c>
      <c r="C152" s="71" t="s">
        <v>1212</v>
      </c>
    </row>
    <row r="153" spans="1:3" ht="15" customHeight="1" x14ac:dyDescent="0.15">
      <c r="A153" t="s">
        <v>395</v>
      </c>
      <c r="B153" s="113" t="s">
        <v>1284</v>
      </c>
      <c r="C153" s="71" t="s">
        <v>1215</v>
      </c>
    </row>
    <row r="154" spans="1:3" ht="15" customHeight="1" x14ac:dyDescent="0.15">
      <c r="A154" t="s">
        <v>396</v>
      </c>
      <c r="B154" s="113" t="s">
        <v>1285</v>
      </c>
      <c r="C154" s="71" t="s">
        <v>1215</v>
      </c>
    </row>
    <row r="155" spans="1:3" ht="15" customHeight="1" x14ac:dyDescent="0.15">
      <c r="A155" t="s">
        <v>397</v>
      </c>
      <c r="B155" s="113" t="s">
        <v>1286</v>
      </c>
      <c r="C155" s="71" t="s">
        <v>1215</v>
      </c>
    </row>
    <row r="156" spans="1:3" ht="15" customHeight="1" x14ac:dyDescent="0.15">
      <c r="A156" t="s">
        <v>398</v>
      </c>
      <c r="B156" s="113" t="s">
        <v>1287</v>
      </c>
      <c r="C156" s="71" t="s">
        <v>1215</v>
      </c>
    </row>
    <row r="157" spans="1:3" ht="15" customHeight="1" x14ac:dyDescent="0.15">
      <c r="A157" t="s">
        <v>399</v>
      </c>
      <c r="B157" s="113" t="s">
        <v>1288</v>
      </c>
      <c r="C157" s="71" t="s">
        <v>1215</v>
      </c>
    </row>
    <row r="158" spans="1:3" ht="15" customHeight="1" x14ac:dyDescent="0.15">
      <c r="A158" t="s">
        <v>909</v>
      </c>
      <c r="B158" s="113" t="s">
        <v>1289</v>
      </c>
      <c r="C158" s="71" t="s">
        <v>1215</v>
      </c>
    </row>
    <row r="159" spans="1:3" ht="15" customHeight="1" x14ac:dyDescent="0.15">
      <c r="A159" t="s">
        <v>401</v>
      </c>
      <c r="B159" s="113" t="s">
        <v>1290</v>
      </c>
      <c r="C159" s="71" t="s">
        <v>1215</v>
      </c>
    </row>
    <row r="160" spans="1:3" ht="15" customHeight="1" x14ac:dyDescent="0.15">
      <c r="A160" t="s">
        <v>910</v>
      </c>
      <c r="B160" s="113" t="s">
        <v>1291</v>
      </c>
      <c r="C160" s="71" t="s">
        <v>1212</v>
      </c>
    </row>
    <row r="161" spans="1:3" ht="15" customHeight="1" x14ac:dyDescent="0.15">
      <c r="A161" t="s">
        <v>911</v>
      </c>
      <c r="B161" s="113" t="s">
        <v>1292</v>
      </c>
      <c r="C161" s="71" t="s">
        <v>1215</v>
      </c>
    </row>
    <row r="162" spans="1:3" ht="15" customHeight="1" x14ac:dyDescent="0.15">
      <c r="A162" t="s">
        <v>1293</v>
      </c>
      <c r="B162" s="113" t="s">
        <v>1294</v>
      </c>
      <c r="C162" s="71" t="s">
        <v>1212</v>
      </c>
    </row>
    <row r="163" spans="1:3" ht="15" customHeight="1" x14ac:dyDescent="0.15">
      <c r="A163" t="s">
        <v>18</v>
      </c>
      <c r="B163" s="113" t="s">
        <v>1295</v>
      </c>
      <c r="C163" s="71" t="s">
        <v>1215</v>
      </c>
    </row>
    <row r="164" spans="1:3" ht="15" customHeight="1" x14ac:dyDescent="0.15">
      <c r="A164" t="s">
        <v>912</v>
      </c>
      <c r="B164" s="113" t="s">
        <v>1296</v>
      </c>
      <c r="C164" s="71" t="s">
        <v>1212</v>
      </c>
    </row>
    <row r="165" spans="1:3" ht="15" customHeight="1" x14ac:dyDescent="0.15">
      <c r="A165" t="s">
        <v>402</v>
      </c>
      <c r="B165" s="113" t="s">
        <v>1297</v>
      </c>
      <c r="C165" s="71" t="s">
        <v>1212</v>
      </c>
    </row>
    <row r="166" spans="1:3" ht="15" customHeight="1" x14ac:dyDescent="0.15">
      <c r="A166" t="s">
        <v>403</v>
      </c>
      <c r="B166" s="113" t="s">
        <v>1298</v>
      </c>
      <c r="C166" s="71" t="s">
        <v>1212</v>
      </c>
    </row>
    <row r="167" spans="1:3" ht="15" customHeight="1" x14ac:dyDescent="0.15">
      <c r="A167" t="s">
        <v>404</v>
      </c>
      <c r="B167" s="113" t="s">
        <v>1299</v>
      </c>
      <c r="C167" s="71" t="s">
        <v>1215</v>
      </c>
    </row>
    <row r="168" spans="1:3" ht="15" customHeight="1" x14ac:dyDescent="0.15">
      <c r="A168" t="s">
        <v>405</v>
      </c>
      <c r="B168" s="113" t="s">
        <v>1300</v>
      </c>
      <c r="C168" s="71" t="s">
        <v>1215</v>
      </c>
    </row>
    <row r="169" spans="1:3" ht="15" customHeight="1" x14ac:dyDescent="0.15">
      <c r="A169" t="s">
        <v>406</v>
      </c>
      <c r="B169" s="113" t="s">
        <v>1301</v>
      </c>
      <c r="C169" s="71" t="s">
        <v>1212</v>
      </c>
    </row>
    <row r="170" spans="1:3" ht="15" customHeight="1" x14ac:dyDescent="0.15">
      <c r="A170" t="s">
        <v>407</v>
      </c>
      <c r="B170" s="113" t="s">
        <v>1302</v>
      </c>
      <c r="C170" s="71" t="s">
        <v>1215</v>
      </c>
    </row>
    <row r="171" spans="1:3" ht="15" customHeight="1" x14ac:dyDescent="0.15">
      <c r="A171" t="s">
        <v>408</v>
      </c>
      <c r="B171" s="113" t="s">
        <v>1303</v>
      </c>
      <c r="C171" s="71" t="s">
        <v>1212</v>
      </c>
    </row>
    <row r="172" spans="1:3" ht="15" customHeight="1" x14ac:dyDescent="0.15">
      <c r="A172" t="s">
        <v>409</v>
      </c>
      <c r="B172" s="113" t="s">
        <v>1304</v>
      </c>
      <c r="C172" s="71" t="s">
        <v>1215</v>
      </c>
    </row>
    <row r="173" spans="1:3" ht="15" customHeight="1" x14ac:dyDescent="0.15">
      <c r="A173" t="s">
        <v>410</v>
      </c>
      <c r="B173" s="113" t="s">
        <v>1305</v>
      </c>
      <c r="C173" s="71" t="s">
        <v>1215</v>
      </c>
    </row>
    <row r="174" spans="1:3" ht="15" customHeight="1" x14ac:dyDescent="0.15">
      <c r="A174" t="s">
        <v>411</v>
      </c>
      <c r="B174" s="113" t="s">
        <v>1306</v>
      </c>
      <c r="C174" s="71" t="s">
        <v>1212</v>
      </c>
    </row>
    <row r="175" spans="1:3" ht="15" customHeight="1" x14ac:dyDescent="0.15">
      <c r="A175" t="s">
        <v>412</v>
      </c>
      <c r="B175" s="113" t="s">
        <v>1307</v>
      </c>
      <c r="C175" s="71" t="s">
        <v>1215</v>
      </c>
    </row>
    <row r="176" spans="1:3" ht="15" customHeight="1" x14ac:dyDescent="0.15">
      <c r="A176" t="s">
        <v>413</v>
      </c>
      <c r="B176" s="113" t="s">
        <v>1308</v>
      </c>
      <c r="C176" s="71" t="s">
        <v>1212</v>
      </c>
    </row>
    <row r="177" spans="1:3" ht="15" customHeight="1" x14ac:dyDescent="0.15">
      <c r="A177" t="s">
        <v>414</v>
      </c>
      <c r="B177" s="113" t="s">
        <v>1309</v>
      </c>
      <c r="C177" s="71" t="s">
        <v>1212</v>
      </c>
    </row>
    <row r="178" spans="1:3" ht="15" customHeight="1" x14ac:dyDescent="0.15">
      <c r="A178" t="s">
        <v>415</v>
      </c>
      <c r="B178" s="113" t="s">
        <v>1310</v>
      </c>
      <c r="C178" s="71" t="s">
        <v>1212</v>
      </c>
    </row>
    <row r="179" spans="1:3" ht="15" customHeight="1" x14ac:dyDescent="0.15">
      <c r="A179" t="s">
        <v>69</v>
      </c>
      <c r="B179" s="113" t="s">
        <v>1311</v>
      </c>
      <c r="C179" s="71" t="s">
        <v>1215</v>
      </c>
    </row>
    <row r="180" spans="1:3" ht="15" customHeight="1" x14ac:dyDescent="0.15">
      <c r="A180" t="s">
        <v>416</v>
      </c>
      <c r="B180" s="113" t="s">
        <v>1312</v>
      </c>
      <c r="C180" s="71" t="s">
        <v>1313</v>
      </c>
    </row>
    <row r="181" spans="1:3" ht="15" customHeight="1" x14ac:dyDescent="0.15">
      <c r="A181" t="s">
        <v>417</v>
      </c>
      <c r="B181" s="113" t="s">
        <v>1314</v>
      </c>
      <c r="C181" s="71" t="s">
        <v>1313</v>
      </c>
    </row>
    <row r="182" spans="1:3" ht="15" customHeight="1" x14ac:dyDescent="0.15">
      <c r="A182" t="s">
        <v>418</v>
      </c>
      <c r="B182" s="113" t="s">
        <v>1315</v>
      </c>
      <c r="C182" s="71" t="s">
        <v>1246</v>
      </c>
    </row>
    <row r="183" spans="1:3" ht="15" customHeight="1" x14ac:dyDescent="0.15">
      <c r="A183" t="s">
        <v>419</v>
      </c>
      <c r="B183" s="113" t="s">
        <v>1316</v>
      </c>
      <c r="C183" s="71" t="s">
        <v>1246</v>
      </c>
    </row>
    <row r="184" spans="1:3" ht="15" customHeight="1" x14ac:dyDescent="0.15">
      <c r="A184" t="s">
        <v>420</v>
      </c>
      <c r="B184" s="113" t="s">
        <v>1317</v>
      </c>
      <c r="C184" s="71" t="s">
        <v>1246</v>
      </c>
    </row>
    <row r="185" spans="1:3" ht="15" customHeight="1" x14ac:dyDescent="0.15">
      <c r="A185" t="s">
        <v>421</v>
      </c>
      <c r="B185" s="113" t="s">
        <v>1318</v>
      </c>
      <c r="C185" s="71" t="s">
        <v>1246</v>
      </c>
    </row>
    <row r="186" spans="1:3" ht="15" customHeight="1" x14ac:dyDescent="0.15">
      <c r="A186" t="s">
        <v>1319</v>
      </c>
      <c r="B186" s="113" t="s">
        <v>1320</v>
      </c>
      <c r="C186" s="71" t="s">
        <v>1246</v>
      </c>
    </row>
    <row r="187" spans="1:3" ht="15" customHeight="1" x14ac:dyDescent="0.15">
      <c r="A187" t="s">
        <v>422</v>
      </c>
      <c r="B187" s="113" t="s">
        <v>1321</v>
      </c>
      <c r="C187" s="71" t="s">
        <v>1246</v>
      </c>
    </row>
    <row r="188" spans="1:3" ht="15" customHeight="1" x14ac:dyDescent="0.15">
      <c r="A188" t="s">
        <v>423</v>
      </c>
      <c r="B188" s="113" t="s">
        <v>1322</v>
      </c>
      <c r="C188" s="71" t="s">
        <v>1246</v>
      </c>
    </row>
    <row r="189" spans="1:3" ht="15" customHeight="1" x14ac:dyDescent="0.15">
      <c r="A189" t="s">
        <v>424</v>
      </c>
      <c r="B189" s="113" t="s">
        <v>1323</v>
      </c>
      <c r="C189" s="71" t="s">
        <v>1246</v>
      </c>
    </row>
    <row r="190" spans="1:3" ht="15" customHeight="1" x14ac:dyDescent="0.15">
      <c r="A190" t="s">
        <v>425</v>
      </c>
      <c r="B190" s="113" t="s">
        <v>1324</v>
      </c>
      <c r="C190" s="71" t="s">
        <v>1313</v>
      </c>
    </row>
    <row r="191" spans="1:3" ht="15" customHeight="1" x14ac:dyDescent="0.15">
      <c r="A191" t="s">
        <v>426</v>
      </c>
      <c r="B191" s="113" t="s">
        <v>1325</v>
      </c>
      <c r="C191" s="71" t="s">
        <v>1246</v>
      </c>
    </row>
    <row r="192" spans="1:3" ht="15" customHeight="1" x14ac:dyDescent="0.15">
      <c r="A192" t="s">
        <v>1326</v>
      </c>
      <c r="B192" s="113" t="s">
        <v>1327</v>
      </c>
      <c r="C192" s="71" t="s">
        <v>1246</v>
      </c>
    </row>
    <row r="193" spans="1:3" ht="15" customHeight="1" x14ac:dyDescent="0.15">
      <c r="A193" t="s">
        <v>427</v>
      </c>
      <c r="B193" s="113" t="s">
        <v>1328</v>
      </c>
      <c r="C193" s="71" t="s">
        <v>1246</v>
      </c>
    </row>
    <row r="194" spans="1:3" ht="15" customHeight="1" x14ac:dyDescent="0.15">
      <c r="A194" t="s">
        <v>428</v>
      </c>
      <c r="B194" s="113" t="s">
        <v>1329</v>
      </c>
      <c r="C194" s="71" t="s">
        <v>1246</v>
      </c>
    </row>
    <row r="195" spans="1:3" ht="15" customHeight="1" x14ac:dyDescent="0.15">
      <c r="A195" t="s">
        <v>429</v>
      </c>
      <c r="B195" s="113" t="s">
        <v>1330</v>
      </c>
      <c r="C195" s="71" t="s">
        <v>1313</v>
      </c>
    </row>
    <row r="196" spans="1:3" ht="15" customHeight="1" x14ac:dyDescent="0.15">
      <c r="A196" t="s">
        <v>430</v>
      </c>
      <c r="B196" s="113" t="s">
        <v>1331</v>
      </c>
      <c r="C196" s="71" t="s">
        <v>1313</v>
      </c>
    </row>
    <row r="197" spans="1:3" ht="15" customHeight="1" x14ac:dyDescent="0.15">
      <c r="A197" t="s">
        <v>431</v>
      </c>
      <c r="B197" s="113" t="s">
        <v>1332</v>
      </c>
      <c r="C197" s="71" t="s">
        <v>1246</v>
      </c>
    </row>
    <row r="198" spans="1:3" ht="15" customHeight="1" x14ac:dyDescent="0.15">
      <c r="A198" t="s">
        <v>432</v>
      </c>
      <c r="B198" s="113" t="s">
        <v>1333</v>
      </c>
      <c r="C198" s="71" t="s">
        <v>1313</v>
      </c>
    </row>
    <row r="199" spans="1:3" ht="15" customHeight="1" x14ac:dyDescent="0.15">
      <c r="A199" t="s">
        <v>433</v>
      </c>
      <c r="B199" s="113" t="s">
        <v>1334</v>
      </c>
      <c r="C199" s="71" t="s">
        <v>1246</v>
      </c>
    </row>
    <row r="200" spans="1:3" ht="15" customHeight="1" x14ac:dyDescent="0.15">
      <c r="A200" t="s">
        <v>434</v>
      </c>
      <c r="B200" s="113" t="s">
        <v>1335</v>
      </c>
      <c r="C200" s="71" t="s">
        <v>1313</v>
      </c>
    </row>
    <row r="201" spans="1:3" ht="15" customHeight="1" x14ac:dyDescent="0.15">
      <c r="A201" t="s">
        <v>435</v>
      </c>
      <c r="B201" s="113" t="s">
        <v>1336</v>
      </c>
      <c r="C201" s="71" t="s">
        <v>1246</v>
      </c>
    </row>
    <row r="202" spans="1:3" ht="15" customHeight="1" x14ac:dyDescent="0.15">
      <c r="A202" t="s">
        <v>913</v>
      </c>
      <c r="B202" s="113" t="s">
        <v>1337</v>
      </c>
      <c r="C202" s="71" t="s">
        <v>1313</v>
      </c>
    </row>
    <row r="203" spans="1:3" ht="15" customHeight="1" x14ac:dyDescent="0.15">
      <c r="A203" t="s">
        <v>436</v>
      </c>
      <c r="B203" s="113" t="s">
        <v>1338</v>
      </c>
      <c r="C203" s="71" t="s">
        <v>1313</v>
      </c>
    </row>
    <row r="204" spans="1:3" ht="15" customHeight="1" x14ac:dyDescent="0.15">
      <c r="A204" t="s">
        <v>914</v>
      </c>
      <c r="B204" s="113" t="s">
        <v>1339</v>
      </c>
      <c r="C204" s="71" t="s">
        <v>1313</v>
      </c>
    </row>
    <row r="205" spans="1:3" ht="15" customHeight="1" x14ac:dyDescent="0.15">
      <c r="A205" t="s">
        <v>1340</v>
      </c>
      <c r="B205" s="113" t="s">
        <v>1341</v>
      </c>
      <c r="C205" s="71" t="s">
        <v>1313</v>
      </c>
    </row>
    <row r="206" spans="1:3" ht="15" customHeight="1" x14ac:dyDescent="0.15">
      <c r="A206" t="s">
        <v>1342</v>
      </c>
      <c r="B206" s="113" t="s">
        <v>1343</v>
      </c>
      <c r="C206" s="71" t="s">
        <v>1313</v>
      </c>
    </row>
    <row r="207" spans="1:3" ht="15" customHeight="1" x14ac:dyDescent="0.15">
      <c r="A207" t="s">
        <v>437</v>
      </c>
      <c r="B207" s="113" t="s">
        <v>1344</v>
      </c>
      <c r="C207" s="71" t="s">
        <v>1246</v>
      </c>
    </row>
    <row r="208" spans="1:3" ht="15" customHeight="1" x14ac:dyDescent="0.15">
      <c r="A208" t="s">
        <v>438</v>
      </c>
      <c r="B208" s="113" t="s">
        <v>1345</v>
      </c>
      <c r="C208" s="71" t="s">
        <v>1246</v>
      </c>
    </row>
    <row r="209" spans="1:3" ht="15" customHeight="1" x14ac:dyDescent="0.15">
      <c r="A209" t="s">
        <v>439</v>
      </c>
      <c r="B209" s="113" t="s">
        <v>1346</v>
      </c>
      <c r="C209" s="71" t="s">
        <v>1246</v>
      </c>
    </row>
    <row r="210" spans="1:3" ht="15" customHeight="1" x14ac:dyDescent="0.15">
      <c r="A210" t="s">
        <v>1347</v>
      </c>
      <c r="B210" s="113" t="s">
        <v>1348</v>
      </c>
      <c r="C210" s="71" t="s">
        <v>1246</v>
      </c>
    </row>
    <row r="211" spans="1:3" ht="15" customHeight="1" x14ac:dyDescent="0.15">
      <c r="A211" t="s">
        <v>440</v>
      </c>
      <c r="B211" s="113" t="s">
        <v>1349</v>
      </c>
      <c r="C211" s="71" t="s">
        <v>1313</v>
      </c>
    </row>
    <row r="212" spans="1:3" ht="15" customHeight="1" x14ac:dyDescent="0.15">
      <c r="A212" t="s">
        <v>441</v>
      </c>
      <c r="B212" s="113" t="s">
        <v>1350</v>
      </c>
      <c r="C212" s="71" t="s">
        <v>1246</v>
      </c>
    </row>
    <row r="213" spans="1:3" ht="15" customHeight="1" x14ac:dyDescent="0.15">
      <c r="A213" t="s">
        <v>442</v>
      </c>
      <c r="B213" s="113" t="s">
        <v>1351</v>
      </c>
      <c r="C213" s="71" t="s">
        <v>1246</v>
      </c>
    </row>
    <row r="214" spans="1:3" ht="15" customHeight="1" x14ac:dyDescent="0.15">
      <c r="A214" t="s">
        <v>443</v>
      </c>
      <c r="B214" s="113" t="s">
        <v>1352</v>
      </c>
      <c r="C214" s="71" t="s">
        <v>1246</v>
      </c>
    </row>
    <row r="215" spans="1:3" ht="15" customHeight="1" x14ac:dyDescent="0.15">
      <c r="A215" t="s">
        <v>444</v>
      </c>
      <c r="B215" s="113" t="s">
        <v>1353</v>
      </c>
      <c r="C215" s="71" t="s">
        <v>1313</v>
      </c>
    </row>
    <row r="216" spans="1:3" ht="15" customHeight="1" x14ac:dyDescent="0.15">
      <c r="A216" t="s">
        <v>445</v>
      </c>
      <c r="B216" s="113" t="s">
        <v>1354</v>
      </c>
      <c r="C216" s="71" t="s">
        <v>1313</v>
      </c>
    </row>
    <row r="217" spans="1:3" ht="15" customHeight="1" x14ac:dyDescent="0.15">
      <c r="A217" t="s">
        <v>446</v>
      </c>
      <c r="B217" s="113" t="s">
        <v>1355</v>
      </c>
      <c r="C217" s="71" t="s">
        <v>1246</v>
      </c>
    </row>
    <row r="218" spans="1:3" ht="15" customHeight="1" x14ac:dyDescent="0.15">
      <c r="A218" t="s">
        <v>447</v>
      </c>
      <c r="B218" s="113" t="s">
        <v>1356</v>
      </c>
      <c r="C218" s="71" t="s">
        <v>1246</v>
      </c>
    </row>
    <row r="219" spans="1:3" ht="15" customHeight="1" x14ac:dyDescent="0.15">
      <c r="A219" t="s">
        <v>448</v>
      </c>
      <c r="B219" s="113" t="s">
        <v>1357</v>
      </c>
      <c r="C219" s="71" t="s">
        <v>1313</v>
      </c>
    </row>
    <row r="220" spans="1:3" ht="15" customHeight="1" x14ac:dyDescent="0.15">
      <c r="A220" t="s">
        <v>449</v>
      </c>
      <c r="B220" s="113" t="s">
        <v>1358</v>
      </c>
      <c r="C220" s="71" t="s">
        <v>1313</v>
      </c>
    </row>
    <row r="221" spans="1:3" ht="15" customHeight="1" x14ac:dyDescent="0.15">
      <c r="A221" t="s">
        <v>450</v>
      </c>
      <c r="B221" s="113" t="s">
        <v>1359</v>
      </c>
      <c r="C221" s="71" t="s">
        <v>1313</v>
      </c>
    </row>
    <row r="222" spans="1:3" ht="15" customHeight="1" x14ac:dyDescent="0.15">
      <c r="A222" t="s">
        <v>451</v>
      </c>
      <c r="B222" s="113" t="s">
        <v>1360</v>
      </c>
      <c r="C222" s="71" t="s">
        <v>1246</v>
      </c>
    </row>
    <row r="223" spans="1:3" ht="15" customHeight="1" x14ac:dyDescent="0.15">
      <c r="A223" t="s">
        <v>1361</v>
      </c>
      <c r="B223" s="113" t="s">
        <v>1362</v>
      </c>
      <c r="C223" s="71" t="s">
        <v>1313</v>
      </c>
    </row>
    <row r="224" spans="1:3" ht="15" customHeight="1" x14ac:dyDescent="0.15">
      <c r="A224" t="s">
        <v>452</v>
      </c>
      <c r="B224" s="113" t="s">
        <v>1363</v>
      </c>
      <c r="C224" s="71" t="s">
        <v>1313</v>
      </c>
    </row>
    <row r="225" spans="1:3" ht="15" customHeight="1" x14ac:dyDescent="0.15">
      <c r="A225" t="s">
        <v>453</v>
      </c>
      <c r="B225" s="113" t="s">
        <v>1364</v>
      </c>
      <c r="C225" s="71" t="s">
        <v>1313</v>
      </c>
    </row>
    <row r="226" spans="1:3" ht="15" customHeight="1" x14ac:dyDescent="0.15">
      <c r="A226" t="s">
        <v>454</v>
      </c>
      <c r="B226" s="113" t="s">
        <v>1365</v>
      </c>
      <c r="C226" s="71" t="s">
        <v>1313</v>
      </c>
    </row>
    <row r="227" spans="1:3" ht="15" customHeight="1" x14ac:dyDescent="0.15">
      <c r="A227" t="s">
        <v>455</v>
      </c>
      <c r="B227" s="113" t="s">
        <v>1366</v>
      </c>
      <c r="C227" s="71" t="s">
        <v>1246</v>
      </c>
    </row>
    <row r="228" spans="1:3" ht="15" customHeight="1" x14ac:dyDescent="0.15">
      <c r="A228" t="s">
        <v>456</v>
      </c>
      <c r="B228" s="113" t="s">
        <v>1367</v>
      </c>
      <c r="C228" s="71" t="s">
        <v>1246</v>
      </c>
    </row>
    <row r="229" spans="1:3" ht="15" customHeight="1" x14ac:dyDescent="0.15">
      <c r="A229" t="s">
        <v>457</v>
      </c>
      <c r="B229" s="113" t="s">
        <v>1368</v>
      </c>
      <c r="C229" s="71" t="s">
        <v>1313</v>
      </c>
    </row>
    <row r="230" spans="1:3" ht="15" customHeight="1" x14ac:dyDescent="0.15">
      <c r="A230" t="s">
        <v>458</v>
      </c>
      <c r="B230" s="113" t="s">
        <v>1369</v>
      </c>
      <c r="C230" s="71" t="s">
        <v>1246</v>
      </c>
    </row>
    <row r="231" spans="1:3" ht="15" customHeight="1" x14ac:dyDescent="0.15">
      <c r="A231" t="s">
        <v>459</v>
      </c>
      <c r="B231" s="113" t="s">
        <v>1370</v>
      </c>
      <c r="C231" s="71" t="s">
        <v>1313</v>
      </c>
    </row>
    <row r="232" spans="1:3" ht="15" customHeight="1" x14ac:dyDescent="0.15">
      <c r="A232" t="s">
        <v>460</v>
      </c>
      <c r="B232" s="113" t="s">
        <v>1371</v>
      </c>
      <c r="C232" s="71" t="s">
        <v>1246</v>
      </c>
    </row>
    <row r="233" spans="1:3" ht="15" customHeight="1" x14ac:dyDescent="0.15">
      <c r="A233" t="s">
        <v>461</v>
      </c>
      <c r="B233" s="113" t="s">
        <v>1372</v>
      </c>
      <c r="C233" s="71" t="s">
        <v>1246</v>
      </c>
    </row>
    <row r="234" spans="1:3" ht="15" customHeight="1" x14ac:dyDescent="0.15">
      <c r="A234" t="s">
        <v>462</v>
      </c>
      <c r="B234" s="113" t="s">
        <v>1373</v>
      </c>
      <c r="C234" s="71" t="s">
        <v>1313</v>
      </c>
    </row>
    <row r="235" spans="1:3" ht="15" customHeight="1" x14ac:dyDescent="0.15">
      <c r="A235" t="s">
        <v>463</v>
      </c>
      <c r="B235" s="113" t="s">
        <v>1374</v>
      </c>
      <c r="C235" s="71" t="s">
        <v>1313</v>
      </c>
    </row>
    <row r="236" spans="1:3" ht="15" customHeight="1" x14ac:dyDescent="0.15">
      <c r="A236" t="s">
        <v>464</v>
      </c>
      <c r="B236" s="113" t="s">
        <v>1375</v>
      </c>
      <c r="C236" s="71" t="s">
        <v>1313</v>
      </c>
    </row>
    <row r="237" spans="1:3" ht="15" customHeight="1" x14ac:dyDescent="0.15">
      <c r="A237" t="s">
        <v>465</v>
      </c>
      <c r="B237" s="113" t="s">
        <v>1376</v>
      </c>
      <c r="C237" s="71" t="s">
        <v>1313</v>
      </c>
    </row>
    <row r="238" spans="1:3" ht="15" customHeight="1" x14ac:dyDescent="0.15">
      <c r="A238" t="s">
        <v>915</v>
      </c>
      <c r="B238" s="113" t="s">
        <v>1377</v>
      </c>
      <c r="C238" s="71" t="s">
        <v>1313</v>
      </c>
    </row>
    <row r="239" spans="1:3" ht="15" customHeight="1" x14ac:dyDescent="0.15">
      <c r="A239" t="s">
        <v>1378</v>
      </c>
      <c r="B239" s="113" t="s">
        <v>1379</v>
      </c>
      <c r="C239" s="71" t="s">
        <v>1313</v>
      </c>
    </row>
    <row r="240" spans="1:3" ht="15" customHeight="1" x14ac:dyDescent="0.15">
      <c r="A240" t="s">
        <v>466</v>
      </c>
      <c r="B240" s="113" t="s">
        <v>1380</v>
      </c>
      <c r="C240" s="71" t="s">
        <v>1246</v>
      </c>
    </row>
    <row r="241" spans="1:3" ht="15" customHeight="1" x14ac:dyDescent="0.15">
      <c r="A241" t="s">
        <v>467</v>
      </c>
      <c r="B241" s="113" t="s">
        <v>1381</v>
      </c>
      <c r="C241" s="71" t="s">
        <v>1246</v>
      </c>
    </row>
    <row r="242" spans="1:3" ht="15" customHeight="1" x14ac:dyDescent="0.15">
      <c r="A242" t="s">
        <v>468</v>
      </c>
      <c r="B242" s="113" t="s">
        <v>1382</v>
      </c>
      <c r="C242" s="71" t="s">
        <v>1246</v>
      </c>
    </row>
    <row r="243" spans="1:3" ht="15" customHeight="1" x14ac:dyDescent="0.15">
      <c r="A243" t="s">
        <v>469</v>
      </c>
      <c r="B243" s="113" t="s">
        <v>1383</v>
      </c>
      <c r="C243" s="71" t="s">
        <v>1246</v>
      </c>
    </row>
    <row r="244" spans="1:3" ht="15" customHeight="1" x14ac:dyDescent="0.15">
      <c r="A244" t="s">
        <v>470</v>
      </c>
      <c r="B244" s="113" t="s">
        <v>1384</v>
      </c>
      <c r="C244" s="71" t="s">
        <v>1313</v>
      </c>
    </row>
    <row r="245" spans="1:3" ht="15" customHeight="1" x14ac:dyDescent="0.15">
      <c r="A245" t="s">
        <v>471</v>
      </c>
      <c r="B245" s="113" t="s">
        <v>1385</v>
      </c>
      <c r="C245" s="71" t="s">
        <v>1246</v>
      </c>
    </row>
    <row r="246" spans="1:3" ht="15" customHeight="1" x14ac:dyDescent="0.15">
      <c r="A246" t="s">
        <v>472</v>
      </c>
      <c r="B246" s="113" t="s">
        <v>1386</v>
      </c>
      <c r="C246" s="71" t="s">
        <v>1246</v>
      </c>
    </row>
    <row r="247" spans="1:3" ht="15" customHeight="1" x14ac:dyDescent="0.15">
      <c r="A247" t="s">
        <v>473</v>
      </c>
      <c r="B247" s="113" t="s">
        <v>1387</v>
      </c>
      <c r="C247" s="71" t="s">
        <v>1313</v>
      </c>
    </row>
    <row r="248" spans="1:3" ht="15" customHeight="1" x14ac:dyDescent="0.15">
      <c r="A248" t="s">
        <v>474</v>
      </c>
      <c r="B248" s="113" t="s">
        <v>1388</v>
      </c>
      <c r="C248" s="71" t="s">
        <v>1246</v>
      </c>
    </row>
    <row r="249" spans="1:3" ht="15" customHeight="1" x14ac:dyDescent="0.15">
      <c r="A249" t="s">
        <v>475</v>
      </c>
      <c r="B249" s="113" t="s">
        <v>1389</v>
      </c>
      <c r="C249" s="71" t="s">
        <v>1313</v>
      </c>
    </row>
    <row r="250" spans="1:3" ht="15" customHeight="1" x14ac:dyDescent="0.15">
      <c r="A250" t="s">
        <v>476</v>
      </c>
      <c r="B250" s="113" t="s">
        <v>1390</v>
      </c>
      <c r="C250" s="71" t="s">
        <v>1313</v>
      </c>
    </row>
    <row r="251" spans="1:3" ht="15" customHeight="1" x14ac:dyDescent="0.15">
      <c r="A251" t="s">
        <v>477</v>
      </c>
      <c r="B251" s="113" t="s">
        <v>1391</v>
      </c>
      <c r="C251" s="71" t="s">
        <v>1246</v>
      </c>
    </row>
    <row r="252" spans="1:3" ht="15" customHeight="1" x14ac:dyDescent="0.15">
      <c r="A252" t="s">
        <v>478</v>
      </c>
      <c r="B252" s="113" t="s">
        <v>1392</v>
      </c>
      <c r="C252" s="71" t="s">
        <v>1246</v>
      </c>
    </row>
    <row r="253" spans="1:3" ht="15" customHeight="1" x14ac:dyDescent="0.15">
      <c r="A253" t="s">
        <v>479</v>
      </c>
      <c r="B253" s="113" t="s">
        <v>1393</v>
      </c>
      <c r="C253" s="71" t="s">
        <v>1246</v>
      </c>
    </row>
    <row r="254" spans="1:3" ht="15" customHeight="1" x14ac:dyDescent="0.15">
      <c r="A254" t="s">
        <v>480</v>
      </c>
      <c r="B254" s="113" t="s">
        <v>1394</v>
      </c>
      <c r="C254" s="71" t="s">
        <v>1246</v>
      </c>
    </row>
    <row r="255" spans="1:3" ht="15" customHeight="1" x14ac:dyDescent="0.15">
      <c r="A255" t="s">
        <v>481</v>
      </c>
      <c r="B255" s="113" t="s">
        <v>1395</v>
      </c>
      <c r="C255" s="71" t="s">
        <v>1246</v>
      </c>
    </row>
    <row r="256" spans="1:3" ht="15" customHeight="1" x14ac:dyDescent="0.15">
      <c r="A256" t="s">
        <v>482</v>
      </c>
      <c r="B256" s="113" t="s">
        <v>1396</v>
      </c>
      <c r="C256" s="71" t="s">
        <v>1246</v>
      </c>
    </row>
    <row r="257" spans="1:3" ht="15" customHeight="1" x14ac:dyDescent="0.15">
      <c r="A257" t="s">
        <v>483</v>
      </c>
      <c r="B257" s="113" t="s">
        <v>1397</v>
      </c>
      <c r="C257" s="71" t="s">
        <v>1246</v>
      </c>
    </row>
    <row r="258" spans="1:3" ht="15" customHeight="1" x14ac:dyDescent="0.15">
      <c r="A258" t="s">
        <v>484</v>
      </c>
      <c r="B258" s="113" t="s">
        <v>1398</v>
      </c>
      <c r="C258" s="71" t="s">
        <v>1246</v>
      </c>
    </row>
    <row r="259" spans="1:3" ht="15" customHeight="1" x14ac:dyDescent="0.15">
      <c r="A259" t="s">
        <v>485</v>
      </c>
      <c r="B259" s="113" t="s">
        <v>1399</v>
      </c>
      <c r="C259" s="71" t="s">
        <v>1246</v>
      </c>
    </row>
    <row r="260" spans="1:3" ht="15" customHeight="1" x14ac:dyDescent="0.15">
      <c r="A260" t="s">
        <v>486</v>
      </c>
      <c r="B260" s="113" t="s">
        <v>1400</v>
      </c>
      <c r="C260" s="71" t="s">
        <v>1313</v>
      </c>
    </row>
    <row r="261" spans="1:3" ht="15" customHeight="1" x14ac:dyDescent="0.15">
      <c r="A261" t="s">
        <v>487</v>
      </c>
      <c r="B261" s="113" t="s">
        <v>1401</v>
      </c>
      <c r="C261" s="71" t="s">
        <v>1246</v>
      </c>
    </row>
    <row r="262" spans="1:3" ht="15" customHeight="1" x14ac:dyDescent="0.15">
      <c r="A262" t="s">
        <v>488</v>
      </c>
      <c r="B262" s="113" t="s">
        <v>1402</v>
      </c>
      <c r="C262" s="71" t="s">
        <v>1246</v>
      </c>
    </row>
    <row r="263" spans="1:3" ht="15" customHeight="1" x14ac:dyDescent="0.15">
      <c r="A263" t="s">
        <v>489</v>
      </c>
      <c r="B263" s="113" t="s">
        <v>1403</v>
      </c>
      <c r="C263" s="71" t="s">
        <v>1246</v>
      </c>
    </row>
    <row r="264" spans="1:3" ht="15" customHeight="1" x14ac:dyDescent="0.15">
      <c r="A264" t="s">
        <v>490</v>
      </c>
      <c r="B264" s="113" t="s">
        <v>1404</v>
      </c>
      <c r="C264" s="71" t="s">
        <v>1246</v>
      </c>
    </row>
    <row r="265" spans="1:3" ht="15" customHeight="1" x14ac:dyDescent="0.15">
      <c r="A265" t="s">
        <v>492</v>
      </c>
      <c r="B265" s="113" t="s">
        <v>1405</v>
      </c>
      <c r="C265" s="71" t="s">
        <v>1313</v>
      </c>
    </row>
    <row r="266" spans="1:3" ht="15" customHeight="1" x14ac:dyDescent="0.15">
      <c r="A266" t="s">
        <v>1406</v>
      </c>
      <c r="B266" s="113" t="s">
        <v>1407</v>
      </c>
      <c r="C266" s="71" t="s">
        <v>1246</v>
      </c>
    </row>
    <row r="267" spans="1:3" ht="15" customHeight="1" x14ac:dyDescent="0.15">
      <c r="A267" t="s">
        <v>493</v>
      </c>
      <c r="B267" s="113" t="s">
        <v>1408</v>
      </c>
      <c r="C267" s="71" t="s">
        <v>1246</v>
      </c>
    </row>
    <row r="268" spans="1:3" ht="15" customHeight="1" x14ac:dyDescent="0.15">
      <c r="A268" t="s">
        <v>494</v>
      </c>
      <c r="B268" s="113" t="s">
        <v>1409</v>
      </c>
      <c r="C268" s="71" t="s">
        <v>1246</v>
      </c>
    </row>
    <row r="269" spans="1:3" ht="15" customHeight="1" x14ac:dyDescent="0.15">
      <c r="A269" t="s">
        <v>495</v>
      </c>
      <c r="B269" s="113" t="s">
        <v>1410</v>
      </c>
      <c r="C269" s="71" t="s">
        <v>1246</v>
      </c>
    </row>
    <row r="270" spans="1:3" ht="15" customHeight="1" x14ac:dyDescent="0.15">
      <c r="A270" t="s">
        <v>496</v>
      </c>
      <c r="B270" s="113" t="s">
        <v>1411</v>
      </c>
      <c r="C270" s="71" t="s">
        <v>1246</v>
      </c>
    </row>
    <row r="271" spans="1:3" ht="15" customHeight="1" x14ac:dyDescent="0.15">
      <c r="A271" t="s">
        <v>497</v>
      </c>
      <c r="B271" s="113" t="s">
        <v>1412</v>
      </c>
      <c r="C271" s="71" t="s">
        <v>1246</v>
      </c>
    </row>
    <row r="272" spans="1:3" ht="15" customHeight="1" x14ac:dyDescent="0.15">
      <c r="A272" t="s">
        <v>498</v>
      </c>
      <c r="B272" s="113" t="s">
        <v>1413</v>
      </c>
      <c r="C272" s="71" t="s">
        <v>1313</v>
      </c>
    </row>
    <row r="273" spans="1:3" ht="15" customHeight="1" x14ac:dyDescent="0.15">
      <c r="A273" t="s">
        <v>499</v>
      </c>
      <c r="B273" s="113" t="s">
        <v>1414</v>
      </c>
      <c r="C273" s="71" t="s">
        <v>1313</v>
      </c>
    </row>
    <row r="274" spans="1:3" ht="15" customHeight="1" x14ac:dyDescent="0.15">
      <c r="A274" t="s">
        <v>500</v>
      </c>
      <c r="B274" s="113" t="s">
        <v>1415</v>
      </c>
      <c r="C274" s="71" t="s">
        <v>1246</v>
      </c>
    </row>
    <row r="275" spans="1:3" ht="15" customHeight="1" x14ac:dyDescent="0.15">
      <c r="A275" t="s">
        <v>501</v>
      </c>
      <c r="B275" s="113" t="s">
        <v>1416</v>
      </c>
      <c r="C275" s="71" t="s">
        <v>1246</v>
      </c>
    </row>
    <row r="276" spans="1:3" ht="15" customHeight="1" x14ac:dyDescent="0.15">
      <c r="A276" t="s">
        <v>1417</v>
      </c>
      <c r="B276" s="113" t="s">
        <v>1418</v>
      </c>
      <c r="C276" s="71" t="s">
        <v>1313</v>
      </c>
    </row>
    <row r="277" spans="1:3" ht="15" customHeight="1" x14ac:dyDescent="0.15">
      <c r="A277" t="s">
        <v>502</v>
      </c>
      <c r="B277" s="113" t="s">
        <v>1419</v>
      </c>
      <c r="C277" s="71" t="s">
        <v>1246</v>
      </c>
    </row>
    <row r="278" spans="1:3" ht="15" customHeight="1" x14ac:dyDescent="0.15">
      <c r="A278" t="s">
        <v>503</v>
      </c>
      <c r="B278" s="113" t="s">
        <v>1420</v>
      </c>
      <c r="C278" s="71" t="s">
        <v>1246</v>
      </c>
    </row>
    <row r="279" spans="1:3" ht="15" customHeight="1" x14ac:dyDescent="0.15">
      <c r="A279" t="s">
        <v>504</v>
      </c>
      <c r="B279" s="113" t="s">
        <v>1421</v>
      </c>
      <c r="C279" s="71" t="s">
        <v>1246</v>
      </c>
    </row>
    <row r="280" spans="1:3" ht="15" customHeight="1" x14ac:dyDescent="0.15">
      <c r="A280" t="s">
        <v>505</v>
      </c>
      <c r="B280" s="113" t="s">
        <v>1422</v>
      </c>
      <c r="C280" s="71" t="s">
        <v>1313</v>
      </c>
    </row>
    <row r="281" spans="1:3" ht="15" customHeight="1" x14ac:dyDescent="0.15">
      <c r="A281" t="s">
        <v>506</v>
      </c>
      <c r="B281" s="113" t="s">
        <v>1423</v>
      </c>
      <c r="C281" s="71" t="s">
        <v>1246</v>
      </c>
    </row>
    <row r="282" spans="1:3" ht="15" customHeight="1" x14ac:dyDescent="0.15">
      <c r="A282" t="s">
        <v>507</v>
      </c>
      <c r="B282" s="113" t="s">
        <v>1424</v>
      </c>
      <c r="C282" s="71" t="s">
        <v>1246</v>
      </c>
    </row>
    <row r="283" spans="1:3" ht="15" customHeight="1" x14ac:dyDescent="0.15">
      <c r="A283" t="s">
        <v>508</v>
      </c>
      <c r="B283" s="113" t="s">
        <v>1425</v>
      </c>
      <c r="C283" s="71" t="s">
        <v>1313</v>
      </c>
    </row>
    <row r="284" spans="1:3" ht="15" customHeight="1" x14ac:dyDescent="0.15">
      <c r="A284" t="s">
        <v>509</v>
      </c>
      <c r="B284" s="113" t="s">
        <v>1426</v>
      </c>
      <c r="C284" s="71" t="s">
        <v>1246</v>
      </c>
    </row>
    <row r="285" spans="1:3" ht="15" customHeight="1" x14ac:dyDescent="0.15">
      <c r="A285" t="s">
        <v>510</v>
      </c>
      <c r="B285" s="113" t="s">
        <v>1427</v>
      </c>
      <c r="C285" s="71" t="s">
        <v>1246</v>
      </c>
    </row>
    <row r="286" spans="1:3" ht="15" customHeight="1" x14ac:dyDescent="0.15">
      <c r="A286" t="s">
        <v>511</v>
      </c>
      <c r="B286" s="113" t="s">
        <v>1428</v>
      </c>
      <c r="C286" s="71" t="s">
        <v>1313</v>
      </c>
    </row>
    <row r="287" spans="1:3" ht="15" customHeight="1" x14ac:dyDescent="0.15">
      <c r="A287" t="s">
        <v>512</v>
      </c>
      <c r="B287" s="113" t="s">
        <v>1429</v>
      </c>
      <c r="C287" s="71" t="s">
        <v>1246</v>
      </c>
    </row>
    <row r="288" spans="1:3" ht="15" customHeight="1" x14ac:dyDescent="0.15">
      <c r="A288" t="s">
        <v>513</v>
      </c>
      <c r="B288" s="113" t="s">
        <v>1430</v>
      </c>
      <c r="C288" s="71" t="s">
        <v>1246</v>
      </c>
    </row>
    <row r="289" spans="1:3" ht="15" customHeight="1" x14ac:dyDescent="0.15">
      <c r="A289" t="s">
        <v>514</v>
      </c>
      <c r="B289" s="113" t="s">
        <v>1431</v>
      </c>
      <c r="C289" s="71" t="s">
        <v>1246</v>
      </c>
    </row>
    <row r="290" spans="1:3" ht="15" customHeight="1" x14ac:dyDescent="0.15">
      <c r="A290" t="s">
        <v>515</v>
      </c>
      <c r="B290" s="113" t="s">
        <v>1432</v>
      </c>
      <c r="C290" s="71" t="s">
        <v>1246</v>
      </c>
    </row>
    <row r="291" spans="1:3" ht="15" customHeight="1" x14ac:dyDescent="0.15">
      <c r="A291" t="s">
        <v>516</v>
      </c>
      <c r="B291" s="113" t="s">
        <v>1433</v>
      </c>
      <c r="C291" s="71" t="s">
        <v>1313</v>
      </c>
    </row>
    <row r="292" spans="1:3" ht="15" customHeight="1" x14ac:dyDescent="0.15">
      <c r="A292" t="s">
        <v>517</v>
      </c>
      <c r="B292" s="113" t="s">
        <v>1434</v>
      </c>
      <c r="C292" s="71" t="s">
        <v>1246</v>
      </c>
    </row>
    <row r="293" spans="1:3" ht="15" customHeight="1" x14ac:dyDescent="0.15">
      <c r="A293" t="s">
        <v>518</v>
      </c>
      <c r="B293" s="113" t="s">
        <v>1435</v>
      </c>
      <c r="C293" s="71" t="s">
        <v>1246</v>
      </c>
    </row>
    <row r="294" spans="1:3" ht="15" customHeight="1" x14ac:dyDescent="0.15">
      <c r="A294" t="s">
        <v>519</v>
      </c>
      <c r="B294" s="113" t="s">
        <v>1436</v>
      </c>
      <c r="C294" s="71" t="s">
        <v>1246</v>
      </c>
    </row>
    <row r="295" spans="1:3" ht="15" customHeight="1" x14ac:dyDescent="0.15">
      <c r="A295" t="s">
        <v>520</v>
      </c>
      <c r="B295" s="113" t="s">
        <v>1437</v>
      </c>
      <c r="C295" s="71" t="s">
        <v>1246</v>
      </c>
    </row>
    <row r="296" spans="1:3" ht="15" customHeight="1" x14ac:dyDescent="0.15">
      <c r="A296" t="s">
        <v>521</v>
      </c>
      <c r="B296" s="113" t="s">
        <v>1438</v>
      </c>
      <c r="C296" s="71" t="s">
        <v>1246</v>
      </c>
    </row>
    <row r="297" spans="1:3" ht="15" customHeight="1" x14ac:dyDescent="0.15">
      <c r="A297" t="s">
        <v>522</v>
      </c>
      <c r="B297" s="113" t="s">
        <v>1439</v>
      </c>
      <c r="C297" s="71" t="s">
        <v>1246</v>
      </c>
    </row>
    <row r="298" spans="1:3" ht="15" customHeight="1" x14ac:dyDescent="0.15">
      <c r="A298" t="s">
        <v>523</v>
      </c>
      <c r="B298" s="113" t="s">
        <v>1440</v>
      </c>
      <c r="C298" s="71" t="s">
        <v>1246</v>
      </c>
    </row>
    <row r="299" spans="1:3" ht="15" customHeight="1" x14ac:dyDescent="0.15">
      <c r="A299" t="s">
        <v>524</v>
      </c>
      <c r="B299" s="113" t="s">
        <v>1441</v>
      </c>
      <c r="C299" s="71" t="s">
        <v>1313</v>
      </c>
    </row>
    <row r="300" spans="1:3" ht="15" customHeight="1" x14ac:dyDescent="0.15">
      <c r="A300" t="s">
        <v>525</v>
      </c>
      <c r="B300" s="113" t="s">
        <v>1442</v>
      </c>
      <c r="C300" s="71" t="s">
        <v>1246</v>
      </c>
    </row>
    <row r="301" spans="1:3" ht="15" customHeight="1" x14ac:dyDescent="0.15">
      <c r="A301" t="s">
        <v>526</v>
      </c>
      <c r="B301" s="113" t="s">
        <v>1443</v>
      </c>
      <c r="C301" s="71" t="s">
        <v>1246</v>
      </c>
    </row>
    <row r="302" spans="1:3" ht="15" customHeight="1" x14ac:dyDescent="0.15">
      <c r="A302" t="s">
        <v>527</v>
      </c>
      <c r="B302" s="113" t="s">
        <v>1444</v>
      </c>
      <c r="C302" s="71" t="s">
        <v>1246</v>
      </c>
    </row>
    <row r="303" spans="1:3" ht="15" customHeight="1" x14ac:dyDescent="0.15">
      <c r="A303" t="s">
        <v>528</v>
      </c>
      <c r="B303" s="113" t="s">
        <v>1445</v>
      </c>
      <c r="C303" s="71" t="s">
        <v>1246</v>
      </c>
    </row>
    <row r="304" spans="1:3" ht="15" customHeight="1" x14ac:dyDescent="0.15">
      <c r="A304" t="s">
        <v>529</v>
      </c>
      <c r="B304" s="113" t="s">
        <v>1446</v>
      </c>
      <c r="C304" s="71" t="s">
        <v>1246</v>
      </c>
    </row>
    <row r="305" spans="1:3" ht="15" customHeight="1" x14ac:dyDescent="0.15">
      <c r="A305" t="s">
        <v>530</v>
      </c>
      <c r="B305" s="113" t="s">
        <v>1447</v>
      </c>
      <c r="C305" s="71" t="s">
        <v>1313</v>
      </c>
    </row>
    <row r="306" spans="1:3" ht="15" customHeight="1" x14ac:dyDescent="0.15">
      <c r="A306" t="s">
        <v>531</v>
      </c>
      <c r="B306" s="113" t="s">
        <v>1448</v>
      </c>
      <c r="C306" s="71" t="s">
        <v>1246</v>
      </c>
    </row>
    <row r="307" spans="1:3" ht="15" customHeight="1" x14ac:dyDescent="0.15">
      <c r="A307" t="s">
        <v>532</v>
      </c>
      <c r="B307" s="113" t="s">
        <v>1449</v>
      </c>
      <c r="C307" s="71" t="s">
        <v>1313</v>
      </c>
    </row>
    <row r="308" spans="1:3" ht="15" customHeight="1" x14ac:dyDescent="0.15">
      <c r="A308" t="s">
        <v>534</v>
      </c>
      <c r="B308" s="113" t="s">
        <v>1450</v>
      </c>
      <c r="C308" s="71" t="s">
        <v>1246</v>
      </c>
    </row>
    <row r="309" spans="1:3" ht="15" customHeight="1" x14ac:dyDescent="0.15">
      <c r="A309" t="s">
        <v>535</v>
      </c>
      <c r="B309" s="113" t="s">
        <v>1451</v>
      </c>
      <c r="C309" s="71" t="s">
        <v>1313</v>
      </c>
    </row>
    <row r="310" spans="1:3" ht="15" customHeight="1" x14ac:dyDescent="0.15">
      <c r="A310" t="s">
        <v>536</v>
      </c>
      <c r="B310" s="113" t="s">
        <v>1452</v>
      </c>
      <c r="C310" s="71" t="s">
        <v>1246</v>
      </c>
    </row>
    <row r="311" spans="1:3" ht="15" customHeight="1" x14ac:dyDescent="0.15">
      <c r="A311" t="s">
        <v>537</v>
      </c>
      <c r="B311" s="113" t="s">
        <v>1453</v>
      </c>
      <c r="C311" s="71" t="s">
        <v>1246</v>
      </c>
    </row>
    <row r="312" spans="1:3" ht="15" customHeight="1" x14ac:dyDescent="0.15">
      <c r="A312" t="s">
        <v>538</v>
      </c>
      <c r="B312" s="113" t="s">
        <v>1454</v>
      </c>
      <c r="C312" s="71" t="s">
        <v>1313</v>
      </c>
    </row>
    <row r="313" spans="1:3" ht="15" customHeight="1" x14ac:dyDescent="0.15">
      <c r="A313" t="s">
        <v>539</v>
      </c>
      <c r="B313" s="113" t="s">
        <v>1455</v>
      </c>
      <c r="C313" s="71" t="s">
        <v>1246</v>
      </c>
    </row>
    <row r="314" spans="1:3" ht="15" customHeight="1" x14ac:dyDescent="0.15">
      <c r="A314" t="s">
        <v>540</v>
      </c>
      <c r="B314" s="113" t="s">
        <v>1456</v>
      </c>
      <c r="C314" s="71" t="s">
        <v>1246</v>
      </c>
    </row>
    <row r="315" spans="1:3" ht="15" customHeight="1" x14ac:dyDescent="0.15">
      <c r="A315" t="s">
        <v>541</v>
      </c>
      <c r="B315" s="113" t="s">
        <v>1457</v>
      </c>
      <c r="C315" s="71" t="s">
        <v>1313</v>
      </c>
    </row>
    <row r="316" spans="1:3" ht="15" customHeight="1" x14ac:dyDescent="0.15">
      <c r="A316" t="s">
        <v>542</v>
      </c>
      <c r="B316" s="113" t="s">
        <v>1458</v>
      </c>
      <c r="C316" s="71" t="s">
        <v>1246</v>
      </c>
    </row>
    <row r="317" spans="1:3" ht="15" customHeight="1" x14ac:dyDescent="0.15">
      <c r="A317" t="s">
        <v>543</v>
      </c>
      <c r="B317" s="113" t="s">
        <v>1459</v>
      </c>
      <c r="C317" s="71" t="s">
        <v>1246</v>
      </c>
    </row>
    <row r="318" spans="1:3" ht="15" customHeight="1" x14ac:dyDescent="0.15">
      <c r="A318" t="s">
        <v>544</v>
      </c>
      <c r="B318" s="113" t="s">
        <v>1460</v>
      </c>
      <c r="C318" s="71" t="s">
        <v>1313</v>
      </c>
    </row>
    <row r="319" spans="1:3" ht="15" customHeight="1" x14ac:dyDescent="0.15">
      <c r="A319" t="s">
        <v>545</v>
      </c>
      <c r="B319" s="113" t="s">
        <v>1461</v>
      </c>
      <c r="C319" s="71" t="s">
        <v>1246</v>
      </c>
    </row>
    <row r="320" spans="1:3" ht="15" customHeight="1" x14ac:dyDescent="0.15">
      <c r="A320" t="s">
        <v>546</v>
      </c>
      <c r="B320" s="113" t="s">
        <v>1462</v>
      </c>
      <c r="C320" s="71" t="s">
        <v>1246</v>
      </c>
    </row>
    <row r="321" spans="1:3" ht="15" customHeight="1" x14ac:dyDescent="0.15">
      <c r="A321" t="s">
        <v>547</v>
      </c>
      <c r="B321" s="113" t="s">
        <v>1463</v>
      </c>
      <c r="C321" s="71" t="s">
        <v>1246</v>
      </c>
    </row>
    <row r="322" spans="1:3" ht="15" customHeight="1" x14ac:dyDescent="0.15">
      <c r="A322" t="s">
        <v>548</v>
      </c>
      <c r="B322" s="113" t="s">
        <v>1464</v>
      </c>
      <c r="C322" s="71" t="s">
        <v>1246</v>
      </c>
    </row>
    <row r="323" spans="1:3" ht="15" customHeight="1" x14ac:dyDescent="0.15">
      <c r="A323" t="s">
        <v>549</v>
      </c>
      <c r="B323" s="113" t="s">
        <v>1465</v>
      </c>
      <c r="C323" s="71" t="s">
        <v>1313</v>
      </c>
    </row>
    <row r="324" spans="1:3" ht="15" customHeight="1" x14ac:dyDescent="0.15">
      <c r="A324" t="s">
        <v>1466</v>
      </c>
      <c r="B324" s="113" t="s">
        <v>1467</v>
      </c>
      <c r="C324" s="71" t="s">
        <v>1246</v>
      </c>
    </row>
    <row r="325" spans="1:3" ht="15" customHeight="1" x14ac:dyDescent="0.15">
      <c r="A325" t="s">
        <v>550</v>
      </c>
      <c r="B325" s="113" t="s">
        <v>1468</v>
      </c>
      <c r="C325" s="71" t="s">
        <v>1246</v>
      </c>
    </row>
    <row r="326" spans="1:3" ht="15" customHeight="1" x14ac:dyDescent="0.15">
      <c r="A326" t="s">
        <v>551</v>
      </c>
      <c r="B326" s="113" t="s">
        <v>1469</v>
      </c>
      <c r="C326" s="71" t="s">
        <v>1313</v>
      </c>
    </row>
    <row r="327" spans="1:3" ht="15" customHeight="1" x14ac:dyDescent="0.15">
      <c r="A327" t="s">
        <v>552</v>
      </c>
      <c r="B327" s="113" t="s">
        <v>1470</v>
      </c>
      <c r="C327" s="71" t="s">
        <v>1313</v>
      </c>
    </row>
    <row r="328" spans="1:3" ht="15" customHeight="1" x14ac:dyDescent="0.15">
      <c r="A328" t="s">
        <v>553</v>
      </c>
      <c r="B328" s="113" t="s">
        <v>1471</v>
      </c>
      <c r="C328" s="71" t="s">
        <v>1246</v>
      </c>
    </row>
    <row r="329" spans="1:3" ht="15" customHeight="1" x14ac:dyDescent="0.15">
      <c r="A329" t="s">
        <v>554</v>
      </c>
      <c r="B329" s="113" t="s">
        <v>1472</v>
      </c>
      <c r="C329" s="71" t="s">
        <v>1246</v>
      </c>
    </row>
    <row r="330" spans="1:3" ht="15" customHeight="1" x14ac:dyDescent="0.15">
      <c r="A330" t="s">
        <v>555</v>
      </c>
      <c r="B330" s="113" t="s">
        <v>1473</v>
      </c>
      <c r="C330" s="71" t="s">
        <v>1313</v>
      </c>
    </row>
    <row r="331" spans="1:3" ht="15" customHeight="1" x14ac:dyDescent="0.15">
      <c r="A331" t="s">
        <v>556</v>
      </c>
      <c r="B331" s="113" t="s">
        <v>1474</v>
      </c>
      <c r="C331" s="71" t="s">
        <v>1246</v>
      </c>
    </row>
    <row r="332" spans="1:3" ht="15" customHeight="1" x14ac:dyDescent="0.15">
      <c r="A332" t="s">
        <v>557</v>
      </c>
      <c r="B332" s="113" t="s">
        <v>1475</v>
      </c>
      <c r="C332" s="71" t="s">
        <v>1246</v>
      </c>
    </row>
    <row r="333" spans="1:3" ht="15" customHeight="1" x14ac:dyDescent="0.15">
      <c r="A333" t="s">
        <v>558</v>
      </c>
      <c r="B333" s="113" t="s">
        <v>1476</v>
      </c>
      <c r="C333" s="71" t="s">
        <v>1246</v>
      </c>
    </row>
    <row r="334" spans="1:3" ht="15" customHeight="1" x14ac:dyDescent="0.15">
      <c r="A334" t="s">
        <v>916</v>
      </c>
      <c r="B334" s="113" t="s">
        <v>1477</v>
      </c>
      <c r="C334" s="71" t="s">
        <v>1313</v>
      </c>
    </row>
    <row r="335" spans="1:3" ht="15" customHeight="1" x14ac:dyDescent="0.15">
      <c r="A335" t="s">
        <v>559</v>
      </c>
      <c r="B335" s="113" t="s">
        <v>1478</v>
      </c>
      <c r="C335" s="71" t="s">
        <v>1313</v>
      </c>
    </row>
    <row r="336" spans="1:3" ht="15" customHeight="1" x14ac:dyDescent="0.15">
      <c r="A336" t="s">
        <v>560</v>
      </c>
      <c r="B336" s="113" t="s">
        <v>1479</v>
      </c>
      <c r="C336" s="71" t="s">
        <v>1246</v>
      </c>
    </row>
    <row r="337" spans="1:3" ht="15" customHeight="1" x14ac:dyDescent="0.15">
      <c r="A337" t="s">
        <v>562</v>
      </c>
      <c r="B337" s="113" t="s">
        <v>1480</v>
      </c>
      <c r="C337" s="71" t="s">
        <v>1313</v>
      </c>
    </row>
    <row r="338" spans="1:3" ht="15" customHeight="1" x14ac:dyDescent="0.15">
      <c r="A338" t="s">
        <v>563</v>
      </c>
      <c r="B338" s="113" t="s">
        <v>1481</v>
      </c>
      <c r="C338" s="71" t="s">
        <v>1313</v>
      </c>
    </row>
    <row r="339" spans="1:3" ht="15" customHeight="1" x14ac:dyDescent="0.15">
      <c r="A339" t="s">
        <v>564</v>
      </c>
      <c r="B339" s="113" t="s">
        <v>1482</v>
      </c>
      <c r="C339" s="71" t="s">
        <v>1313</v>
      </c>
    </row>
    <row r="340" spans="1:3" ht="15" customHeight="1" x14ac:dyDescent="0.15">
      <c r="A340" t="s">
        <v>565</v>
      </c>
      <c r="B340" s="113" t="s">
        <v>1483</v>
      </c>
      <c r="C340" s="71" t="s">
        <v>1313</v>
      </c>
    </row>
    <row r="341" spans="1:3" ht="15" customHeight="1" x14ac:dyDescent="0.15">
      <c r="A341" t="s">
        <v>566</v>
      </c>
      <c r="B341" s="113" t="s">
        <v>1484</v>
      </c>
      <c r="C341" s="71" t="s">
        <v>1246</v>
      </c>
    </row>
    <row r="342" spans="1:3" ht="15" customHeight="1" x14ac:dyDescent="0.15">
      <c r="A342" t="s">
        <v>567</v>
      </c>
      <c r="B342" s="113" t="s">
        <v>1485</v>
      </c>
      <c r="C342" s="71" t="s">
        <v>1246</v>
      </c>
    </row>
    <row r="343" spans="1:3" ht="15" customHeight="1" x14ac:dyDescent="0.15">
      <c r="A343" t="s">
        <v>568</v>
      </c>
      <c r="B343" s="113" t="s">
        <v>1486</v>
      </c>
      <c r="C343" s="71" t="s">
        <v>1246</v>
      </c>
    </row>
    <row r="344" spans="1:3" ht="15" customHeight="1" x14ac:dyDescent="0.15">
      <c r="A344" t="s">
        <v>569</v>
      </c>
      <c r="B344" s="113" t="s">
        <v>1487</v>
      </c>
      <c r="C344" s="71" t="s">
        <v>1313</v>
      </c>
    </row>
    <row r="345" spans="1:3" ht="15" customHeight="1" x14ac:dyDescent="0.15">
      <c r="A345" t="s">
        <v>570</v>
      </c>
      <c r="B345" s="113" t="s">
        <v>1488</v>
      </c>
      <c r="C345" s="71" t="s">
        <v>1313</v>
      </c>
    </row>
    <row r="346" spans="1:3" ht="15" customHeight="1" x14ac:dyDescent="0.15">
      <c r="A346" t="s">
        <v>1489</v>
      </c>
      <c r="B346" s="113" t="s">
        <v>1490</v>
      </c>
      <c r="C346" s="71" t="s">
        <v>1313</v>
      </c>
    </row>
    <row r="347" spans="1:3" ht="15" customHeight="1" x14ac:dyDescent="0.15">
      <c r="A347" t="s">
        <v>571</v>
      </c>
      <c r="B347" s="113" t="s">
        <v>1491</v>
      </c>
      <c r="C347" s="71" t="s">
        <v>1313</v>
      </c>
    </row>
    <row r="348" spans="1:3" ht="15" customHeight="1" x14ac:dyDescent="0.15">
      <c r="A348" t="s">
        <v>572</v>
      </c>
      <c r="B348" s="113" t="s">
        <v>1492</v>
      </c>
      <c r="C348" s="71" t="s">
        <v>1246</v>
      </c>
    </row>
    <row r="349" spans="1:3" ht="15" customHeight="1" x14ac:dyDescent="0.15">
      <c r="A349" t="s">
        <v>573</v>
      </c>
      <c r="B349" s="113" t="s">
        <v>1493</v>
      </c>
      <c r="C349" s="71" t="s">
        <v>1313</v>
      </c>
    </row>
    <row r="350" spans="1:3" ht="15" customHeight="1" x14ac:dyDescent="0.15">
      <c r="A350" t="s">
        <v>917</v>
      </c>
      <c r="B350" s="113" t="s">
        <v>1494</v>
      </c>
      <c r="C350" s="71" t="s">
        <v>1313</v>
      </c>
    </row>
    <row r="351" spans="1:3" ht="15" customHeight="1" x14ac:dyDescent="0.15">
      <c r="A351" t="s">
        <v>575</v>
      </c>
      <c r="B351" s="113" t="s">
        <v>1495</v>
      </c>
      <c r="C351" s="71" t="s">
        <v>1313</v>
      </c>
    </row>
    <row r="352" spans="1:3" ht="15" customHeight="1" x14ac:dyDescent="0.15">
      <c r="A352" t="s">
        <v>576</v>
      </c>
      <c r="B352" s="113" t="s">
        <v>1496</v>
      </c>
      <c r="C352" s="71" t="s">
        <v>1313</v>
      </c>
    </row>
    <row r="353" spans="1:3" ht="15" customHeight="1" x14ac:dyDescent="0.15">
      <c r="A353" t="s">
        <v>577</v>
      </c>
      <c r="B353" s="113" t="s">
        <v>1497</v>
      </c>
      <c r="C353" s="71" t="s">
        <v>1313</v>
      </c>
    </row>
    <row r="354" spans="1:3" ht="15" customHeight="1" x14ac:dyDescent="0.15">
      <c r="A354" t="s">
        <v>578</v>
      </c>
      <c r="B354" s="113" t="s">
        <v>1498</v>
      </c>
      <c r="C354" s="71" t="s">
        <v>1313</v>
      </c>
    </row>
    <row r="355" spans="1:3" ht="15" customHeight="1" x14ac:dyDescent="0.15">
      <c r="A355" t="s">
        <v>579</v>
      </c>
      <c r="B355" s="113" t="s">
        <v>1499</v>
      </c>
      <c r="C355" s="71" t="s">
        <v>1313</v>
      </c>
    </row>
    <row r="356" spans="1:3" ht="15" customHeight="1" x14ac:dyDescent="0.15">
      <c r="A356" t="s">
        <v>918</v>
      </c>
      <c r="B356" s="113" t="s">
        <v>1500</v>
      </c>
      <c r="C356" s="71" t="s">
        <v>1313</v>
      </c>
    </row>
    <row r="357" spans="1:3" ht="15" customHeight="1" x14ac:dyDescent="0.15">
      <c r="A357" s="69" t="s">
        <v>919</v>
      </c>
      <c r="B357" s="114" t="s">
        <v>1501</v>
      </c>
      <c r="C357" s="71" t="s">
        <v>1246</v>
      </c>
    </row>
    <row r="358" spans="1:3" ht="15" customHeight="1" x14ac:dyDescent="0.15">
      <c r="A358" s="70" t="s">
        <v>920</v>
      </c>
      <c r="B358" s="114" t="s">
        <v>1502</v>
      </c>
      <c r="C358" s="71" t="s">
        <v>1246</v>
      </c>
    </row>
    <row r="359" spans="1:3" ht="15" customHeight="1" x14ac:dyDescent="0.15">
      <c r="A359" t="s">
        <v>921</v>
      </c>
      <c r="B359" s="113" t="s">
        <v>1503</v>
      </c>
      <c r="C359" s="71" t="s">
        <v>1313</v>
      </c>
    </row>
    <row r="360" spans="1:3" ht="15" customHeight="1" x14ac:dyDescent="0.15">
      <c r="A360" t="s">
        <v>1504</v>
      </c>
      <c r="B360" s="113" t="s">
        <v>1505</v>
      </c>
      <c r="C360" s="71" t="s">
        <v>1313</v>
      </c>
    </row>
    <row r="361" spans="1:3" ht="15" customHeight="1" x14ac:dyDescent="0.15">
      <c r="A361" t="s">
        <v>922</v>
      </c>
      <c r="B361" s="113" t="s">
        <v>1506</v>
      </c>
      <c r="C361" s="71" t="s">
        <v>1313</v>
      </c>
    </row>
    <row r="362" spans="1:3" ht="15" customHeight="1" x14ac:dyDescent="0.15">
      <c r="A362" t="s">
        <v>1507</v>
      </c>
      <c r="B362" s="113" t="s">
        <v>1508</v>
      </c>
      <c r="C362" s="71" t="s">
        <v>1313</v>
      </c>
    </row>
    <row r="363" spans="1:3" ht="15" customHeight="1" x14ac:dyDescent="0.15">
      <c r="A363" t="s">
        <v>1509</v>
      </c>
      <c r="B363" s="113" t="s">
        <v>1510</v>
      </c>
      <c r="C363" s="71" t="s">
        <v>1313</v>
      </c>
    </row>
    <row r="364" spans="1:3" ht="15" customHeight="1" x14ac:dyDescent="0.15">
      <c r="A364" t="s">
        <v>1511</v>
      </c>
      <c r="B364" s="113" t="s">
        <v>1512</v>
      </c>
      <c r="C364" s="71" t="s">
        <v>1313</v>
      </c>
    </row>
    <row r="365" spans="1:3" ht="15" customHeight="1" x14ac:dyDescent="0.15">
      <c r="A365" t="s">
        <v>1513</v>
      </c>
      <c r="B365" s="113" t="s">
        <v>1514</v>
      </c>
      <c r="C365" s="71" t="s">
        <v>1313</v>
      </c>
    </row>
    <row r="366" spans="1:3" ht="15" customHeight="1" x14ac:dyDescent="0.15">
      <c r="A366" t="s">
        <v>580</v>
      </c>
      <c r="B366" s="113" t="s">
        <v>1515</v>
      </c>
      <c r="C366" s="71" t="s">
        <v>1246</v>
      </c>
    </row>
    <row r="367" spans="1:3" ht="15" customHeight="1" x14ac:dyDescent="0.15">
      <c r="A367" t="s">
        <v>581</v>
      </c>
      <c r="B367" s="113" t="s">
        <v>1516</v>
      </c>
      <c r="C367" s="71" t="s">
        <v>1246</v>
      </c>
    </row>
    <row r="368" spans="1:3" ht="15" customHeight="1" x14ac:dyDescent="0.15">
      <c r="A368" t="s">
        <v>582</v>
      </c>
      <c r="B368" s="113" t="s">
        <v>1517</v>
      </c>
      <c r="C368" s="71" t="s">
        <v>1313</v>
      </c>
    </row>
    <row r="369" spans="1:3" ht="15" customHeight="1" x14ac:dyDescent="0.15">
      <c r="A369" t="s">
        <v>583</v>
      </c>
      <c r="B369" s="113" t="s">
        <v>1518</v>
      </c>
      <c r="C369" s="71" t="s">
        <v>1246</v>
      </c>
    </row>
    <row r="370" spans="1:3" ht="15" customHeight="1" x14ac:dyDescent="0.15">
      <c r="A370" t="s">
        <v>584</v>
      </c>
      <c r="B370" s="113" t="s">
        <v>1519</v>
      </c>
      <c r="C370" s="71" t="s">
        <v>1246</v>
      </c>
    </row>
    <row r="371" spans="1:3" ht="15" customHeight="1" x14ac:dyDescent="0.15">
      <c r="A371" t="s">
        <v>585</v>
      </c>
      <c r="B371" s="113" t="s">
        <v>1520</v>
      </c>
      <c r="C371" s="71" t="s">
        <v>1246</v>
      </c>
    </row>
    <row r="372" spans="1:3" ht="15" customHeight="1" x14ac:dyDescent="0.15">
      <c r="A372" t="s">
        <v>594</v>
      </c>
      <c r="B372" s="113" t="s">
        <v>1521</v>
      </c>
      <c r="C372" s="71" t="s">
        <v>1246</v>
      </c>
    </row>
    <row r="373" spans="1:3" ht="15" customHeight="1" x14ac:dyDescent="0.15">
      <c r="A373" t="s">
        <v>595</v>
      </c>
      <c r="B373" s="113" t="s">
        <v>1522</v>
      </c>
      <c r="C373" s="71" t="s">
        <v>1246</v>
      </c>
    </row>
    <row r="374" spans="1:3" ht="15" customHeight="1" x14ac:dyDescent="0.15">
      <c r="A374" t="s">
        <v>596</v>
      </c>
      <c r="B374" s="113" t="s">
        <v>1523</v>
      </c>
      <c r="C374" s="71" t="s">
        <v>1246</v>
      </c>
    </row>
    <row r="375" spans="1:3" ht="15" customHeight="1" x14ac:dyDescent="0.15">
      <c r="A375" t="s">
        <v>597</v>
      </c>
      <c r="B375" s="113" t="s">
        <v>1524</v>
      </c>
      <c r="C375" s="71" t="s">
        <v>1246</v>
      </c>
    </row>
    <row r="376" spans="1:3" ht="15" customHeight="1" x14ac:dyDescent="0.15">
      <c r="A376" t="s">
        <v>1525</v>
      </c>
      <c r="B376" s="113" t="s">
        <v>1526</v>
      </c>
      <c r="C376" s="71" t="s">
        <v>1246</v>
      </c>
    </row>
    <row r="377" spans="1:3" ht="15" customHeight="1" x14ac:dyDescent="0.15">
      <c r="A377" t="s">
        <v>598</v>
      </c>
      <c r="B377" s="113" t="s">
        <v>1527</v>
      </c>
      <c r="C377" s="71" t="s">
        <v>1246</v>
      </c>
    </row>
    <row r="378" spans="1:3" ht="15" customHeight="1" x14ac:dyDescent="0.15">
      <c r="A378" t="s">
        <v>599</v>
      </c>
      <c r="B378" s="113" t="s">
        <v>1528</v>
      </c>
      <c r="C378" s="71" t="s">
        <v>1246</v>
      </c>
    </row>
    <row r="379" spans="1:3" ht="15" customHeight="1" x14ac:dyDescent="0.15">
      <c r="A379" t="s">
        <v>600</v>
      </c>
      <c r="B379" s="113" t="s">
        <v>1529</v>
      </c>
      <c r="C379" s="71" t="s">
        <v>1246</v>
      </c>
    </row>
    <row r="380" spans="1:3" ht="15" customHeight="1" x14ac:dyDescent="0.15">
      <c r="A380" t="s">
        <v>601</v>
      </c>
      <c r="B380" s="113" t="s">
        <v>1530</v>
      </c>
      <c r="C380" s="71" t="s">
        <v>1313</v>
      </c>
    </row>
    <row r="381" spans="1:3" ht="15" customHeight="1" x14ac:dyDescent="0.15">
      <c r="A381" t="s">
        <v>602</v>
      </c>
      <c r="B381" s="113" t="s">
        <v>1531</v>
      </c>
      <c r="C381" s="71" t="s">
        <v>1246</v>
      </c>
    </row>
    <row r="382" spans="1:3" ht="15" customHeight="1" x14ac:dyDescent="0.15">
      <c r="A382" t="s">
        <v>603</v>
      </c>
      <c r="B382" s="113" t="s">
        <v>1532</v>
      </c>
      <c r="C382" s="71" t="s">
        <v>1246</v>
      </c>
    </row>
    <row r="383" spans="1:3" ht="15" customHeight="1" x14ac:dyDescent="0.15">
      <c r="A383" t="s">
        <v>604</v>
      </c>
      <c r="B383" s="113" t="s">
        <v>1533</v>
      </c>
      <c r="C383" s="71" t="s">
        <v>1246</v>
      </c>
    </row>
    <row r="384" spans="1:3" ht="15" customHeight="1" x14ac:dyDescent="0.15">
      <c r="A384" t="s">
        <v>605</v>
      </c>
      <c r="B384" s="113" t="s">
        <v>1534</v>
      </c>
      <c r="C384" s="71" t="s">
        <v>1313</v>
      </c>
    </row>
    <row r="385" spans="1:3" ht="15" customHeight="1" x14ac:dyDescent="0.15">
      <c r="A385" t="s">
        <v>606</v>
      </c>
      <c r="B385" s="113" t="s">
        <v>1535</v>
      </c>
      <c r="C385" s="71" t="s">
        <v>1246</v>
      </c>
    </row>
    <row r="386" spans="1:3" ht="15" customHeight="1" x14ac:dyDescent="0.15">
      <c r="A386" t="s">
        <v>607</v>
      </c>
      <c r="B386" s="113" t="s">
        <v>1536</v>
      </c>
      <c r="C386" s="71" t="s">
        <v>1313</v>
      </c>
    </row>
    <row r="387" spans="1:3" ht="15" customHeight="1" x14ac:dyDescent="0.15">
      <c r="A387" t="s">
        <v>608</v>
      </c>
      <c r="B387" s="113" t="s">
        <v>1537</v>
      </c>
      <c r="C387" s="71" t="s">
        <v>1246</v>
      </c>
    </row>
    <row r="388" spans="1:3" ht="15" customHeight="1" x14ac:dyDescent="0.15">
      <c r="A388" t="s">
        <v>609</v>
      </c>
      <c r="B388" s="113" t="s">
        <v>1538</v>
      </c>
      <c r="C388" s="71" t="s">
        <v>1246</v>
      </c>
    </row>
    <row r="389" spans="1:3" ht="15" customHeight="1" x14ac:dyDescent="0.15">
      <c r="A389" t="s">
        <v>610</v>
      </c>
      <c r="B389" s="113" t="s">
        <v>1539</v>
      </c>
      <c r="C389" s="71" t="s">
        <v>1246</v>
      </c>
    </row>
    <row r="390" spans="1:3" ht="15" customHeight="1" x14ac:dyDescent="0.15">
      <c r="A390" t="s">
        <v>611</v>
      </c>
      <c r="B390" s="113" t="s">
        <v>1540</v>
      </c>
      <c r="C390" s="71" t="s">
        <v>1246</v>
      </c>
    </row>
    <row r="391" spans="1:3" ht="15" customHeight="1" x14ac:dyDescent="0.15">
      <c r="A391" t="s">
        <v>612</v>
      </c>
      <c r="B391" s="113" t="s">
        <v>1541</v>
      </c>
      <c r="C391" s="71" t="s">
        <v>1246</v>
      </c>
    </row>
    <row r="392" spans="1:3" ht="15" customHeight="1" x14ac:dyDescent="0.15">
      <c r="A392" t="s">
        <v>613</v>
      </c>
      <c r="B392" s="113" t="s">
        <v>1542</v>
      </c>
      <c r="C392" s="71" t="s">
        <v>1313</v>
      </c>
    </row>
    <row r="393" spans="1:3" ht="15" customHeight="1" x14ac:dyDescent="0.15">
      <c r="A393" t="s">
        <v>614</v>
      </c>
      <c r="B393" s="113" t="s">
        <v>1543</v>
      </c>
      <c r="C393" s="71" t="s">
        <v>1246</v>
      </c>
    </row>
    <row r="394" spans="1:3" ht="15" customHeight="1" x14ac:dyDescent="0.15">
      <c r="A394" t="s">
        <v>615</v>
      </c>
      <c r="B394" s="113" t="s">
        <v>1544</v>
      </c>
      <c r="C394" s="71" t="s">
        <v>1313</v>
      </c>
    </row>
    <row r="395" spans="1:3" ht="15" customHeight="1" x14ac:dyDescent="0.15">
      <c r="A395" t="s">
        <v>616</v>
      </c>
      <c r="B395" s="113" t="s">
        <v>1545</v>
      </c>
      <c r="C395" s="71" t="s">
        <v>1246</v>
      </c>
    </row>
    <row r="396" spans="1:3" ht="15" customHeight="1" x14ac:dyDescent="0.15">
      <c r="A396" t="s">
        <v>617</v>
      </c>
      <c r="B396" s="113" t="s">
        <v>1546</v>
      </c>
      <c r="C396" s="71" t="s">
        <v>1246</v>
      </c>
    </row>
    <row r="397" spans="1:3" ht="15" customHeight="1" x14ac:dyDescent="0.15">
      <c r="A397" t="s">
        <v>618</v>
      </c>
      <c r="B397" s="113" t="s">
        <v>1547</v>
      </c>
      <c r="C397" s="71" t="s">
        <v>1246</v>
      </c>
    </row>
    <row r="398" spans="1:3" ht="15" customHeight="1" x14ac:dyDescent="0.15">
      <c r="A398" t="s">
        <v>619</v>
      </c>
      <c r="B398" s="113" t="s">
        <v>1548</v>
      </c>
      <c r="C398" s="71" t="s">
        <v>1313</v>
      </c>
    </row>
    <row r="399" spans="1:3" ht="15" customHeight="1" x14ac:dyDescent="0.15">
      <c r="A399" t="s">
        <v>620</v>
      </c>
      <c r="B399" s="113" t="s">
        <v>1549</v>
      </c>
      <c r="C399" s="71" t="s">
        <v>1246</v>
      </c>
    </row>
    <row r="400" spans="1:3" ht="15" customHeight="1" x14ac:dyDescent="0.15">
      <c r="A400" t="s">
        <v>621</v>
      </c>
      <c r="B400" s="113" t="s">
        <v>1550</v>
      </c>
      <c r="C400" s="71" t="s">
        <v>1246</v>
      </c>
    </row>
    <row r="401" spans="1:3" ht="15" customHeight="1" x14ac:dyDescent="0.15">
      <c r="A401" t="s">
        <v>622</v>
      </c>
      <c r="B401" s="113" t="s">
        <v>1551</v>
      </c>
      <c r="C401" s="71" t="s">
        <v>1246</v>
      </c>
    </row>
    <row r="402" spans="1:3" ht="15" customHeight="1" x14ac:dyDescent="0.15">
      <c r="A402" t="s">
        <v>623</v>
      </c>
      <c r="B402" s="113" t="s">
        <v>1552</v>
      </c>
      <c r="C402" s="71" t="s">
        <v>1246</v>
      </c>
    </row>
    <row r="403" spans="1:3" ht="15" customHeight="1" x14ac:dyDescent="0.15">
      <c r="A403" t="s">
        <v>624</v>
      </c>
      <c r="B403" s="113" t="s">
        <v>1553</v>
      </c>
      <c r="C403" s="71" t="s">
        <v>1246</v>
      </c>
    </row>
    <row r="404" spans="1:3" ht="15" customHeight="1" x14ac:dyDescent="0.15">
      <c r="A404" t="s">
        <v>625</v>
      </c>
      <c r="B404" s="113" t="s">
        <v>1554</v>
      </c>
      <c r="C404" s="71" t="s">
        <v>1313</v>
      </c>
    </row>
    <row r="405" spans="1:3" ht="15" customHeight="1" x14ac:dyDescent="0.15">
      <c r="A405" t="s">
        <v>626</v>
      </c>
      <c r="B405" s="113" t="s">
        <v>1555</v>
      </c>
      <c r="C405" s="71" t="s">
        <v>1246</v>
      </c>
    </row>
    <row r="406" spans="1:3" ht="15" customHeight="1" x14ac:dyDescent="0.15">
      <c r="A406" t="s">
        <v>627</v>
      </c>
      <c r="B406" s="113" t="s">
        <v>1556</v>
      </c>
      <c r="C406" s="71" t="s">
        <v>1246</v>
      </c>
    </row>
    <row r="407" spans="1:3" ht="15" customHeight="1" x14ac:dyDescent="0.15">
      <c r="A407" t="s">
        <v>628</v>
      </c>
      <c r="B407" s="113" t="s">
        <v>1557</v>
      </c>
      <c r="C407" s="71" t="s">
        <v>1313</v>
      </c>
    </row>
    <row r="408" spans="1:3" ht="15" customHeight="1" x14ac:dyDescent="0.15">
      <c r="A408" t="s">
        <v>629</v>
      </c>
      <c r="B408" s="113" t="s">
        <v>1558</v>
      </c>
      <c r="C408" s="71" t="s">
        <v>1313</v>
      </c>
    </row>
    <row r="409" spans="1:3" ht="15" customHeight="1" x14ac:dyDescent="0.15">
      <c r="A409" t="s">
        <v>630</v>
      </c>
      <c r="B409" s="113" t="s">
        <v>1559</v>
      </c>
      <c r="C409" s="71" t="s">
        <v>1246</v>
      </c>
    </row>
    <row r="410" spans="1:3" ht="15" customHeight="1" x14ac:dyDescent="0.15">
      <c r="A410" t="s">
        <v>631</v>
      </c>
      <c r="B410" s="113" t="s">
        <v>1560</v>
      </c>
      <c r="C410" s="71" t="s">
        <v>1313</v>
      </c>
    </row>
    <row r="411" spans="1:3" ht="15" customHeight="1" x14ac:dyDescent="0.15">
      <c r="A411" t="s">
        <v>632</v>
      </c>
      <c r="B411" s="113" t="s">
        <v>1561</v>
      </c>
      <c r="C411" s="71" t="s">
        <v>1313</v>
      </c>
    </row>
    <row r="412" spans="1:3" ht="15" customHeight="1" x14ac:dyDescent="0.15">
      <c r="A412" t="s">
        <v>633</v>
      </c>
      <c r="B412" s="113" t="s">
        <v>1562</v>
      </c>
      <c r="C412" s="71" t="s">
        <v>1313</v>
      </c>
    </row>
    <row r="413" spans="1:3" ht="15" customHeight="1" x14ac:dyDescent="0.15">
      <c r="A413" t="s">
        <v>634</v>
      </c>
      <c r="B413" s="113" t="s">
        <v>1563</v>
      </c>
      <c r="C413" s="71" t="s">
        <v>1246</v>
      </c>
    </row>
    <row r="414" spans="1:3" ht="15" customHeight="1" x14ac:dyDescent="0.15">
      <c r="A414" t="s">
        <v>635</v>
      </c>
      <c r="B414" s="113" t="s">
        <v>1564</v>
      </c>
      <c r="C414" s="71" t="s">
        <v>1246</v>
      </c>
    </row>
    <row r="415" spans="1:3" ht="15" customHeight="1" x14ac:dyDescent="0.15">
      <c r="A415" t="s">
        <v>636</v>
      </c>
      <c r="B415" s="113" t="s">
        <v>1565</v>
      </c>
      <c r="C415" s="71" t="s">
        <v>1246</v>
      </c>
    </row>
    <row r="416" spans="1:3" ht="15" customHeight="1" x14ac:dyDescent="0.15">
      <c r="A416" t="s">
        <v>637</v>
      </c>
      <c r="B416" s="113" t="s">
        <v>1566</v>
      </c>
      <c r="C416" s="71" t="s">
        <v>1246</v>
      </c>
    </row>
    <row r="417" spans="1:3" ht="15" customHeight="1" x14ac:dyDescent="0.15">
      <c r="A417" t="s">
        <v>638</v>
      </c>
      <c r="B417" s="113" t="s">
        <v>1567</v>
      </c>
      <c r="C417" s="71" t="s">
        <v>1246</v>
      </c>
    </row>
    <row r="418" spans="1:3" ht="15" customHeight="1" x14ac:dyDescent="0.15">
      <c r="A418" t="s">
        <v>639</v>
      </c>
      <c r="B418" s="113" t="s">
        <v>1568</v>
      </c>
      <c r="C418" s="71" t="s">
        <v>1313</v>
      </c>
    </row>
    <row r="419" spans="1:3" ht="15" customHeight="1" x14ac:dyDescent="0.15">
      <c r="A419" t="s">
        <v>640</v>
      </c>
      <c r="B419" s="113" t="s">
        <v>1569</v>
      </c>
      <c r="C419" s="71" t="s">
        <v>1246</v>
      </c>
    </row>
    <row r="420" spans="1:3" ht="15" customHeight="1" x14ac:dyDescent="0.15">
      <c r="A420" t="s">
        <v>641</v>
      </c>
      <c r="B420" s="113" t="s">
        <v>1570</v>
      </c>
      <c r="C420" s="71" t="s">
        <v>1246</v>
      </c>
    </row>
    <row r="421" spans="1:3" ht="15" customHeight="1" x14ac:dyDescent="0.15">
      <c r="A421" t="s">
        <v>642</v>
      </c>
      <c r="B421" s="113" t="s">
        <v>1571</v>
      </c>
      <c r="C421" s="71" t="s">
        <v>1246</v>
      </c>
    </row>
    <row r="422" spans="1:3" ht="15" customHeight="1" x14ac:dyDescent="0.15">
      <c r="A422" t="s">
        <v>643</v>
      </c>
      <c r="B422" s="113" t="s">
        <v>1572</v>
      </c>
      <c r="C422" s="71" t="s">
        <v>1246</v>
      </c>
    </row>
    <row r="423" spans="1:3" ht="15" customHeight="1" x14ac:dyDescent="0.15">
      <c r="A423" t="s">
        <v>644</v>
      </c>
      <c r="B423" s="113" t="s">
        <v>1573</v>
      </c>
      <c r="C423" s="71" t="s">
        <v>1313</v>
      </c>
    </row>
    <row r="424" spans="1:3" ht="15" customHeight="1" x14ac:dyDescent="0.15">
      <c r="A424" t="s">
        <v>645</v>
      </c>
      <c r="B424" s="113" t="s">
        <v>1574</v>
      </c>
      <c r="C424" s="71" t="s">
        <v>1313</v>
      </c>
    </row>
    <row r="425" spans="1:3" ht="15" customHeight="1" x14ac:dyDescent="0.15">
      <c r="A425" t="s">
        <v>646</v>
      </c>
      <c r="B425" s="113" t="s">
        <v>1575</v>
      </c>
      <c r="C425" s="71" t="s">
        <v>1313</v>
      </c>
    </row>
    <row r="426" spans="1:3" ht="15" customHeight="1" x14ac:dyDescent="0.15">
      <c r="A426" t="s">
        <v>647</v>
      </c>
      <c r="B426" s="113" t="s">
        <v>1576</v>
      </c>
      <c r="C426" s="71" t="s">
        <v>1313</v>
      </c>
    </row>
    <row r="427" spans="1:3" ht="15" customHeight="1" x14ac:dyDescent="0.15">
      <c r="A427" t="s">
        <v>648</v>
      </c>
      <c r="B427" s="113" t="s">
        <v>1577</v>
      </c>
      <c r="C427" s="71" t="s">
        <v>1246</v>
      </c>
    </row>
    <row r="428" spans="1:3" ht="15" customHeight="1" x14ac:dyDescent="0.15">
      <c r="A428" t="s">
        <v>649</v>
      </c>
      <c r="B428" s="113" t="s">
        <v>1578</v>
      </c>
      <c r="C428" s="71" t="s">
        <v>1246</v>
      </c>
    </row>
    <row r="429" spans="1:3" ht="15" customHeight="1" x14ac:dyDescent="0.15">
      <c r="A429" t="s">
        <v>650</v>
      </c>
      <c r="B429" s="113" t="s">
        <v>1579</v>
      </c>
      <c r="C429" s="71" t="s">
        <v>1246</v>
      </c>
    </row>
    <row r="430" spans="1:3" ht="15" customHeight="1" x14ac:dyDescent="0.15">
      <c r="A430" t="s">
        <v>651</v>
      </c>
      <c r="B430" s="113" t="s">
        <v>1580</v>
      </c>
      <c r="C430" s="71" t="s">
        <v>1313</v>
      </c>
    </row>
    <row r="431" spans="1:3" ht="15" customHeight="1" x14ac:dyDescent="0.15">
      <c r="A431" t="s">
        <v>652</v>
      </c>
      <c r="B431" s="113" t="s">
        <v>1581</v>
      </c>
      <c r="C431" s="71" t="s">
        <v>1246</v>
      </c>
    </row>
    <row r="432" spans="1:3" ht="15" customHeight="1" x14ac:dyDescent="0.15">
      <c r="A432" t="s">
        <v>653</v>
      </c>
      <c r="B432" s="113" t="s">
        <v>1582</v>
      </c>
      <c r="C432" s="71" t="s">
        <v>1246</v>
      </c>
    </row>
    <row r="433" spans="1:3" ht="15" customHeight="1" x14ac:dyDescent="0.15">
      <c r="A433" t="s">
        <v>658</v>
      </c>
      <c r="B433" s="113" t="s">
        <v>1583</v>
      </c>
      <c r="C433" s="71" t="s">
        <v>1246</v>
      </c>
    </row>
    <row r="434" spans="1:3" ht="15" customHeight="1" x14ac:dyDescent="0.15">
      <c r="A434" t="s">
        <v>659</v>
      </c>
      <c r="B434" s="113" t="s">
        <v>1584</v>
      </c>
      <c r="C434" s="71" t="s">
        <v>1246</v>
      </c>
    </row>
    <row r="435" spans="1:3" ht="15" customHeight="1" x14ac:dyDescent="0.15">
      <c r="A435" t="s">
        <v>660</v>
      </c>
      <c r="B435" s="113" t="s">
        <v>1585</v>
      </c>
      <c r="C435" s="71" t="s">
        <v>1246</v>
      </c>
    </row>
    <row r="436" spans="1:3" ht="15" customHeight="1" x14ac:dyDescent="0.15">
      <c r="A436" t="s">
        <v>661</v>
      </c>
      <c r="B436" s="113" t="s">
        <v>1586</v>
      </c>
      <c r="C436" s="71" t="s">
        <v>1246</v>
      </c>
    </row>
    <row r="437" spans="1:3" ht="15" customHeight="1" x14ac:dyDescent="0.15">
      <c r="A437" t="s">
        <v>662</v>
      </c>
      <c r="B437" s="113" t="s">
        <v>1587</v>
      </c>
      <c r="C437" s="71" t="s">
        <v>1313</v>
      </c>
    </row>
    <row r="438" spans="1:3" ht="15" customHeight="1" x14ac:dyDescent="0.15">
      <c r="A438" t="s">
        <v>663</v>
      </c>
      <c r="B438" s="113" t="s">
        <v>1588</v>
      </c>
      <c r="C438" s="71" t="s">
        <v>1246</v>
      </c>
    </row>
    <row r="439" spans="1:3" ht="15" customHeight="1" x14ac:dyDescent="0.15">
      <c r="A439" t="s">
        <v>664</v>
      </c>
      <c r="B439" s="113" t="s">
        <v>1589</v>
      </c>
      <c r="C439" s="71" t="s">
        <v>1246</v>
      </c>
    </row>
    <row r="440" spans="1:3" ht="15" customHeight="1" x14ac:dyDescent="0.15">
      <c r="A440" t="s">
        <v>665</v>
      </c>
      <c r="B440" s="113" t="s">
        <v>1590</v>
      </c>
      <c r="C440" s="71" t="s">
        <v>1246</v>
      </c>
    </row>
    <row r="441" spans="1:3" ht="15" customHeight="1" x14ac:dyDescent="0.15">
      <c r="A441" t="s">
        <v>666</v>
      </c>
      <c r="B441" s="113" t="s">
        <v>1591</v>
      </c>
      <c r="C441" s="71" t="s">
        <v>1246</v>
      </c>
    </row>
    <row r="442" spans="1:3" ht="15" customHeight="1" x14ac:dyDescent="0.15">
      <c r="A442" t="s">
        <v>1592</v>
      </c>
      <c r="B442" s="113" t="s">
        <v>1593</v>
      </c>
      <c r="C442" s="71" t="s">
        <v>1246</v>
      </c>
    </row>
    <row r="443" spans="1:3" ht="15" customHeight="1" x14ac:dyDescent="0.15">
      <c r="A443" t="s">
        <v>667</v>
      </c>
      <c r="B443" s="113" t="s">
        <v>1594</v>
      </c>
      <c r="C443" s="71" t="s">
        <v>1313</v>
      </c>
    </row>
    <row r="444" spans="1:3" ht="15" customHeight="1" x14ac:dyDescent="0.15">
      <c r="A444" t="s">
        <v>923</v>
      </c>
      <c r="B444" s="113" t="s">
        <v>1595</v>
      </c>
      <c r="C444" s="71" t="s">
        <v>1246</v>
      </c>
    </row>
    <row r="445" spans="1:3" ht="15" customHeight="1" x14ac:dyDescent="0.15">
      <c r="A445" t="s">
        <v>668</v>
      </c>
      <c r="B445" s="113" t="s">
        <v>1596</v>
      </c>
      <c r="C445" s="71" t="s">
        <v>1246</v>
      </c>
    </row>
    <row r="446" spans="1:3" ht="15" customHeight="1" x14ac:dyDescent="0.15">
      <c r="A446" t="s">
        <v>669</v>
      </c>
      <c r="B446" s="113" t="s">
        <v>1597</v>
      </c>
      <c r="C446" s="71" t="s">
        <v>1246</v>
      </c>
    </row>
    <row r="447" spans="1:3" ht="15" customHeight="1" x14ac:dyDescent="0.15">
      <c r="A447" t="s">
        <v>670</v>
      </c>
      <c r="B447" s="113" t="s">
        <v>1598</v>
      </c>
      <c r="C447" s="71" t="s">
        <v>1313</v>
      </c>
    </row>
    <row r="448" spans="1:3" ht="15" customHeight="1" x14ac:dyDescent="0.15">
      <c r="A448" t="s">
        <v>671</v>
      </c>
      <c r="B448" s="113" t="s">
        <v>1599</v>
      </c>
      <c r="C448" s="71" t="s">
        <v>1246</v>
      </c>
    </row>
    <row r="449" spans="1:3" ht="15" customHeight="1" x14ac:dyDescent="0.15">
      <c r="A449" t="s">
        <v>672</v>
      </c>
      <c r="B449" s="113" t="s">
        <v>1600</v>
      </c>
      <c r="C449" s="71" t="s">
        <v>1246</v>
      </c>
    </row>
    <row r="450" spans="1:3" ht="15" customHeight="1" x14ac:dyDescent="0.15">
      <c r="A450" t="s">
        <v>673</v>
      </c>
      <c r="B450" s="113" t="s">
        <v>1601</v>
      </c>
      <c r="C450" s="71" t="s">
        <v>1246</v>
      </c>
    </row>
    <row r="451" spans="1:3" ht="15" customHeight="1" x14ac:dyDescent="0.15">
      <c r="A451" t="s">
        <v>674</v>
      </c>
      <c r="B451" s="113" t="s">
        <v>1602</v>
      </c>
      <c r="C451" s="71" t="s">
        <v>1246</v>
      </c>
    </row>
    <row r="452" spans="1:3" ht="15" customHeight="1" x14ac:dyDescent="0.15">
      <c r="A452" t="s">
        <v>675</v>
      </c>
      <c r="B452" s="113" t="s">
        <v>1603</v>
      </c>
      <c r="C452" s="71" t="s">
        <v>1246</v>
      </c>
    </row>
    <row r="453" spans="1:3" ht="15" customHeight="1" x14ac:dyDescent="0.15">
      <c r="A453" t="s">
        <v>676</v>
      </c>
      <c r="B453" s="113" t="s">
        <v>1604</v>
      </c>
      <c r="C453" s="71" t="s">
        <v>1246</v>
      </c>
    </row>
    <row r="454" spans="1:3" ht="15" customHeight="1" x14ac:dyDescent="0.15">
      <c r="A454" t="s">
        <v>677</v>
      </c>
      <c r="B454" s="113" t="s">
        <v>1605</v>
      </c>
      <c r="C454" s="71" t="s">
        <v>1246</v>
      </c>
    </row>
    <row r="455" spans="1:3" ht="15" customHeight="1" x14ac:dyDescent="0.15">
      <c r="A455" t="s">
        <v>678</v>
      </c>
      <c r="B455" s="113" t="s">
        <v>1606</v>
      </c>
      <c r="C455" s="71" t="s">
        <v>1246</v>
      </c>
    </row>
    <row r="456" spans="1:3" ht="15" customHeight="1" x14ac:dyDescent="0.15">
      <c r="A456" t="s">
        <v>679</v>
      </c>
      <c r="B456" s="113" t="s">
        <v>1607</v>
      </c>
      <c r="C456" s="71" t="s">
        <v>1313</v>
      </c>
    </row>
    <row r="457" spans="1:3" ht="15" customHeight="1" x14ac:dyDescent="0.15">
      <c r="A457" t="s">
        <v>680</v>
      </c>
      <c r="B457" s="113" t="s">
        <v>1608</v>
      </c>
      <c r="C457" s="71" t="s">
        <v>1313</v>
      </c>
    </row>
    <row r="458" spans="1:3" ht="15" customHeight="1" x14ac:dyDescent="0.15">
      <c r="A458" t="s">
        <v>681</v>
      </c>
      <c r="B458" s="113" t="s">
        <v>1609</v>
      </c>
      <c r="C458" s="71" t="s">
        <v>1313</v>
      </c>
    </row>
    <row r="459" spans="1:3" ht="15" customHeight="1" x14ac:dyDescent="0.15">
      <c r="A459" t="s">
        <v>682</v>
      </c>
      <c r="B459" s="113" t="s">
        <v>1610</v>
      </c>
      <c r="C459" s="71" t="s">
        <v>1246</v>
      </c>
    </row>
    <row r="460" spans="1:3" ht="15" customHeight="1" x14ac:dyDescent="0.15">
      <c r="A460" t="s">
        <v>683</v>
      </c>
      <c r="B460" s="113" t="s">
        <v>1611</v>
      </c>
      <c r="C460" s="71" t="s">
        <v>1246</v>
      </c>
    </row>
    <row r="461" spans="1:3" ht="15" customHeight="1" x14ac:dyDescent="0.15">
      <c r="A461" t="s">
        <v>684</v>
      </c>
      <c r="B461" s="113" t="s">
        <v>1612</v>
      </c>
      <c r="C461" s="71" t="s">
        <v>1313</v>
      </c>
    </row>
    <row r="462" spans="1:3" ht="15" customHeight="1" x14ac:dyDescent="0.15">
      <c r="A462" t="s">
        <v>685</v>
      </c>
      <c r="B462" s="113" t="s">
        <v>1613</v>
      </c>
      <c r="C462" s="71" t="s">
        <v>1246</v>
      </c>
    </row>
    <row r="463" spans="1:3" ht="15" customHeight="1" x14ac:dyDescent="0.15">
      <c r="A463" t="s">
        <v>686</v>
      </c>
      <c r="B463" s="113" t="s">
        <v>1614</v>
      </c>
      <c r="C463" s="71" t="s">
        <v>1246</v>
      </c>
    </row>
    <row r="464" spans="1:3" ht="15" customHeight="1" x14ac:dyDescent="0.15">
      <c r="A464" t="s">
        <v>687</v>
      </c>
      <c r="B464" s="113" t="s">
        <v>1615</v>
      </c>
      <c r="C464" s="71" t="s">
        <v>1246</v>
      </c>
    </row>
    <row r="465" spans="1:3" ht="15" customHeight="1" x14ac:dyDescent="0.15">
      <c r="A465" t="s">
        <v>1616</v>
      </c>
      <c r="B465" s="113" t="s">
        <v>1617</v>
      </c>
      <c r="C465" s="71" t="s">
        <v>1313</v>
      </c>
    </row>
    <row r="466" spans="1:3" ht="15" customHeight="1" x14ac:dyDescent="0.15">
      <c r="A466" t="s">
        <v>688</v>
      </c>
      <c r="B466" s="113" t="s">
        <v>1618</v>
      </c>
      <c r="C466" s="71" t="s">
        <v>1246</v>
      </c>
    </row>
    <row r="467" spans="1:3" ht="15" customHeight="1" x14ac:dyDescent="0.15">
      <c r="A467" t="s">
        <v>689</v>
      </c>
      <c r="B467" s="113" t="s">
        <v>1619</v>
      </c>
      <c r="C467" s="71" t="s">
        <v>1246</v>
      </c>
    </row>
    <row r="468" spans="1:3" ht="15" customHeight="1" x14ac:dyDescent="0.15">
      <c r="A468" t="s">
        <v>690</v>
      </c>
      <c r="B468" s="113" t="s">
        <v>1620</v>
      </c>
      <c r="C468" s="71" t="s">
        <v>1246</v>
      </c>
    </row>
    <row r="469" spans="1:3" ht="15" customHeight="1" x14ac:dyDescent="0.15">
      <c r="A469" t="s">
        <v>1621</v>
      </c>
      <c r="B469" s="113" t="s">
        <v>1622</v>
      </c>
      <c r="C469" s="71" t="s">
        <v>1313</v>
      </c>
    </row>
    <row r="470" spans="1:3" ht="15" customHeight="1" x14ac:dyDescent="0.15">
      <c r="A470" t="s">
        <v>691</v>
      </c>
      <c r="B470" s="113" t="s">
        <v>1623</v>
      </c>
      <c r="C470" s="71" t="s">
        <v>1246</v>
      </c>
    </row>
    <row r="471" spans="1:3" ht="15" customHeight="1" x14ac:dyDescent="0.15">
      <c r="A471" t="s">
        <v>692</v>
      </c>
      <c r="B471" s="113" t="s">
        <v>1624</v>
      </c>
      <c r="C471" s="71" t="s">
        <v>1313</v>
      </c>
    </row>
    <row r="472" spans="1:3" ht="15" customHeight="1" x14ac:dyDescent="0.15">
      <c r="A472" t="s">
        <v>693</v>
      </c>
      <c r="B472" s="113" t="s">
        <v>1625</v>
      </c>
      <c r="C472" s="71" t="s">
        <v>1313</v>
      </c>
    </row>
    <row r="473" spans="1:3" ht="15" customHeight="1" x14ac:dyDescent="0.15">
      <c r="A473" t="s">
        <v>694</v>
      </c>
      <c r="B473" s="113" t="s">
        <v>1626</v>
      </c>
      <c r="C473" s="71" t="s">
        <v>1313</v>
      </c>
    </row>
    <row r="474" spans="1:3" ht="15" customHeight="1" x14ac:dyDescent="0.15">
      <c r="A474" t="s">
        <v>924</v>
      </c>
      <c r="B474" s="113" t="s">
        <v>1627</v>
      </c>
      <c r="C474" s="71" t="s">
        <v>1313</v>
      </c>
    </row>
    <row r="475" spans="1:3" ht="15" customHeight="1" x14ac:dyDescent="0.15">
      <c r="A475" t="s">
        <v>695</v>
      </c>
      <c r="B475" s="113" t="s">
        <v>1628</v>
      </c>
      <c r="C475" s="71" t="s">
        <v>1246</v>
      </c>
    </row>
    <row r="476" spans="1:3" ht="15" customHeight="1" x14ac:dyDescent="0.15">
      <c r="A476" t="s">
        <v>696</v>
      </c>
      <c r="B476" s="113" t="s">
        <v>1629</v>
      </c>
      <c r="C476" s="71" t="s">
        <v>1313</v>
      </c>
    </row>
    <row r="477" spans="1:3" ht="15" customHeight="1" x14ac:dyDescent="0.15">
      <c r="A477" t="s">
        <v>697</v>
      </c>
      <c r="B477" s="113" t="s">
        <v>1630</v>
      </c>
      <c r="C477" s="71" t="s">
        <v>1246</v>
      </c>
    </row>
    <row r="478" spans="1:3" ht="15" customHeight="1" x14ac:dyDescent="0.15">
      <c r="A478" t="s">
        <v>698</v>
      </c>
      <c r="B478" s="113" t="s">
        <v>1631</v>
      </c>
      <c r="C478" s="71" t="s">
        <v>1313</v>
      </c>
    </row>
    <row r="479" spans="1:3" ht="15" customHeight="1" x14ac:dyDescent="0.15">
      <c r="A479" t="s">
        <v>699</v>
      </c>
      <c r="B479" s="113" t="s">
        <v>1632</v>
      </c>
      <c r="C479" s="71" t="s">
        <v>1313</v>
      </c>
    </row>
    <row r="480" spans="1:3" ht="15" customHeight="1" x14ac:dyDescent="0.15">
      <c r="A480" t="s">
        <v>700</v>
      </c>
      <c r="B480" s="113" t="s">
        <v>1633</v>
      </c>
      <c r="C480" s="71" t="s">
        <v>1246</v>
      </c>
    </row>
    <row r="481" spans="1:3" ht="15" customHeight="1" x14ac:dyDescent="0.15">
      <c r="A481" t="s">
        <v>701</v>
      </c>
      <c r="B481" s="113" t="s">
        <v>1634</v>
      </c>
      <c r="C481" s="71" t="s">
        <v>1313</v>
      </c>
    </row>
    <row r="482" spans="1:3" ht="15" customHeight="1" x14ac:dyDescent="0.15">
      <c r="A482" t="s">
        <v>702</v>
      </c>
      <c r="B482" s="113" t="s">
        <v>1635</v>
      </c>
      <c r="C482" s="71" t="s">
        <v>1246</v>
      </c>
    </row>
    <row r="483" spans="1:3" ht="15" customHeight="1" x14ac:dyDescent="0.15">
      <c r="A483" t="s">
        <v>925</v>
      </c>
      <c r="B483" s="113" t="s">
        <v>1636</v>
      </c>
      <c r="C483" s="71" t="s">
        <v>1313</v>
      </c>
    </row>
    <row r="484" spans="1:3" ht="15" customHeight="1" x14ac:dyDescent="0.15">
      <c r="A484" t="s">
        <v>926</v>
      </c>
      <c r="B484" s="113" t="s">
        <v>1637</v>
      </c>
      <c r="C484" s="71" t="s">
        <v>1313</v>
      </c>
    </row>
    <row r="485" spans="1:3" ht="15" customHeight="1" x14ac:dyDescent="0.15">
      <c r="A485" t="s">
        <v>927</v>
      </c>
      <c r="B485" s="113" t="s">
        <v>1638</v>
      </c>
      <c r="C485" s="71" t="s">
        <v>1313</v>
      </c>
    </row>
    <row r="486" spans="1:3" ht="15" customHeight="1" x14ac:dyDescent="0.15">
      <c r="A486" t="s">
        <v>1639</v>
      </c>
      <c r="B486" s="113" t="s">
        <v>1640</v>
      </c>
      <c r="C486" s="71" t="s">
        <v>1313</v>
      </c>
    </row>
    <row r="487" spans="1:3" ht="15" customHeight="1" x14ac:dyDescent="0.15">
      <c r="A487" t="s">
        <v>703</v>
      </c>
      <c r="B487" s="113" t="s">
        <v>1641</v>
      </c>
      <c r="C487" s="71" t="s">
        <v>1246</v>
      </c>
    </row>
    <row r="488" spans="1:3" ht="15" customHeight="1" x14ac:dyDescent="0.15">
      <c r="A488" t="s">
        <v>704</v>
      </c>
      <c r="B488" s="113" t="s">
        <v>1642</v>
      </c>
      <c r="C488" s="71" t="s">
        <v>1246</v>
      </c>
    </row>
    <row r="489" spans="1:3" ht="15" customHeight="1" x14ac:dyDescent="0.15">
      <c r="A489" t="s">
        <v>705</v>
      </c>
      <c r="B489" s="113" t="s">
        <v>1643</v>
      </c>
      <c r="C489" s="71" t="s">
        <v>1246</v>
      </c>
    </row>
    <row r="490" spans="1:3" ht="15" customHeight="1" x14ac:dyDescent="0.15">
      <c r="A490" t="s">
        <v>706</v>
      </c>
      <c r="B490" s="113" t="s">
        <v>1644</v>
      </c>
      <c r="C490" s="71" t="s">
        <v>1313</v>
      </c>
    </row>
    <row r="491" spans="1:3" ht="15" customHeight="1" x14ac:dyDescent="0.15">
      <c r="A491" t="s">
        <v>707</v>
      </c>
      <c r="B491" s="113" t="s">
        <v>1645</v>
      </c>
      <c r="C491" s="71" t="s">
        <v>1313</v>
      </c>
    </row>
    <row r="492" spans="1:3" ht="15" customHeight="1" x14ac:dyDescent="0.15">
      <c r="A492" t="s">
        <v>708</v>
      </c>
      <c r="B492" s="113" t="s">
        <v>1646</v>
      </c>
      <c r="C492" s="71" t="s">
        <v>1246</v>
      </c>
    </row>
    <row r="493" spans="1:3" ht="15" customHeight="1" x14ac:dyDescent="0.15">
      <c r="A493" t="s">
        <v>928</v>
      </c>
      <c r="B493" s="113" t="s">
        <v>1647</v>
      </c>
      <c r="C493" s="71" t="s">
        <v>1313</v>
      </c>
    </row>
    <row r="494" spans="1:3" ht="15" customHeight="1" x14ac:dyDescent="0.15">
      <c r="A494" t="s">
        <v>709</v>
      </c>
      <c r="B494" s="113" t="s">
        <v>1648</v>
      </c>
      <c r="C494" s="71" t="s">
        <v>1246</v>
      </c>
    </row>
    <row r="495" spans="1:3" ht="15" customHeight="1" x14ac:dyDescent="0.15">
      <c r="A495" t="s">
        <v>710</v>
      </c>
      <c r="B495" s="113" t="s">
        <v>1649</v>
      </c>
      <c r="C495" s="71" t="s">
        <v>1246</v>
      </c>
    </row>
    <row r="496" spans="1:3" ht="15" customHeight="1" x14ac:dyDescent="0.15">
      <c r="A496" t="s">
        <v>711</v>
      </c>
      <c r="B496" s="113" t="s">
        <v>1650</v>
      </c>
      <c r="C496" s="71" t="s">
        <v>1246</v>
      </c>
    </row>
    <row r="497" spans="1:3" ht="15" customHeight="1" x14ac:dyDescent="0.15">
      <c r="A497" t="s">
        <v>712</v>
      </c>
      <c r="B497" s="113" t="s">
        <v>1651</v>
      </c>
      <c r="C497" s="71" t="s">
        <v>1246</v>
      </c>
    </row>
    <row r="498" spans="1:3" ht="15" customHeight="1" x14ac:dyDescent="0.15">
      <c r="A498" t="s">
        <v>713</v>
      </c>
      <c r="B498" s="113" t="s">
        <v>1652</v>
      </c>
      <c r="C498" s="71" t="s">
        <v>1246</v>
      </c>
    </row>
    <row r="499" spans="1:3" ht="15" customHeight="1" x14ac:dyDescent="0.15">
      <c r="A499" t="s">
        <v>1653</v>
      </c>
      <c r="B499" s="113" t="s">
        <v>1654</v>
      </c>
      <c r="C499" s="71" t="s">
        <v>1246</v>
      </c>
    </row>
    <row r="500" spans="1:3" ht="15" customHeight="1" x14ac:dyDescent="0.15">
      <c r="A500" t="s">
        <v>714</v>
      </c>
      <c r="B500" s="113" t="s">
        <v>1655</v>
      </c>
      <c r="C500" s="71" t="s">
        <v>1313</v>
      </c>
    </row>
    <row r="501" spans="1:3" ht="15" customHeight="1" x14ac:dyDescent="0.15">
      <c r="A501" t="s">
        <v>715</v>
      </c>
      <c r="B501" s="113" t="s">
        <v>1656</v>
      </c>
      <c r="C501" s="71" t="s">
        <v>1246</v>
      </c>
    </row>
    <row r="502" spans="1:3" ht="15" customHeight="1" x14ac:dyDescent="0.15">
      <c r="A502" t="s">
        <v>716</v>
      </c>
      <c r="B502" s="113" t="s">
        <v>1657</v>
      </c>
      <c r="C502" s="71" t="s">
        <v>1313</v>
      </c>
    </row>
    <row r="503" spans="1:3" ht="15" customHeight="1" x14ac:dyDescent="0.15">
      <c r="A503" t="s">
        <v>717</v>
      </c>
      <c r="B503" s="113" t="s">
        <v>1658</v>
      </c>
      <c r="C503" s="71" t="s">
        <v>1246</v>
      </c>
    </row>
    <row r="504" spans="1:3" ht="15" customHeight="1" x14ac:dyDescent="0.15">
      <c r="A504" t="s">
        <v>718</v>
      </c>
      <c r="B504" s="113" t="s">
        <v>1659</v>
      </c>
      <c r="C504" s="71" t="s">
        <v>1246</v>
      </c>
    </row>
    <row r="505" spans="1:3" ht="15" customHeight="1" x14ac:dyDescent="0.15">
      <c r="A505" t="s">
        <v>719</v>
      </c>
      <c r="B505" s="113" t="s">
        <v>1660</v>
      </c>
      <c r="C505" s="71" t="s">
        <v>1313</v>
      </c>
    </row>
    <row r="506" spans="1:3" ht="15" customHeight="1" x14ac:dyDescent="0.15">
      <c r="A506" t="s">
        <v>720</v>
      </c>
      <c r="B506" s="113" t="s">
        <v>1661</v>
      </c>
      <c r="C506" s="71" t="s">
        <v>1313</v>
      </c>
    </row>
    <row r="507" spans="1:3" ht="15" customHeight="1" x14ac:dyDescent="0.15">
      <c r="A507" t="s">
        <v>721</v>
      </c>
      <c r="B507" s="113" t="s">
        <v>1662</v>
      </c>
      <c r="C507" s="71" t="s">
        <v>1246</v>
      </c>
    </row>
    <row r="508" spans="1:3" ht="15" customHeight="1" x14ac:dyDescent="0.15">
      <c r="A508" t="s">
        <v>722</v>
      </c>
      <c r="B508" s="113" t="s">
        <v>1663</v>
      </c>
      <c r="C508" s="71" t="s">
        <v>1246</v>
      </c>
    </row>
    <row r="509" spans="1:3" ht="15" customHeight="1" x14ac:dyDescent="0.15">
      <c r="A509" t="s">
        <v>723</v>
      </c>
      <c r="B509" s="113" t="s">
        <v>1664</v>
      </c>
      <c r="C509" s="71" t="s">
        <v>1313</v>
      </c>
    </row>
    <row r="510" spans="1:3" ht="15" customHeight="1" x14ac:dyDescent="0.15">
      <c r="A510" t="s">
        <v>724</v>
      </c>
      <c r="B510" s="113" t="s">
        <v>1665</v>
      </c>
      <c r="C510" s="71" t="s">
        <v>1246</v>
      </c>
    </row>
    <row r="511" spans="1:3" ht="15" customHeight="1" x14ac:dyDescent="0.15">
      <c r="A511" t="s">
        <v>725</v>
      </c>
      <c r="B511" s="113" t="s">
        <v>1666</v>
      </c>
      <c r="C511" s="71" t="s">
        <v>1246</v>
      </c>
    </row>
    <row r="512" spans="1:3" ht="15" customHeight="1" x14ac:dyDescent="0.15">
      <c r="A512" t="s">
        <v>726</v>
      </c>
      <c r="B512" s="113" t="s">
        <v>1667</v>
      </c>
      <c r="C512" s="71" t="s">
        <v>1246</v>
      </c>
    </row>
    <row r="513" spans="1:3" ht="15" customHeight="1" x14ac:dyDescent="0.15">
      <c r="A513" t="s">
        <v>727</v>
      </c>
      <c r="B513" s="113" t="s">
        <v>1668</v>
      </c>
      <c r="C513" s="71" t="s">
        <v>1246</v>
      </c>
    </row>
    <row r="514" spans="1:3" ht="15" customHeight="1" x14ac:dyDescent="0.15">
      <c r="A514" t="s">
        <v>728</v>
      </c>
      <c r="B514" s="113" t="s">
        <v>1669</v>
      </c>
      <c r="C514" s="71" t="s">
        <v>1246</v>
      </c>
    </row>
    <row r="515" spans="1:3" ht="15" customHeight="1" x14ac:dyDescent="0.15">
      <c r="A515" t="s">
        <v>729</v>
      </c>
      <c r="B515" s="113" t="s">
        <v>1670</v>
      </c>
      <c r="C515" s="71" t="s">
        <v>1313</v>
      </c>
    </row>
    <row r="516" spans="1:3" ht="15" customHeight="1" x14ac:dyDescent="0.15">
      <c r="A516" t="s">
        <v>730</v>
      </c>
      <c r="B516" s="113" t="s">
        <v>1671</v>
      </c>
      <c r="C516" s="71" t="s">
        <v>1246</v>
      </c>
    </row>
    <row r="517" spans="1:3" ht="15" customHeight="1" x14ac:dyDescent="0.15">
      <c r="A517" t="s">
        <v>731</v>
      </c>
      <c r="B517" s="113" t="s">
        <v>1672</v>
      </c>
      <c r="C517" s="71" t="s">
        <v>1246</v>
      </c>
    </row>
    <row r="518" spans="1:3" ht="15" customHeight="1" x14ac:dyDescent="0.15">
      <c r="A518" t="s">
        <v>732</v>
      </c>
      <c r="B518" s="113" t="s">
        <v>1673</v>
      </c>
      <c r="C518" s="71" t="s">
        <v>1313</v>
      </c>
    </row>
    <row r="519" spans="1:3" ht="15" customHeight="1" x14ac:dyDescent="0.15">
      <c r="A519" t="s">
        <v>733</v>
      </c>
      <c r="B519" s="113" t="s">
        <v>1674</v>
      </c>
      <c r="C519" s="71" t="s">
        <v>1246</v>
      </c>
    </row>
    <row r="520" spans="1:3" ht="15" customHeight="1" x14ac:dyDescent="0.15">
      <c r="A520" t="s">
        <v>929</v>
      </c>
      <c r="B520" s="113" t="s">
        <v>1675</v>
      </c>
      <c r="C520" s="71" t="s">
        <v>1313</v>
      </c>
    </row>
    <row r="521" spans="1:3" ht="15" customHeight="1" x14ac:dyDescent="0.15">
      <c r="A521" t="s">
        <v>734</v>
      </c>
      <c r="B521" s="113" t="s">
        <v>1676</v>
      </c>
      <c r="C521" s="71" t="s">
        <v>1313</v>
      </c>
    </row>
    <row r="522" spans="1:3" ht="15" customHeight="1" x14ac:dyDescent="0.15">
      <c r="A522" t="s">
        <v>735</v>
      </c>
      <c r="B522" s="113" t="s">
        <v>1677</v>
      </c>
      <c r="C522" s="71" t="s">
        <v>1313</v>
      </c>
    </row>
    <row r="523" spans="1:3" ht="15" customHeight="1" x14ac:dyDescent="0.15">
      <c r="A523" t="s">
        <v>736</v>
      </c>
      <c r="B523" s="113" t="s">
        <v>1678</v>
      </c>
      <c r="C523" s="71" t="s">
        <v>1313</v>
      </c>
    </row>
    <row r="524" spans="1:3" ht="15" customHeight="1" x14ac:dyDescent="0.15">
      <c r="A524" t="s">
        <v>738</v>
      </c>
      <c r="B524" s="113" t="s">
        <v>1679</v>
      </c>
      <c r="C524" s="71" t="s">
        <v>1246</v>
      </c>
    </row>
    <row r="525" spans="1:3" ht="15" customHeight="1" x14ac:dyDescent="0.15">
      <c r="A525" t="s">
        <v>739</v>
      </c>
      <c r="B525" s="113" t="s">
        <v>1680</v>
      </c>
      <c r="C525" s="71" t="s">
        <v>1246</v>
      </c>
    </row>
    <row r="526" spans="1:3" ht="15" customHeight="1" x14ac:dyDescent="0.15">
      <c r="A526" t="s">
        <v>740</v>
      </c>
      <c r="B526" s="113" t="s">
        <v>1681</v>
      </c>
      <c r="C526" s="71" t="s">
        <v>1313</v>
      </c>
    </row>
    <row r="527" spans="1:3" ht="15" customHeight="1" x14ac:dyDescent="0.15">
      <c r="A527" t="s">
        <v>741</v>
      </c>
      <c r="B527" s="113" t="s">
        <v>1682</v>
      </c>
      <c r="C527" s="71" t="s">
        <v>1246</v>
      </c>
    </row>
    <row r="528" spans="1:3" ht="15" customHeight="1" x14ac:dyDescent="0.15">
      <c r="A528" t="s">
        <v>742</v>
      </c>
      <c r="B528" s="113" t="s">
        <v>1683</v>
      </c>
      <c r="C528" s="71" t="s">
        <v>1313</v>
      </c>
    </row>
    <row r="529" spans="1:3" ht="15" customHeight="1" x14ac:dyDescent="0.15">
      <c r="A529" t="s">
        <v>743</v>
      </c>
      <c r="B529" s="113" t="s">
        <v>1684</v>
      </c>
      <c r="C529" s="71" t="s">
        <v>1246</v>
      </c>
    </row>
    <row r="530" spans="1:3" ht="15" customHeight="1" x14ac:dyDescent="0.15">
      <c r="A530" t="s">
        <v>744</v>
      </c>
      <c r="B530" s="113" t="s">
        <v>1685</v>
      </c>
      <c r="C530" s="71" t="s">
        <v>1313</v>
      </c>
    </row>
    <row r="531" spans="1:3" ht="15" customHeight="1" x14ac:dyDescent="0.15">
      <c r="A531" t="s">
        <v>745</v>
      </c>
      <c r="B531" s="113" t="s">
        <v>1686</v>
      </c>
      <c r="C531" s="71" t="s">
        <v>1313</v>
      </c>
    </row>
    <row r="532" spans="1:3" ht="15" customHeight="1" x14ac:dyDescent="0.15">
      <c r="A532" t="s">
        <v>746</v>
      </c>
      <c r="B532" s="113" t="s">
        <v>1687</v>
      </c>
      <c r="C532" s="71" t="s">
        <v>1246</v>
      </c>
    </row>
    <row r="533" spans="1:3" ht="15" customHeight="1" x14ac:dyDescent="0.15">
      <c r="A533" t="s">
        <v>747</v>
      </c>
      <c r="B533" s="113" t="s">
        <v>1688</v>
      </c>
      <c r="C533" s="71" t="s">
        <v>1246</v>
      </c>
    </row>
    <row r="534" spans="1:3" ht="15" customHeight="1" x14ac:dyDescent="0.15">
      <c r="A534" t="s">
        <v>748</v>
      </c>
      <c r="B534" s="113" t="s">
        <v>1689</v>
      </c>
      <c r="C534" s="71" t="s">
        <v>1313</v>
      </c>
    </row>
    <row r="535" spans="1:3" ht="15" customHeight="1" x14ac:dyDescent="0.15">
      <c r="A535" t="s">
        <v>749</v>
      </c>
      <c r="B535" s="113" t="s">
        <v>1690</v>
      </c>
      <c r="C535" s="71" t="s">
        <v>1246</v>
      </c>
    </row>
    <row r="536" spans="1:3" ht="15" customHeight="1" x14ac:dyDescent="0.15">
      <c r="A536" t="s">
        <v>946</v>
      </c>
      <c r="B536" s="113" t="s">
        <v>1691</v>
      </c>
      <c r="C536" s="71" t="s">
        <v>1246</v>
      </c>
    </row>
    <row r="537" spans="1:3" ht="15" customHeight="1" x14ac:dyDescent="0.15">
      <c r="A537" t="s">
        <v>750</v>
      </c>
      <c r="B537" s="113" t="s">
        <v>1692</v>
      </c>
      <c r="C537" s="71" t="s">
        <v>1313</v>
      </c>
    </row>
    <row r="538" spans="1:3" ht="15" customHeight="1" x14ac:dyDescent="0.15">
      <c r="A538" t="s">
        <v>751</v>
      </c>
      <c r="B538" s="113" t="s">
        <v>1693</v>
      </c>
      <c r="C538" s="71" t="s">
        <v>1246</v>
      </c>
    </row>
    <row r="539" spans="1:3" ht="15" customHeight="1" x14ac:dyDescent="0.15">
      <c r="A539" t="s">
        <v>752</v>
      </c>
      <c r="B539" s="113" t="s">
        <v>1694</v>
      </c>
      <c r="C539" s="71" t="s">
        <v>1246</v>
      </c>
    </row>
    <row r="540" spans="1:3" ht="15" customHeight="1" x14ac:dyDescent="0.15">
      <c r="A540" t="s">
        <v>753</v>
      </c>
      <c r="B540" s="113" t="s">
        <v>1695</v>
      </c>
      <c r="C540" s="71" t="s">
        <v>1246</v>
      </c>
    </row>
    <row r="541" spans="1:3" ht="15" customHeight="1" x14ac:dyDescent="0.15">
      <c r="A541" t="s">
        <v>754</v>
      </c>
      <c r="B541" s="113" t="s">
        <v>1696</v>
      </c>
      <c r="C541" s="71" t="s">
        <v>1313</v>
      </c>
    </row>
    <row r="542" spans="1:3" ht="15" customHeight="1" x14ac:dyDescent="0.15">
      <c r="A542" t="s">
        <v>755</v>
      </c>
      <c r="B542" s="113" t="s">
        <v>1697</v>
      </c>
      <c r="C542" s="71" t="s">
        <v>1313</v>
      </c>
    </row>
    <row r="543" spans="1:3" ht="15" customHeight="1" x14ac:dyDescent="0.15">
      <c r="A543" t="s">
        <v>756</v>
      </c>
      <c r="B543" s="113" t="s">
        <v>1698</v>
      </c>
      <c r="C543" s="71" t="s">
        <v>1313</v>
      </c>
    </row>
    <row r="544" spans="1:3" ht="15" customHeight="1" x14ac:dyDescent="0.15">
      <c r="A544" t="s">
        <v>757</v>
      </c>
      <c r="B544" s="113" t="s">
        <v>1699</v>
      </c>
      <c r="C544" s="71" t="s">
        <v>1313</v>
      </c>
    </row>
    <row r="545" spans="1:3" ht="15" customHeight="1" x14ac:dyDescent="0.15">
      <c r="A545" t="s">
        <v>759</v>
      </c>
      <c r="B545" s="113" t="s">
        <v>1700</v>
      </c>
      <c r="C545" s="71" t="s">
        <v>1313</v>
      </c>
    </row>
    <row r="546" spans="1:3" ht="15" customHeight="1" x14ac:dyDescent="0.15">
      <c r="A546" t="s">
        <v>760</v>
      </c>
      <c r="B546" s="113" t="s">
        <v>1701</v>
      </c>
      <c r="C546" s="71" t="s">
        <v>1246</v>
      </c>
    </row>
    <row r="547" spans="1:3" ht="15" customHeight="1" x14ac:dyDescent="0.15">
      <c r="A547" t="s">
        <v>761</v>
      </c>
      <c r="B547" s="113" t="s">
        <v>1702</v>
      </c>
      <c r="C547" s="71" t="s">
        <v>1246</v>
      </c>
    </row>
    <row r="548" spans="1:3" ht="15" customHeight="1" x14ac:dyDescent="0.15">
      <c r="A548" t="s">
        <v>762</v>
      </c>
      <c r="B548" s="113" t="s">
        <v>1703</v>
      </c>
      <c r="C548" s="71" t="s">
        <v>1313</v>
      </c>
    </row>
    <row r="549" spans="1:3" ht="15" customHeight="1" x14ac:dyDescent="0.15">
      <c r="A549" t="s">
        <v>763</v>
      </c>
      <c r="B549" s="113" t="s">
        <v>1704</v>
      </c>
      <c r="C549" s="71" t="s">
        <v>1313</v>
      </c>
    </row>
    <row r="550" spans="1:3" ht="15" customHeight="1" x14ac:dyDescent="0.15">
      <c r="A550" t="s">
        <v>764</v>
      </c>
      <c r="B550" s="113" t="s">
        <v>1705</v>
      </c>
      <c r="C550" s="71" t="s">
        <v>1246</v>
      </c>
    </row>
    <row r="551" spans="1:3" ht="15" customHeight="1" x14ac:dyDescent="0.15">
      <c r="A551" t="s">
        <v>765</v>
      </c>
      <c r="B551" s="113" t="s">
        <v>1706</v>
      </c>
      <c r="C551" s="71" t="s">
        <v>1246</v>
      </c>
    </row>
    <row r="552" spans="1:3" ht="15" customHeight="1" x14ac:dyDescent="0.15">
      <c r="A552" t="s">
        <v>766</v>
      </c>
      <c r="B552" s="113" t="s">
        <v>1707</v>
      </c>
      <c r="C552" s="71" t="s">
        <v>1246</v>
      </c>
    </row>
    <row r="553" spans="1:3" ht="15" customHeight="1" x14ac:dyDescent="0.15">
      <c r="A553" t="s">
        <v>767</v>
      </c>
      <c r="B553" s="113" t="s">
        <v>1708</v>
      </c>
      <c r="C553" s="71" t="s">
        <v>1313</v>
      </c>
    </row>
    <row r="554" spans="1:3" ht="15" customHeight="1" x14ac:dyDescent="0.15">
      <c r="A554" t="s">
        <v>768</v>
      </c>
      <c r="B554" s="113" t="s">
        <v>1709</v>
      </c>
      <c r="C554" s="71" t="s">
        <v>1313</v>
      </c>
    </row>
    <row r="555" spans="1:3" ht="15" customHeight="1" x14ac:dyDescent="0.15">
      <c r="A555" t="s">
        <v>769</v>
      </c>
      <c r="B555" s="113" t="s">
        <v>1710</v>
      </c>
      <c r="C555" s="71" t="s">
        <v>1313</v>
      </c>
    </row>
    <row r="556" spans="1:3" ht="15" customHeight="1" x14ac:dyDescent="0.15">
      <c r="A556" t="s">
        <v>770</v>
      </c>
      <c r="B556" s="113" t="s">
        <v>1711</v>
      </c>
      <c r="C556" s="71" t="s">
        <v>1313</v>
      </c>
    </row>
    <row r="557" spans="1:3" ht="15" customHeight="1" x14ac:dyDescent="0.15">
      <c r="A557" t="s">
        <v>771</v>
      </c>
      <c r="B557" s="113" t="s">
        <v>1712</v>
      </c>
      <c r="C557" s="71" t="s">
        <v>1313</v>
      </c>
    </row>
    <row r="558" spans="1:3" ht="15" customHeight="1" x14ac:dyDescent="0.15">
      <c r="A558" t="s">
        <v>772</v>
      </c>
      <c r="B558" s="113" t="s">
        <v>1713</v>
      </c>
      <c r="C558" s="71" t="s">
        <v>1313</v>
      </c>
    </row>
    <row r="559" spans="1:3" ht="15" customHeight="1" x14ac:dyDescent="0.15">
      <c r="A559" t="s">
        <v>773</v>
      </c>
      <c r="B559" s="113" t="s">
        <v>1714</v>
      </c>
      <c r="C559" s="71" t="s">
        <v>1313</v>
      </c>
    </row>
    <row r="560" spans="1:3" ht="15" customHeight="1" x14ac:dyDescent="0.15">
      <c r="A560" t="s">
        <v>774</v>
      </c>
      <c r="B560" s="113" t="s">
        <v>1715</v>
      </c>
      <c r="C560" s="71" t="s">
        <v>1313</v>
      </c>
    </row>
    <row r="561" spans="1:3" ht="15" customHeight="1" x14ac:dyDescent="0.15">
      <c r="A561" t="s">
        <v>775</v>
      </c>
      <c r="B561" s="113" t="s">
        <v>1716</v>
      </c>
      <c r="C561" s="71" t="s">
        <v>1313</v>
      </c>
    </row>
    <row r="562" spans="1:3" ht="15" customHeight="1" x14ac:dyDescent="0.15">
      <c r="A562" t="s">
        <v>930</v>
      </c>
      <c r="B562" s="113" t="s">
        <v>1717</v>
      </c>
      <c r="C562" s="71" t="s">
        <v>1313</v>
      </c>
    </row>
    <row r="563" spans="1:3" ht="15" customHeight="1" x14ac:dyDescent="0.15">
      <c r="A563" t="s">
        <v>1718</v>
      </c>
      <c r="B563" s="113" t="s">
        <v>1719</v>
      </c>
      <c r="C563" s="71" t="s">
        <v>1313</v>
      </c>
    </row>
    <row r="564" spans="1:3" ht="15" customHeight="1" x14ac:dyDescent="0.15">
      <c r="A564" t="s">
        <v>1720</v>
      </c>
      <c r="B564" s="113" t="s">
        <v>1721</v>
      </c>
      <c r="C564" s="71" t="s">
        <v>1313</v>
      </c>
    </row>
    <row r="565" spans="1:3" ht="15" customHeight="1" x14ac:dyDescent="0.15">
      <c r="A565" t="s">
        <v>776</v>
      </c>
      <c r="B565" s="113" t="s">
        <v>1722</v>
      </c>
      <c r="C565" s="71" t="s">
        <v>1246</v>
      </c>
    </row>
    <row r="566" spans="1:3" ht="15" customHeight="1" x14ac:dyDescent="0.15">
      <c r="A566" t="s">
        <v>777</v>
      </c>
      <c r="B566" s="113" t="s">
        <v>1723</v>
      </c>
      <c r="C566" s="71" t="s">
        <v>1246</v>
      </c>
    </row>
    <row r="567" spans="1:3" ht="15" customHeight="1" x14ac:dyDescent="0.15">
      <c r="A567" t="s">
        <v>778</v>
      </c>
      <c r="B567" s="113" t="s">
        <v>1724</v>
      </c>
      <c r="C567" s="71" t="s">
        <v>1246</v>
      </c>
    </row>
    <row r="568" spans="1:3" ht="15" customHeight="1" x14ac:dyDescent="0.15">
      <c r="A568" t="s">
        <v>779</v>
      </c>
      <c r="B568" s="113" t="s">
        <v>1725</v>
      </c>
      <c r="C568" s="71" t="s">
        <v>1246</v>
      </c>
    </row>
    <row r="569" spans="1:3" ht="15" customHeight="1" x14ac:dyDescent="0.15">
      <c r="A569" t="s">
        <v>780</v>
      </c>
      <c r="B569" s="113" t="s">
        <v>1726</v>
      </c>
      <c r="C569" s="71" t="s">
        <v>1313</v>
      </c>
    </row>
    <row r="570" spans="1:3" ht="15" customHeight="1" x14ac:dyDescent="0.15">
      <c r="A570" t="s">
        <v>781</v>
      </c>
      <c r="B570" s="113" t="s">
        <v>1727</v>
      </c>
      <c r="C570" s="71" t="s">
        <v>1246</v>
      </c>
    </row>
    <row r="571" spans="1:3" ht="15" customHeight="1" x14ac:dyDescent="0.15">
      <c r="A571" t="s">
        <v>782</v>
      </c>
      <c r="B571" s="113" t="s">
        <v>1728</v>
      </c>
      <c r="C571" s="71" t="s">
        <v>1246</v>
      </c>
    </row>
    <row r="572" spans="1:3" ht="15" customHeight="1" x14ac:dyDescent="0.15">
      <c r="A572" t="s">
        <v>783</v>
      </c>
      <c r="B572" s="113" t="s">
        <v>1729</v>
      </c>
      <c r="C572" s="71" t="s">
        <v>1246</v>
      </c>
    </row>
    <row r="573" spans="1:3" ht="15" customHeight="1" x14ac:dyDescent="0.15">
      <c r="A573" t="s">
        <v>784</v>
      </c>
      <c r="B573" s="113" t="s">
        <v>1730</v>
      </c>
      <c r="C573" s="71" t="s">
        <v>1246</v>
      </c>
    </row>
    <row r="574" spans="1:3" ht="15" customHeight="1" x14ac:dyDescent="0.15">
      <c r="A574" t="s">
        <v>785</v>
      </c>
      <c r="B574" s="113" t="s">
        <v>1731</v>
      </c>
      <c r="C574" s="71" t="s">
        <v>1246</v>
      </c>
    </row>
    <row r="575" spans="1:3" ht="15" customHeight="1" x14ac:dyDescent="0.15">
      <c r="A575" t="s">
        <v>786</v>
      </c>
      <c r="B575" s="113" t="s">
        <v>1732</v>
      </c>
      <c r="C575" s="71" t="s">
        <v>1246</v>
      </c>
    </row>
    <row r="576" spans="1:3" ht="15" customHeight="1" x14ac:dyDescent="0.15">
      <c r="A576" t="s">
        <v>787</v>
      </c>
      <c r="B576" s="113" t="s">
        <v>1733</v>
      </c>
      <c r="C576" s="71" t="s">
        <v>1246</v>
      </c>
    </row>
    <row r="577" spans="1:3" ht="15" customHeight="1" x14ac:dyDescent="0.15">
      <c r="A577" t="s">
        <v>788</v>
      </c>
      <c r="B577" s="113" t="s">
        <v>1734</v>
      </c>
      <c r="C577" s="71" t="s">
        <v>1313</v>
      </c>
    </row>
    <row r="578" spans="1:3" ht="15" customHeight="1" x14ac:dyDescent="0.15">
      <c r="A578" t="s">
        <v>789</v>
      </c>
      <c r="B578" s="113" t="s">
        <v>1735</v>
      </c>
      <c r="C578" s="71" t="s">
        <v>1246</v>
      </c>
    </row>
    <row r="579" spans="1:3" ht="15" customHeight="1" x14ac:dyDescent="0.15">
      <c r="A579" t="s">
        <v>790</v>
      </c>
      <c r="B579" s="113" t="s">
        <v>1736</v>
      </c>
      <c r="C579" s="71" t="s">
        <v>1246</v>
      </c>
    </row>
    <row r="580" spans="1:3" ht="15" customHeight="1" x14ac:dyDescent="0.15">
      <c r="A580" t="s">
        <v>791</v>
      </c>
      <c r="B580" s="113" t="s">
        <v>1737</v>
      </c>
      <c r="C580" s="71" t="s">
        <v>1246</v>
      </c>
    </row>
    <row r="581" spans="1:3" ht="15" customHeight="1" x14ac:dyDescent="0.15">
      <c r="A581" t="s">
        <v>792</v>
      </c>
      <c r="B581" s="113" t="s">
        <v>1738</v>
      </c>
      <c r="C581" s="71" t="s">
        <v>1246</v>
      </c>
    </row>
    <row r="582" spans="1:3" ht="15" customHeight="1" x14ac:dyDescent="0.15">
      <c r="A582" t="s">
        <v>793</v>
      </c>
      <c r="B582" s="113" t="s">
        <v>1739</v>
      </c>
      <c r="C582" s="71" t="s">
        <v>1246</v>
      </c>
    </row>
    <row r="583" spans="1:3" ht="15" customHeight="1" x14ac:dyDescent="0.15">
      <c r="A583" t="s">
        <v>794</v>
      </c>
      <c r="B583" s="113" t="s">
        <v>1740</v>
      </c>
      <c r="C583" s="71" t="s">
        <v>1313</v>
      </c>
    </row>
    <row r="584" spans="1:3" ht="15" customHeight="1" x14ac:dyDescent="0.15">
      <c r="A584" t="s">
        <v>795</v>
      </c>
      <c r="B584" s="113" t="s">
        <v>1741</v>
      </c>
      <c r="C584" s="71" t="s">
        <v>1246</v>
      </c>
    </row>
    <row r="585" spans="1:3" ht="15" customHeight="1" x14ac:dyDescent="0.15">
      <c r="A585" t="s">
        <v>796</v>
      </c>
      <c r="B585" s="113" t="s">
        <v>1742</v>
      </c>
      <c r="C585" s="71" t="s">
        <v>1246</v>
      </c>
    </row>
    <row r="586" spans="1:3" ht="15" customHeight="1" x14ac:dyDescent="0.15">
      <c r="A586" t="s">
        <v>797</v>
      </c>
      <c r="B586" s="113" t="s">
        <v>1743</v>
      </c>
      <c r="C586" s="71" t="s">
        <v>1313</v>
      </c>
    </row>
    <row r="587" spans="1:3" ht="15" customHeight="1" x14ac:dyDescent="0.15">
      <c r="A587" t="s">
        <v>798</v>
      </c>
      <c r="B587" s="113" t="s">
        <v>1744</v>
      </c>
      <c r="C587" s="71" t="s">
        <v>1246</v>
      </c>
    </row>
    <row r="588" spans="1:3" ht="15" customHeight="1" x14ac:dyDescent="0.15">
      <c r="A588" t="s">
        <v>799</v>
      </c>
      <c r="B588" s="113" t="s">
        <v>1745</v>
      </c>
      <c r="C588" s="71" t="s">
        <v>1246</v>
      </c>
    </row>
    <row r="589" spans="1:3" ht="15" customHeight="1" x14ac:dyDescent="0.15">
      <c r="A589" t="s">
        <v>800</v>
      </c>
      <c r="B589" s="113" t="s">
        <v>1746</v>
      </c>
      <c r="C589" s="71" t="s">
        <v>1246</v>
      </c>
    </row>
    <row r="590" spans="1:3" ht="15" customHeight="1" x14ac:dyDescent="0.15">
      <c r="A590" t="s">
        <v>801</v>
      </c>
      <c r="B590" s="113" t="s">
        <v>1747</v>
      </c>
      <c r="C590" s="71" t="s">
        <v>1246</v>
      </c>
    </row>
    <row r="591" spans="1:3" ht="15" customHeight="1" x14ac:dyDescent="0.15">
      <c r="A591" t="s">
        <v>802</v>
      </c>
      <c r="B591" s="113" t="s">
        <v>1748</v>
      </c>
      <c r="C591" s="71" t="s">
        <v>1246</v>
      </c>
    </row>
    <row r="592" spans="1:3" ht="15" customHeight="1" x14ac:dyDescent="0.15">
      <c r="A592" t="s">
        <v>803</v>
      </c>
      <c r="B592" s="113" t="s">
        <v>1749</v>
      </c>
      <c r="C592" s="71" t="s">
        <v>1246</v>
      </c>
    </row>
    <row r="593" spans="1:3" ht="15" customHeight="1" x14ac:dyDescent="0.15">
      <c r="A593" t="s">
        <v>804</v>
      </c>
      <c r="B593" s="113" t="s">
        <v>1750</v>
      </c>
      <c r="C593" s="71" t="s">
        <v>1313</v>
      </c>
    </row>
    <row r="594" spans="1:3" ht="15" customHeight="1" x14ac:dyDescent="0.15">
      <c r="A594" t="s">
        <v>805</v>
      </c>
      <c r="B594" s="113" t="s">
        <v>1751</v>
      </c>
      <c r="C594" s="71" t="s">
        <v>1313</v>
      </c>
    </row>
    <row r="595" spans="1:3" ht="15" customHeight="1" x14ac:dyDescent="0.15">
      <c r="A595" t="s">
        <v>806</v>
      </c>
      <c r="B595" s="113" t="s">
        <v>1752</v>
      </c>
      <c r="C595" s="71" t="s">
        <v>1313</v>
      </c>
    </row>
    <row r="596" spans="1:3" ht="15" customHeight="1" x14ac:dyDescent="0.15">
      <c r="A596" t="s">
        <v>807</v>
      </c>
      <c r="B596" s="113" t="s">
        <v>1753</v>
      </c>
      <c r="C596" s="71" t="s">
        <v>1313</v>
      </c>
    </row>
    <row r="597" spans="1:3" ht="15" customHeight="1" x14ac:dyDescent="0.15">
      <c r="A597" t="s">
        <v>808</v>
      </c>
      <c r="B597" s="113" t="s">
        <v>1754</v>
      </c>
      <c r="C597" s="71" t="s">
        <v>1246</v>
      </c>
    </row>
    <row r="598" spans="1:3" ht="15" customHeight="1" x14ac:dyDescent="0.15">
      <c r="A598" t="s">
        <v>809</v>
      </c>
      <c r="B598" s="113" t="s">
        <v>1755</v>
      </c>
      <c r="C598" s="71" t="s">
        <v>1246</v>
      </c>
    </row>
    <row r="599" spans="1:3" ht="15" customHeight="1" x14ac:dyDescent="0.15">
      <c r="A599" t="s">
        <v>810</v>
      </c>
      <c r="B599" s="113" t="s">
        <v>1756</v>
      </c>
      <c r="C599" s="71" t="s">
        <v>1313</v>
      </c>
    </row>
    <row r="600" spans="1:3" ht="15" customHeight="1" x14ac:dyDescent="0.15">
      <c r="A600" t="s">
        <v>811</v>
      </c>
      <c r="B600" s="113" t="s">
        <v>1757</v>
      </c>
      <c r="C600" s="71" t="s">
        <v>1246</v>
      </c>
    </row>
    <row r="601" spans="1:3" ht="15" customHeight="1" x14ac:dyDescent="0.15">
      <c r="A601" t="s">
        <v>812</v>
      </c>
      <c r="B601" s="113" t="s">
        <v>1758</v>
      </c>
      <c r="C601" s="71" t="s">
        <v>1246</v>
      </c>
    </row>
    <row r="602" spans="1:3" ht="15" customHeight="1" x14ac:dyDescent="0.15">
      <c r="A602" t="s">
        <v>813</v>
      </c>
      <c r="B602" s="113" t="s">
        <v>1759</v>
      </c>
      <c r="C602" s="71" t="s">
        <v>1313</v>
      </c>
    </row>
    <row r="603" spans="1:3" ht="15" customHeight="1" x14ac:dyDescent="0.15">
      <c r="A603" t="s">
        <v>814</v>
      </c>
      <c r="B603" s="113" t="s">
        <v>1760</v>
      </c>
      <c r="C603" s="71" t="s">
        <v>1246</v>
      </c>
    </row>
    <row r="604" spans="1:3" ht="15" customHeight="1" x14ac:dyDescent="0.15">
      <c r="A604" t="s">
        <v>815</v>
      </c>
      <c r="B604" s="113" t="s">
        <v>1761</v>
      </c>
      <c r="C604" s="71" t="s">
        <v>1246</v>
      </c>
    </row>
    <row r="605" spans="1:3" ht="15" customHeight="1" x14ac:dyDescent="0.15">
      <c r="A605" t="s">
        <v>816</v>
      </c>
      <c r="B605" s="113" t="s">
        <v>1762</v>
      </c>
      <c r="C605" s="71" t="s">
        <v>1246</v>
      </c>
    </row>
    <row r="606" spans="1:3" ht="15" customHeight="1" x14ac:dyDescent="0.15">
      <c r="A606" t="s">
        <v>817</v>
      </c>
      <c r="B606" s="113" t="s">
        <v>1763</v>
      </c>
      <c r="C606" s="71" t="s">
        <v>1246</v>
      </c>
    </row>
    <row r="607" spans="1:3" ht="15" customHeight="1" x14ac:dyDescent="0.15">
      <c r="A607" t="s">
        <v>818</v>
      </c>
      <c r="B607" s="113" t="s">
        <v>1764</v>
      </c>
      <c r="C607" s="71" t="s">
        <v>1313</v>
      </c>
    </row>
    <row r="608" spans="1:3" ht="15" customHeight="1" x14ac:dyDescent="0.15">
      <c r="A608" t="s">
        <v>819</v>
      </c>
      <c r="B608" s="113" t="s">
        <v>1765</v>
      </c>
      <c r="C608" s="71" t="s">
        <v>1313</v>
      </c>
    </row>
    <row r="609" spans="1:3" ht="15" customHeight="1" x14ac:dyDescent="0.15">
      <c r="A609" t="s">
        <v>820</v>
      </c>
      <c r="B609" s="113" t="s">
        <v>1766</v>
      </c>
      <c r="C609" s="71" t="s">
        <v>1246</v>
      </c>
    </row>
    <row r="610" spans="1:3" ht="15" customHeight="1" x14ac:dyDescent="0.15">
      <c r="A610" t="s">
        <v>821</v>
      </c>
      <c r="B610" s="113" t="s">
        <v>1767</v>
      </c>
      <c r="C610" s="71" t="s">
        <v>1246</v>
      </c>
    </row>
    <row r="611" spans="1:3" ht="15" customHeight="1" x14ac:dyDescent="0.15">
      <c r="A611" t="s">
        <v>822</v>
      </c>
      <c r="B611" s="113" t="s">
        <v>1768</v>
      </c>
      <c r="C611" s="71" t="s">
        <v>1246</v>
      </c>
    </row>
    <row r="612" spans="1:3" ht="15" customHeight="1" x14ac:dyDescent="0.15">
      <c r="A612" t="s">
        <v>823</v>
      </c>
      <c r="B612" s="113" t="s">
        <v>1769</v>
      </c>
      <c r="C612" s="71" t="s">
        <v>1246</v>
      </c>
    </row>
    <row r="613" spans="1:3" ht="15" customHeight="1" x14ac:dyDescent="0.15">
      <c r="A613" t="s">
        <v>824</v>
      </c>
      <c r="B613" s="113" t="s">
        <v>1770</v>
      </c>
      <c r="C613" s="71" t="s">
        <v>1313</v>
      </c>
    </row>
    <row r="614" spans="1:3" ht="15" customHeight="1" x14ac:dyDescent="0.15">
      <c r="A614" t="s">
        <v>825</v>
      </c>
      <c r="B614" s="113" t="s">
        <v>1771</v>
      </c>
      <c r="C614" s="71" t="s">
        <v>1246</v>
      </c>
    </row>
    <row r="615" spans="1:3" ht="15" customHeight="1" x14ac:dyDescent="0.15">
      <c r="A615" t="s">
        <v>826</v>
      </c>
      <c r="B615" s="113" t="s">
        <v>1772</v>
      </c>
      <c r="C615" s="71" t="s">
        <v>1313</v>
      </c>
    </row>
    <row r="616" spans="1:3" ht="15" customHeight="1" x14ac:dyDescent="0.15">
      <c r="A616" t="s">
        <v>827</v>
      </c>
      <c r="B616" s="113" t="s">
        <v>1773</v>
      </c>
      <c r="C616" s="71" t="s">
        <v>1246</v>
      </c>
    </row>
    <row r="617" spans="1:3" ht="15" customHeight="1" x14ac:dyDescent="0.15">
      <c r="A617" t="s">
        <v>828</v>
      </c>
      <c r="B617" s="113" t="s">
        <v>1774</v>
      </c>
      <c r="C617" s="71" t="s">
        <v>1313</v>
      </c>
    </row>
    <row r="618" spans="1:3" ht="15" customHeight="1" x14ac:dyDescent="0.15">
      <c r="A618" t="s">
        <v>829</v>
      </c>
      <c r="B618" s="113" t="s">
        <v>1775</v>
      </c>
      <c r="C618" s="71" t="s">
        <v>1246</v>
      </c>
    </row>
    <row r="619" spans="1:3" ht="15" customHeight="1" x14ac:dyDescent="0.15">
      <c r="A619" t="s">
        <v>830</v>
      </c>
      <c r="B619" s="113" t="s">
        <v>1776</v>
      </c>
      <c r="C619" s="71" t="s">
        <v>1313</v>
      </c>
    </row>
    <row r="620" spans="1:3" ht="15" customHeight="1" x14ac:dyDescent="0.15">
      <c r="A620" t="s">
        <v>831</v>
      </c>
      <c r="B620" s="113" t="s">
        <v>1777</v>
      </c>
      <c r="C620" s="71" t="s">
        <v>1313</v>
      </c>
    </row>
    <row r="621" spans="1:3" ht="15" customHeight="1" x14ac:dyDescent="0.15">
      <c r="A621" t="s">
        <v>832</v>
      </c>
      <c r="B621" s="113" t="s">
        <v>1778</v>
      </c>
      <c r="C621" s="71" t="s">
        <v>1313</v>
      </c>
    </row>
    <row r="622" spans="1:3" ht="15" customHeight="1" x14ac:dyDescent="0.15">
      <c r="A622" t="s">
        <v>833</v>
      </c>
      <c r="B622" s="113" t="s">
        <v>1779</v>
      </c>
      <c r="C622" s="71" t="s">
        <v>1313</v>
      </c>
    </row>
    <row r="623" spans="1:3" ht="15" customHeight="1" x14ac:dyDescent="0.15">
      <c r="A623" t="s">
        <v>850</v>
      </c>
      <c r="B623" s="113" t="s">
        <v>1780</v>
      </c>
      <c r="C623" s="71" t="s">
        <v>1246</v>
      </c>
    </row>
    <row r="624" spans="1:3" ht="15" customHeight="1" x14ac:dyDescent="0.15">
      <c r="A624" t="s">
        <v>2015</v>
      </c>
      <c r="B624" s="113" t="s">
        <v>1781</v>
      </c>
      <c r="C624" s="71" t="s">
        <v>1246</v>
      </c>
    </row>
    <row r="625" spans="1:3" ht="15" customHeight="1" x14ac:dyDescent="0.15">
      <c r="A625" t="s">
        <v>851</v>
      </c>
      <c r="B625" s="113" t="s">
        <v>1782</v>
      </c>
      <c r="C625" s="71" t="s">
        <v>1313</v>
      </c>
    </row>
    <row r="626" spans="1:3" ht="15" customHeight="1" x14ac:dyDescent="0.15">
      <c r="A626" t="s">
        <v>852</v>
      </c>
      <c r="B626" s="113" t="s">
        <v>1783</v>
      </c>
      <c r="C626" s="71" t="s">
        <v>1246</v>
      </c>
    </row>
    <row r="627" spans="1:3" ht="15" customHeight="1" x14ac:dyDescent="0.15">
      <c r="A627" t="s">
        <v>853</v>
      </c>
      <c r="B627" s="113" t="s">
        <v>1784</v>
      </c>
      <c r="C627" s="71" t="s">
        <v>1246</v>
      </c>
    </row>
    <row r="628" spans="1:3" ht="15" customHeight="1" x14ac:dyDescent="0.15">
      <c r="A628" t="s">
        <v>854</v>
      </c>
      <c r="B628" s="113" t="s">
        <v>1785</v>
      </c>
      <c r="C628" s="71" t="s">
        <v>1246</v>
      </c>
    </row>
    <row r="629" spans="1:3" ht="15" customHeight="1" x14ac:dyDescent="0.15">
      <c r="A629" t="s">
        <v>855</v>
      </c>
      <c r="B629" s="113" t="s">
        <v>1786</v>
      </c>
      <c r="C629" s="71" t="s">
        <v>1246</v>
      </c>
    </row>
    <row r="630" spans="1:3" ht="15" customHeight="1" x14ac:dyDescent="0.15">
      <c r="A630" t="s">
        <v>856</v>
      </c>
      <c r="B630" s="113" t="s">
        <v>1787</v>
      </c>
      <c r="C630" s="71" t="s">
        <v>1246</v>
      </c>
    </row>
    <row r="631" spans="1:3" ht="15" customHeight="1" x14ac:dyDescent="0.15">
      <c r="A631" t="s">
        <v>931</v>
      </c>
      <c r="B631" s="113" t="s">
        <v>1788</v>
      </c>
      <c r="C631" s="71" t="s">
        <v>1313</v>
      </c>
    </row>
    <row r="632" spans="1:3" ht="15" customHeight="1" x14ac:dyDescent="0.15">
      <c r="A632" t="s">
        <v>932</v>
      </c>
      <c r="B632" s="113" t="s">
        <v>1789</v>
      </c>
      <c r="C632" s="71" t="s">
        <v>1246</v>
      </c>
    </row>
    <row r="633" spans="1:3" ht="15" customHeight="1" x14ac:dyDescent="0.15">
      <c r="A633" t="s">
        <v>857</v>
      </c>
      <c r="B633" s="113" t="s">
        <v>1790</v>
      </c>
      <c r="C633" s="71" t="s">
        <v>1246</v>
      </c>
    </row>
    <row r="634" spans="1:3" ht="15" customHeight="1" x14ac:dyDescent="0.15">
      <c r="A634" t="s">
        <v>858</v>
      </c>
      <c r="B634" s="113" t="s">
        <v>1791</v>
      </c>
      <c r="C634" s="71" t="s">
        <v>1246</v>
      </c>
    </row>
    <row r="635" spans="1:3" ht="15" customHeight="1" x14ac:dyDescent="0.15">
      <c r="A635" t="s">
        <v>859</v>
      </c>
      <c r="B635" s="113" t="s">
        <v>1792</v>
      </c>
      <c r="C635" s="71" t="s">
        <v>1246</v>
      </c>
    </row>
    <row r="636" spans="1:3" ht="15" customHeight="1" x14ac:dyDescent="0.15">
      <c r="A636" t="s">
        <v>860</v>
      </c>
      <c r="B636" s="113" t="s">
        <v>1793</v>
      </c>
      <c r="C636" s="71" t="s">
        <v>1246</v>
      </c>
    </row>
    <row r="637" spans="1:3" ht="15" customHeight="1" x14ac:dyDescent="0.15">
      <c r="A637" t="s">
        <v>861</v>
      </c>
      <c r="B637" s="113" t="s">
        <v>1794</v>
      </c>
      <c r="C637" s="71" t="s">
        <v>1246</v>
      </c>
    </row>
    <row r="638" spans="1:3" ht="15" customHeight="1" x14ac:dyDescent="0.15">
      <c r="A638" t="s">
        <v>862</v>
      </c>
      <c r="B638" s="113" t="s">
        <v>1795</v>
      </c>
      <c r="C638" s="71" t="s">
        <v>1313</v>
      </c>
    </row>
    <row r="639" spans="1:3" ht="15" customHeight="1" x14ac:dyDescent="0.15">
      <c r="A639" t="s">
        <v>863</v>
      </c>
      <c r="B639" s="113" t="s">
        <v>1796</v>
      </c>
      <c r="C639" s="71" t="s">
        <v>1313</v>
      </c>
    </row>
    <row r="640" spans="1:3" ht="15" customHeight="1" x14ac:dyDescent="0.15">
      <c r="A640" s="71" t="s">
        <v>864</v>
      </c>
      <c r="B640" s="113" t="s">
        <v>1797</v>
      </c>
      <c r="C640" s="71" t="s">
        <v>1246</v>
      </c>
    </row>
    <row r="641" spans="1:3" ht="15" customHeight="1" x14ac:dyDescent="0.15">
      <c r="A641" t="s">
        <v>1798</v>
      </c>
      <c r="B641" s="113" t="s">
        <v>1799</v>
      </c>
      <c r="C641" s="71" t="s">
        <v>1246</v>
      </c>
    </row>
    <row r="642" spans="1:3" ht="15" customHeight="1" x14ac:dyDescent="0.15">
      <c r="A642" t="s">
        <v>866</v>
      </c>
      <c r="B642" s="113" t="s">
        <v>1800</v>
      </c>
      <c r="C642" s="71" t="s">
        <v>1313</v>
      </c>
    </row>
    <row r="643" spans="1:3" ht="15" customHeight="1" x14ac:dyDescent="0.15">
      <c r="A643" t="s">
        <v>867</v>
      </c>
      <c r="B643" s="113" t="s">
        <v>1801</v>
      </c>
      <c r="C643" s="71" t="s">
        <v>1313</v>
      </c>
    </row>
    <row r="644" spans="1:3" ht="15" customHeight="1" x14ac:dyDescent="0.15">
      <c r="A644" t="s">
        <v>868</v>
      </c>
      <c r="B644" s="113" t="s">
        <v>1802</v>
      </c>
      <c r="C644" s="71" t="s">
        <v>1246</v>
      </c>
    </row>
    <row r="645" spans="1:3" ht="15" customHeight="1" x14ac:dyDescent="0.15">
      <c r="A645" t="s">
        <v>869</v>
      </c>
      <c r="B645" s="113" t="s">
        <v>1803</v>
      </c>
      <c r="C645" s="71" t="s">
        <v>1246</v>
      </c>
    </row>
    <row r="646" spans="1:3" ht="15" customHeight="1" x14ac:dyDescent="0.15">
      <c r="A646" t="s">
        <v>870</v>
      </c>
      <c r="B646" s="113" t="s">
        <v>1804</v>
      </c>
      <c r="C646" s="71" t="s">
        <v>1313</v>
      </c>
    </row>
    <row r="647" spans="1:3" ht="15" customHeight="1" x14ac:dyDescent="0.15">
      <c r="A647" t="s">
        <v>871</v>
      </c>
      <c r="B647" s="113" t="s">
        <v>1805</v>
      </c>
      <c r="C647" s="71" t="s">
        <v>1246</v>
      </c>
    </row>
    <row r="648" spans="1:3" ht="15" customHeight="1" x14ac:dyDescent="0.15">
      <c r="A648" t="s">
        <v>872</v>
      </c>
      <c r="B648" s="113" t="s">
        <v>1806</v>
      </c>
      <c r="C648" s="71" t="s">
        <v>1246</v>
      </c>
    </row>
    <row r="649" spans="1:3" ht="15" customHeight="1" x14ac:dyDescent="0.15">
      <c r="A649" t="s">
        <v>873</v>
      </c>
      <c r="B649" s="113" t="s">
        <v>1807</v>
      </c>
      <c r="C649" s="71" t="s">
        <v>1246</v>
      </c>
    </row>
    <row r="650" spans="1:3" ht="15" customHeight="1" x14ac:dyDescent="0.15">
      <c r="A650" t="s">
        <v>933</v>
      </c>
      <c r="B650" s="113" t="s">
        <v>1808</v>
      </c>
      <c r="C650" s="71" t="s">
        <v>1246</v>
      </c>
    </row>
    <row r="651" spans="1:3" ht="15" customHeight="1" x14ac:dyDescent="0.15">
      <c r="A651" t="s">
        <v>1809</v>
      </c>
      <c r="B651" s="113" t="s">
        <v>1810</v>
      </c>
      <c r="C651" s="71" t="s">
        <v>1246</v>
      </c>
    </row>
    <row r="652" spans="1:3" ht="15" customHeight="1" x14ac:dyDescent="0.15">
      <c r="A652" t="s">
        <v>874</v>
      </c>
      <c r="B652" s="113" t="s">
        <v>1811</v>
      </c>
      <c r="C652" s="71" t="s">
        <v>1313</v>
      </c>
    </row>
    <row r="653" spans="1:3" ht="15" customHeight="1" x14ac:dyDescent="0.15">
      <c r="A653" t="s">
        <v>875</v>
      </c>
      <c r="B653" s="113" t="s">
        <v>1812</v>
      </c>
      <c r="C653" s="71" t="s">
        <v>1246</v>
      </c>
    </row>
    <row r="654" spans="1:3" ht="15" customHeight="1" x14ac:dyDescent="0.15">
      <c r="A654" t="s">
        <v>876</v>
      </c>
      <c r="B654" s="113" t="s">
        <v>1813</v>
      </c>
      <c r="C654" s="71" t="s">
        <v>1246</v>
      </c>
    </row>
    <row r="655" spans="1:3" ht="15" customHeight="1" x14ac:dyDescent="0.15">
      <c r="A655" t="s">
        <v>877</v>
      </c>
      <c r="B655" s="113" t="s">
        <v>1814</v>
      </c>
      <c r="C655" s="71" t="s">
        <v>1246</v>
      </c>
    </row>
    <row r="656" spans="1:3" ht="15" customHeight="1" x14ac:dyDescent="0.15">
      <c r="A656" t="s">
        <v>878</v>
      </c>
      <c r="B656" s="113" t="s">
        <v>1815</v>
      </c>
      <c r="C656" s="71" t="s">
        <v>1313</v>
      </c>
    </row>
    <row r="657" spans="1:3" ht="15" customHeight="1" x14ac:dyDescent="0.15">
      <c r="A657" t="s">
        <v>879</v>
      </c>
      <c r="B657" s="113" t="s">
        <v>1816</v>
      </c>
      <c r="C657" s="71" t="s">
        <v>1246</v>
      </c>
    </row>
    <row r="658" spans="1:3" ht="15" customHeight="1" x14ac:dyDescent="0.15">
      <c r="A658" t="s">
        <v>880</v>
      </c>
      <c r="B658" s="113" t="s">
        <v>1817</v>
      </c>
      <c r="C658" s="71" t="s">
        <v>1313</v>
      </c>
    </row>
    <row r="659" spans="1:3" ht="15" customHeight="1" x14ac:dyDescent="0.15">
      <c r="A659" t="s">
        <v>881</v>
      </c>
      <c r="B659" s="113" t="s">
        <v>1818</v>
      </c>
      <c r="C659" s="71" t="s">
        <v>1313</v>
      </c>
    </row>
    <row r="660" spans="1:3" ht="15" customHeight="1" x14ac:dyDescent="0.15">
      <c r="A660" t="s">
        <v>882</v>
      </c>
      <c r="B660" s="113" t="s">
        <v>1819</v>
      </c>
      <c r="C660" s="71" t="s">
        <v>1313</v>
      </c>
    </row>
    <row r="661" spans="1:3" ht="15" customHeight="1" x14ac:dyDescent="0.15">
      <c r="A661" t="s">
        <v>883</v>
      </c>
      <c r="B661" s="113" t="s">
        <v>1820</v>
      </c>
      <c r="C661" s="71" t="s">
        <v>1313</v>
      </c>
    </row>
    <row r="662" spans="1:3" ht="15" customHeight="1" x14ac:dyDescent="0.15">
      <c r="A662" t="s">
        <v>884</v>
      </c>
      <c r="B662" s="113" t="s">
        <v>1821</v>
      </c>
      <c r="C662" s="71" t="s">
        <v>1246</v>
      </c>
    </row>
    <row r="663" spans="1:3" ht="15" customHeight="1" x14ac:dyDescent="0.15">
      <c r="A663" t="s">
        <v>885</v>
      </c>
      <c r="B663" s="113" t="s">
        <v>1822</v>
      </c>
      <c r="C663" s="71" t="s">
        <v>1313</v>
      </c>
    </row>
    <row r="664" spans="1:3" ht="15" customHeight="1" x14ac:dyDescent="0.15">
      <c r="A664" t="s">
        <v>886</v>
      </c>
      <c r="B664" s="113" t="s">
        <v>1823</v>
      </c>
      <c r="C664" s="71" t="s">
        <v>1246</v>
      </c>
    </row>
    <row r="665" spans="1:3" ht="15" customHeight="1" x14ac:dyDescent="0.15">
      <c r="A665" t="s">
        <v>887</v>
      </c>
      <c r="B665" s="113" t="s">
        <v>1824</v>
      </c>
      <c r="C665" s="71" t="s">
        <v>1313</v>
      </c>
    </row>
    <row r="666" spans="1:3" ht="15" customHeight="1" x14ac:dyDescent="0.15">
      <c r="A666" t="s">
        <v>888</v>
      </c>
      <c r="B666" s="113" t="s">
        <v>1825</v>
      </c>
      <c r="C666" s="71" t="s">
        <v>1313</v>
      </c>
    </row>
    <row r="667" spans="1:3" ht="15" customHeight="1" x14ac:dyDescent="0.15">
      <c r="A667" t="s">
        <v>889</v>
      </c>
      <c r="B667" s="113" t="s">
        <v>1826</v>
      </c>
      <c r="C667" s="71" t="s">
        <v>1246</v>
      </c>
    </row>
    <row r="668" spans="1:3" ht="15" customHeight="1" x14ac:dyDescent="0.15">
      <c r="A668" t="s">
        <v>1827</v>
      </c>
      <c r="B668" s="113" t="s">
        <v>1828</v>
      </c>
      <c r="C668" s="71" t="s">
        <v>1313</v>
      </c>
    </row>
    <row r="669" spans="1:3" ht="15" customHeight="1" x14ac:dyDescent="0.15">
      <c r="A669" t="s">
        <v>890</v>
      </c>
      <c r="B669" s="113" t="s">
        <v>1829</v>
      </c>
      <c r="C669" s="71" t="s">
        <v>1313</v>
      </c>
    </row>
    <row r="670" spans="1:3" ht="15" customHeight="1" x14ac:dyDescent="0.15">
      <c r="A670" t="s">
        <v>891</v>
      </c>
      <c r="B670" s="113" t="s">
        <v>1830</v>
      </c>
      <c r="C670" s="71" t="s">
        <v>1313</v>
      </c>
    </row>
    <row r="671" spans="1:3" ht="15" customHeight="1" x14ac:dyDescent="0.15">
      <c r="A671" t="s">
        <v>892</v>
      </c>
      <c r="B671" s="113" t="s">
        <v>1831</v>
      </c>
      <c r="C671" s="71" t="s">
        <v>1313</v>
      </c>
    </row>
    <row r="672" spans="1:3" ht="15" customHeight="1" x14ac:dyDescent="0.15">
      <c r="A672" t="s">
        <v>893</v>
      </c>
      <c r="B672" s="113" t="s">
        <v>1832</v>
      </c>
      <c r="C672" s="71" t="s">
        <v>1313</v>
      </c>
    </row>
    <row r="673" spans="1:3" ht="15" customHeight="1" x14ac:dyDescent="0.15">
      <c r="A673" t="s">
        <v>894</v>
      </c>
      <c r="B673" s="113" t="s">
        <v>1833</v>
      </c>
      <c r="C673" s="71" t="s">
        <v>1313</v>
      </c>
    </row>
    <row r="674" spans="1:3" ht="15" customHeight="1" x14ac:dyDescent="0.15">
      <c r="A674" t="s">
        <v>1834</v>
      </c>
      <c r="B674" s="113" t="s">
        <v>1835</v>
      </c>
      <c r="C674" s="71" t="s">
        <v>1313</v>
      </c>
    </row>
    <row r="675" spans="1:3" ht="15" customHeight="1" x14ac:dyDescent="0.15">
      <c r="A675" t="s">
        <v>895</v>
      </c>
      <c r="B675" s="113" t="s">
        <v>1836</v>
      </c>
      <c r="C675" s="71" t="s">
        <v>1313</v>
      </c>
    </row>
    <row r="676" spans="1:3" ht="15" customHeight="1" x14ac:dyDescent="0.15">
      <c r="A676" t="s">
        <v>896</v>
      </c>
      <c r="B676" s="113" t="s">
        <v>1837</v>
      </c>
      <c r="C676" s="71" t="s">
        <v>1313</v>
      </c>
    </row>
    <row r="677" spans="1:3" ht="15" customHeight="1" x14ac:dyDescent="0.15">
      <c r="A677" t="s">
        <v>897</v>
      </c>
      <c r="B677" s="113" t="s">
        <v>1838</v>
      </c>
      <c r="C677" s="71" t="s">
        <v>1313</v>
      </c>
    </row>
    <row r="678" spans="1:3" ht="15" customHeight="1" x14ac:dyDescent="0.15">
      <c r="A678" t="s">
        <v>934</v>
      </c>
      <c r="B678" s="113" t="s">
        <v>1839</v>
      </c>
      <c r="C678" s="71" t="s">
        <v>1313</v>
      </c>
    </row>
    <row r="679" spans="1:3" ht="15" customHeight="1" x14ac:dyDescent="0.15">
      <c r="A679" t="s">
        <v>935</v>
      </c>
      <c r="B679" s="113" t="s">
        <v>1840</v>
      </c>
      <c r="C679" s="71" t="s">
        <v>1313</v>
      </c>
    </row>
    <row r="680" spans="1:3" ht="15" customHeight="1" x14ac:dyDescent="0.15">
      <c r="A680" t="s">
        <v>936</v>
      </c>
      <c r="B680" s="113" t="s">
        <v>1841</v>
      </c>
      <c r="C680" s="71" t="s">
        <v>1313</v>
      </c>
    </row>
    <row r="681" spans="1:3" ht="15" customHeight="1" x14ac:dyDescent="0.15">
      <c r="A681" t="s">
        <v>937</v>
      </c>
      <c r="B681" s="113" t="s">
        <v>1842</v>
      </c>
      <c r="C681" s="71" t="s">
        <v>1313</v>
      </c>
    </row>
    <row r="682" spans="1:3" ht="15" customHeight="1" x14ac:dyDescent="0.15">
      <c r="A682" t="s">
        <v>938</v>
      </c>
      <c r="B682" s="113" t="s">
        <v>1843</v>
      </c>
      <c r="C682" s="71" t="s">
        <v>1246</v>
      </c>
    </row>
    <row r="683" spans="1:3" ht="15" customHeight="1" x14ac:dyDescent="0.15">
      <c r="A683" t="s">
        <v>939</v>
      </c>
      <c r="B683" s="113" t="s">
        <v>1844</v>
      </c>
      <c r="C683" s="71" t="s">
        <v>1313</v>
      </c>
    </row>
    <row r="684" spans="1:3" ht="15" customHeight="1" x14ac:dyDescent="0.15">
      <c r="A684" t="s">
        <v>940</v>
      </c>
      <c r="B684" s="113" t="s">
        <v>1845</v>
      </c>
      <c r="C684" s="71" t="s">
        <v>1313</v>
      </c>
    </row>
    <row r="685" spans="1:3" ht="15" customHeight="1" x14ac:dyDescent="0.15">
      <c r="A685" t="s">
        <v>1846</v>
      </c>
      <c r="B685" s="113" t="s">
        <v>1847</v>
      </c>
      <c r="C685" s="71" t="s">
        <v>1313</v>
      </c>
    </row>
    <row r="686" spans="1:3" ht="15" customHeight="1" x14ac:dyDescent="0.15">
      <c r="A686" t="s">
        <v>1848</v>
      </c>
      <c r="B686" s="113" t="s">
        <v>1849</v>
      </c>
      <c r="C686" s="71" t="s">
        <v>1313</v>
      </c>
    </row>
    <row r="687" spans="1:3" ht="15" customHeight="1" x14ac:dyDescent="0.15">
      <c r="A687" t="s">
        <v>898</v>
      </c>
      <c r="B687" s="113" t="s">
        <v>1850</v>
      </c>
      <c r="C687" s="71" t="s">
        <v>1313</v>
      </c>
    </row>
    <row r="688" spans="1:3" ht="15" customHeight="1" x14ac:dyDescent="0.15">
      <c r="A688" t="s">
        <v>899</v>
      </c>
      <c r="B688" s="113" t="s">
        <v>1851</v>
      </c>
      <c r="C688" s="71" t="s">
        <v>1246</v>
      </c>
    </row>
    <row r="689" spans="1:3" ht="15" customHeight="1" x14ac:dyDescent="0.15">
      <c r="A689" t="s">
        <v>900</v>
      </c>
      <c r="B689" s="113" t="s">
        <v>1852</v>
      </c>
      <c r="C689" s="71" t="s">
        <v>1246</v>
      </c>
    </row>
    <row r="690" spans="1:3" ht="15" customHeight="1" x14ac:dyDescent="0.15">
      <c r="A690" t="s">
        <v>901</v>
      </c>
      <c r="B690" s="113" t="s">
        <v>1853</v>
      </c>
      <c r="C690" s="71" t="s">
        <v>1246</v>
      </c>
    </row>
    <row r="691" spans="1:3" ht="15" customHeight="1" x14ac:dyDescent="0.15">
      <c r="A691" t="s">
        <v>902</v>
      </c>
      <c r="B691" s="113" t="s">
        <v>1854</v>
      </c>
      <c r="C691" s="71" t="s">
        <v>1246</v>
      </c>
    </row>
    <row r="692" spans="1:3" ht="15" customHeight="1" x14ac:dyDescent="0.15">
      <c r="A692" t="s">
        <v>903</v>
      </c>
      <c r="B692" s="113" t="s">
        <v>1855</v>
      </c>
      <c r="C692" s="71" t="s">
        <v>1246</v>
      </c>
    </row>
    <row r="693" spans="1:3" ht="15" customHeight="1" x14ac:dyDescent="0.15">
      <c r="A693" t="s">
        <v>904</v>
      </c>
      <c r="B693" s="113" t="s">
        <v>1856</v>
      </c>
      <c r="C693" s="71" t="s">
        <v>1246</v>
      </c>
    </row>
    <row r="694" spans="1:3" ht="15" customHeight="1" x14ac:dyDescent="0.15">
      <c r="A694" t="s">
        <v>905</v>
      </c>
      <c r="B694" s="113" t="s">
        <v>1857</v>
      </c>
      <c r="C694" s="71" t="s">
        <v>1313</v>
      </c>
    </row>
    <row r="695" spans="1:3" ht="15" customHeight="1" x14ac:dyDescent="0.15">
      <c r="A695" t="s">
        <v>0</v>
      </c>
      <c r="B695" s="113" t="s">
        <v>1858</v>
      </c>
      <c r="C695" s="71" t="s">
        <v>1313</v>
      </c>
    </row>
    <row r="696" spans="1:3" ht="15" customHeight="1" x14ac:dyDescent="0.15">
      <c r="A696" t="s">
        <v>1</v>
      </c>
      <c r="B696" s="113" t="s">
        <v>1859</v>
      </c>
      <c r="C696" s="71" t="s">
        <v>1313</v>
      </c>
    </row>
    <row r="697" spans="1:3" ht="15" customHeight="1" x14ac:dyDescent="0.15">
      <c r="A697" t="s">
        <v>2</v>
      </c>
      <c r="B697" s="113" t="s">
        <v>1860</v>
      </c>
      <c r="C697" s="71" t="s">
        <v>1246</v>
      </c>
    </row>
    <row r="698" spans="1:3" ht="15" customHeight="1" x14ac:dyDescent="0.15">
      <c r="A698" t="s">
        <v>3</v>
      </c>
      <c r="B698" s="113" t="s">
        <v>1861</v>
      </c>
      <c r="C698" s="71" t="s">
        <v>1246</v>
      </c>
    </row>
    <row r="699" spans="1:3" ht="15" customHeight="1" x14ac:dyDescent="0.15">
      <c r="A699" t="s">
        <v>4</v>
      </c>
      <c r="B699" s="113" t="s">
        <v>1862</v>
      </c>
      <c r="C699" s="71" t="s">
        <v>1246</v>
      </c>
    </row>
    <row r="700" spans="1:3" ht="15" customHeight="1" x14ac:dyDescent="0.15">
      <c r="A700" t="s">
        <v>5</v>
      </c>
      <c r="B700" s="113" t="s">
        <v>1863</v>
      </c>
      <c r="C700" s="71" t="s">
        <v>1246</v>
      </c>
    </row>
    <row r="701" spans="1:3" ht="15" customHeight="1" x14ac:dyDescent="0.15">
      <c r="A701" t="s">
        <v>6</v>
      </c>
      <c r="B701" s="113" t="s">
        <v>1864</v>
      </c>
      <c r="C701" s="71" t="s">
        <v>1313</v>
      </c>
    </row>
    <row r="702" spans="1:3" ht="15" customHeight="1" x14ac:dyDescent="0.15">
      <c r="A702" t="s">
        <v>7</v>
      </c>
      <c r="B702" s="113" t="s">
        <v>1865</v>
      </c>
      <c r="C702" s="71" t="s">
        <v>1246</v>
      </c>
    </row>
    <row r="703" spans="1:3" ht="15" customHeight="1" x14ac:dyDescent="0.15">
      <c r="A703" t="s">
        <v>8</v>
      </c>
      <c r="B703" s="113" t="s">
        <v>1866</v>
      </c>
      <c r="C703" s="71" t="s">
        <v>1246</v>
      </c>
    </row>
    <row r="704" spans="1:3" ht="15" customHeight="1" x14ac:dyDescent="0.15">
      <c r="A704" t="s">
        <v>9</v>
      </c>
      <c r="B704" s="113" t="s">
        <v>1867</v>
      </c>
      <c r="C704" s="71" t="s">
        <v>1246</v>
      </c>
    </row>
    <row r="705" spans="1:3" ht="15" customHeight="1" x14ac:dyDescent="0.15">
      <c r="A705" s="71" t="s">
        <v>10</v>
      </c>
      <c r="B705" s="113" t="s">
        <v>1868</v>
      </c>
      <c r="C705" s="71" t="s">
        <v>1246</v>
      </c>
    </row>
    <row r="706" spans="1:3" ht="15" customHeight="1" x14ac:dyDescent="0.15">
      <c r="A706" t="s">
        <v>11</v>
      </c>
      <c r="B706" s="113" t="s">
        <v>1869</v>
      </c>
      <c r="C706" s="71" t="s">
        <v>1246</v>
      </c>
    </row>
    <row r="707" spans="1:3" ht="15" customHeight="1" x14ac:dyDescent="0.15">
      <c r="A707" t="s">
        <v>12</v>
      </c>
      <c r="B707" s="113" t="s">
        <v>1870</v>
      </c>
      <c r="C707" s="71" t="s">
        <v>1313</v>
      </c>
    </row>
    <row r="708" spans="1:3" ht="15" customHeight="1" x14ac:dyDescent="0.15">
      <c r="A708" t="s">
        <v>13</v>
      </c>
      <c r="B708" s="113" t="s">
        <v>1871</v>
      </c>
      <c r="C708" s="71" t="s">
        <v>1246</v>
      </c>
    </row>
    <row r="709" spans="1:3" ht="15" customHeight="1" x14ac:dyDescent="0.15">
      <c r="A709" t="s">
        <v>14</v>
      </c>
      <c r="B709" s="113" t="s">
        <v>1872</v>
      </c>
      <c r="C709" s="71" t="s">
        <v>1246</v>
      </c>
    </row>
    <row r="710" spans="1:3" ht="15" customHeight="1" x14ac:dyDescent="0.15">
      <c r="A710" t="s">
        <v>15</v>
      </c>
      <c r="B710" s="113" t="s">
        <v>1873</v>
      </c>
      <c r="C710" s="71" t="s">
        <v>1246</v>
      </c>
    </row>
    <row r="711" spans="1:3" ht="15" customHeight="1" x14ac:dyDescent="0.15">
      <c r="A711" t="s">
        <v>16</v>
      </c>
      <c r="B711" s="113" t="s">
        <v>1874</v>
      </c>
      <c r="C711" s="71" t="s">
        <v>1246</v>
      </c>
    </row>
    <row r="712" spans="1:3" ht="15" customHeight="1" x14ac:dyDescent="0.15">
      <c r="A712" t="s">
        <v>17</v>
      </c>
      <c r="B712" s="113" t="s">
        <v>1875</v>
      </c>
      <c r="C712" s="71" t="s">
        <v>1246</v>
      </c>
    </row>
    <row r="713" spans="1:3" ht="15" customHeight="1" x14ac:dyDescent="0.15">
      <c r="A713" t="s">
        <v>1876</v>
      </c>
      <c r="B713" s="113" t="s">
        <v>1877</v>
      </c>
      <c r="C713" s="71" t="s">
        <v>1313</v>
      </c>
    </row>
    <row r="714" spans="1:3" ht="15" customHeight="1" x14ac:dyDescent="0.15">
      <c r="A714" t="s">
        <v>1878</v>
      </c>
      <c r="B714" s="113" t="s">
        <v>1879</v>
      </c>
      <c r="C714" s="71" t="s">
        <v>1246</v>
      </c>
    </row>
    <row r="715" spans="1:3" ht="15" customHeight="1" x14ac:dyDescent="0.15">
      <c r="A715" s="70" t="s">
        <v>19</v>
      </c>
      <c r="B715" s="114" t="s">
        <v>1880</v>
      </c>
      <c r="C715" s="71" t="s">
        <v>1313</v>
      </c>
    </row>
    <row r="716" spans="1:3" ht="15" customHeight="1" x14ac:dyDescent="0.15">
      <c r="A716" t="s">
        <v>20</v>
      </c>
      <c r="B716" s="113" t="s">
        <v>1881</v>
      </c>
      <c r="C716" s="71" t="s">
        <v>1313</v>
      </c>
    </row>
    <row r="717" spans="1:3" ht="15" customHeight="1" x14ac:dyDescent="0.15">
      <c r="A717" t="s">
        <v>21</v>
      </c>
      <c r="B717" s="113" t="s">
        <v>1882</v>
      </c>
      <c r="C717" s="71" t="s">
        <v>1246</v>
      </c>
    </row>
    <row r="718" spans="1:3" ht="15" customHeight="1" x14ac:dyDescent="0.15">
      <c r="A718" t="s">
        <v>22</v>
      </c>
      <c r="B718" s="113" t="s">
        <v>1883</v>
      </c>
      <c r="C718" s="71" t="s">
        <v>1246</v>
      </c>
    </row>
    <row r="719" spans="1:3" ht="15" customHeight="1" x14ac:dyDescent="0.15">
      <c r="A719" t="s">
        <v>23</v>
      </c>
      <c r="B719" s="113" t="s">
        <v>1884</v>
      </c>
      <c r="C719" s="71" t="s">
        <v>1246</v>
      </c>
    </row>
    <row r="720" spans="1:3" ht="15" customHeight="1" x14ac:dyDescent="0.15">
      <c r="A720" t="s">
        <v>24</v>
      </c>
      <c r="B720" s="113" t="s">
        <v>1885</v>
      </c>
      <c r="C720" s="71" t="s">
        <v>1313</v>
      </c>
    </row>
    <row r="721" spans="1:3" ht="15" customHeight="1" x14ac:dyDescent="0.15">
      <c r="A721" t="s">
        <v>25</v>
      </c>
      <c r="B721" s="113" t="s">
        <v>1886</v>
      </c>
      <c r="C721" s="71" t="s">
        <v>1313</v>
      </c>
    </row>
    <row r="722" spans="1:3" ht="15" customHeight="1" x14ac:dyDescent="0.15">
      <c r="A722" t="s">
        <v>1887</v>
      </c>
      <c r="B722" s="113" t="s">
        <v>1888</v>
      </c>
      <c r="C722" s="71" t="s">
        <v>1313</v>
      </c>
    </row>
    <row r="723" spans="1:3" ht="15" customHeight="1" x14ac:dyDescent="0.15">
      <c r="A723" t="s">
        <v>26</v>
      </c>
      <c r="B723" s="113" t="s">
        <v>1889</v>
      </c>
      <c r="C723" s="71" t="s">
        <v>1246</v>
      </c>
    </row>
    <row r="724" spans="1:3" ht="15" customHeight="1" x14ac:dyDescent="0.15">
      <c r="A724" t="s">
        <v>27</v>
      </c>
      <c r="B724" s="113" t="s">
        <v>1890</v>
      </c>
      <c r="C724" s="71" t="s">
        <v>1246</v>
      </c>
    </row>
    <row r="725" spans="1:3" ht="15" customHeight="1" x14ac:dyDescent="0.15">
      <c r="A725" t="s">
        <v>28</v>
      </c>
      <c r="B725" s="113" t="s">
        <v>1891</v>
      </c>
      <c r="C725" s="71" t="s">
        <v>1246</v>
      </c>
    </row>
    <row r="726" spans="1:3" ht="15" customHeight="1" x14ac:dyDescent="0.15">
      <c r="A726" t="s">
        <v>29</v>
      </c>
      <c r="B726" s="113" t="s">
        <v>1892</v>
      </c>
      <c r="C726" s="71" t="s">
        <v>1246</v>
      </c>
    </row>
    <row r="727" spans="1:3" ht="15" customHeight="1" x14ac:dyDescent="0.15">
      <c r="A727" t="s">
        <v>30</v>
      </c>
      <c r="B727" s="113" t="s">
        <v>1893</v>
      </c>
      <c r="C727" s="71" t="s">
        <v>1246</v>
      </c>
    </row>
    <row r="728" spans="1:3" ht="15" customHeight="1" x14ac:dyDescent="0.15">
      <c r="A728" t="s">
        <v>31</v>
      </c>
      <c r="B728" s="113" t="s">
        <v>1894</v>
      </c>
      <c r="C728" s="71" t="s">
        <v>1246</v>
      </c>
    </row>
    <row r="729" spans="1:3" ht="15" customHeight="1" x14ac:dyDescent="0.15">
      <c r="A729" t="s">
        <v>32</v>
      </c>
      <c r="B729" s="113" t="s">
        <v>1895</v>
      </c>
      <c r="C729" s="71" t="s">
        <v>1246</v>
      </c>
    </row>
    <row r="730" spans="1:3" ht="15" customHeight="1" x14ac:dyDescent="0.15">
      <c r="A730" t="s">
        <v>33</v>
      </c>
      <c r="B730" s="113" t="s">
        <v>1896</v>
      </c>
      <c r="C730" s="71" t="s">
        <v>1246</v>
      </c>
    </row>
    <row r="731" spans="1:3" ht="15" customHeight="1" x14ac:dyDescent="0.15">
      <c r="A731" t="s">
        <v>34</v>
      </c>
      <c r="B731" s="113" t="s">
        <v>1897</v>
      </c>
      <c r="C731" s="71" t="s">
        <v>1246</v>
      </c>
    </row>
    <row r="732" spans="1:3" ht="15" customHeight="1" x14ac:dyDescent="0.15">
      <c r="A732" t="s">
        <v>35</v>
      </c>
      <c r="B732" s="113" t="s">
        <v>1898</v>
      </c>
      <c r="C732" s="71" t="s">
        <v>1246</v>
      </c>
    </row>
    <row r="733" spans="1:3" ht="15" customHeight="1" x14ac:dyDescent="0.15">
      <c r="A733" t="s">
        <v>36</v>
      </c>
      <c r="B733" s="113" t="s">
        <v>1899</v>
      </c>
      <c r="C733" s="71" t="s">
        <v>1246</v>
      </c>
    </row>
    <row r="734" spans="1:3" ht="15" customHeight="1" x14ac:dyDescent="0.15">
      <c r="A734" t="s">
        <v>37</v>
      </c>
      <c r="B734" s="113" t="s">
        <v>1900</v>
      </c>
      <c r="C734" s="71" t="s">
        <v>1313</v>
      </c>
    </row>
    <row r="735" spans="1:3" ht="15" customHeight="1" x14ac:dyDescent="0.15">
      <c r="A735" t="s">
        <v>38</v>
      </c>
      <c r="B735" s="113" t="s">
        <v>1901</v>
      </c>
      <c r="C735" s="71" t="s">
        <v>1246</v>
      </c>
    </row>
    <row r="736" spans="1:3" ht="15" customHeight="1" x14ac:dyDescent="0.15">
      <c r="A736" t="s">
        <v>39</v>
      </c>
      <c r="B736" s="113" t="s">
        <v>1902</v>
      </c>
      <c r="C736" s="71" t="s">
        <v>1246</v>
      </c>
    </row>
    <row r="737" spans="1:3" ht="15" customHeight="1" x14ac:dyDescent="0.15">
      <c r="A737" t="s">
        <v>40</v>
      </c>
      <c r="B737" s="113" t="s">
        <v>1903</v>
      </c>
      <c r="C737" s="71" t="s">
        <v>1246</v>
      </c>
    </row>
    <row r="738" spans="1:3" ht="15" customHeight="1" x14ac:dyDescent="0.15">
      <c r="A738" t="s">
        <v>41</v>
      </c>
      <c r="B738" s="113" t="s">
        <v>1904</v>
      </c>
      <c r="C738" s="71" t="s">
        <v>1246</v>
      </c>
    </row>
    <row r="739" spans="1:3" ht="15" customHeight="1" x14ac:dyDescent="0.15">
      <c r="A739" t="s">
        <v>42</v>
      </c>
      <c r="B739" s="113" t="s">
        <v>1905</v>
      </c>
      <c r="C739" s="71" t="s">
        <v>1246</v>
      </c>
    </row>
    <row r="740" spans="1:3" ht="15" customHeight="1" x14ac:dyDescent="0.15">
      <c r="A740" t="s">
        <v>43</v>
      </c>
      <c r="B740" s="113" t="s">
        <v>1906</v>
      </c>
      <c r="C740" s="71" t="s">
        <v>1246</v>
      </c>
    </row>
    <row r="741" spans="1:3" ht="15" customHeight="1" x14ac:dyDescent="0.15">
      <c r="A741" t="s">
        <v>44</v>
      </c>
      <c r="B741" s="113" t="s">
        <v>1907</v>
      </c>
      <c r="C741" s="71" t="s">
        <v>1246</v>
      </c>
    </row>
    <row r="742" spans="1:3" ht="15" customHeight="1" x14ac:dyDescent="0.15">
      <c r="A742" t="s">
        <v>45</v>
      </c>
      <c r="B742" s="113" t="s">
        <v>1908</v>
      </c>
      <c r="C742" s="71" t="s">
        <v>1246</v>
      </c>
    </row>
    <row r="743" spans="1:3" ht="15" customHeight="1" x14ac:dyDescent="0.15">
      <c r="A743" t="s">
        <v>46</v>
      </c>
      <c r="B743" s="113" t="s">
        <v>1909</v>
      </c>
      <c r="C743" s="71" t="s">
        <v>1246</v>
      </c>
    </row>
    <row r="744" spans="1:3" ht="15" customHeight="1" x14ac:dyDescent="0.15">
      <c r="A744" t="s">
        <v>47</v>
      </c>
      <c r="B744" s="113" t="s">
        <v>1910</v>
      </c>
      <c r="C744" s="71" t="s">
        <v>1246</v>
      </c>
    </row>
    <row r="745" spans="1:3" ht="15" customHeight="1" x14ac:dyDescent="0.15">
      <c r="A745" t="s">
        <v>48</v>
      </c>
      <c r="B745" s="113" t="s">
        <v>1911</v>
      </c>
      <c r="C745" s="71" t="s">
        <v>1246</v>
      </c>
    </row>
    <row r="746" spans="1:3" ht="15" customHeight="1" x14ac:dyDescent="0.15">
      <c r="A746" t="s">
        <v>49</v>
      </c>
      <c r="B746" s="113" t="s">
        <v>1912</v>
      </c>
      <c r="C746" s="71" t="s">
        <v>1246</v>
      </c>
    </row>
    <row r="747" spans="1:3" ht="15" customHeight="1" x14ac:dyDescent="0.15">
      <c r="A747" t="s">
        <v>50</v>
      </c>
      <c r="B747" s="113" t="s">
        <v>1913</v>
      </c>
      <c r="C747" s="71" t="s">
        <v>1313</v>
      </c>
    </row>
    <row r="748" spans="1:3" ht="15" customHeight="1" x14ac:dyDescent="0.15">
      <c r="A748" t="s">
        <v>941</v>
      </c>
      <c r="B748" s="113" t="s">
        <v>1914</v>
      </c>
      <c r="C748" s="71" t="s">
        <v>1246</v>
      </c>
    </row>
    <row r="749" spans="1:3" ht="15" customHeight="1" x14ac:dyDescent="0.15">
      <c r="A749" t="s">
        <v>51</v>
      </c>
      <c r="B749" s="113" t="s">
        <v>1915</v>
      </c>
      <c r="C749" s="71" t="s">
        <v>1246</v>
      </c>
    </row>
    <row r="750" spans="1:3" ht="15" customHeight="1" x14ac:dyDescent="0.15">
      <c r="A750" t="s">
        <v>52</v>
      </c>
      <c r="B750" s="113" t="s">
        <v>1916</v>
      </c>
      <c r="C750" s="71" t="s">
        <v>1246</v>
      </c>
    </row>
    <row r="751" spans="1:3" ht="15" customHeight="1" x14ac:dyDescent="0.15">
      <c r="A751" t="s">
        <v>53</v>
      </c>
      <c r="B751" s="113" t="s">
        <v>1917</v>
      </c>
      <c r="C751" s="71" t="s">
        <v>1246</v>
      </c>
    </row>
    <row r="752" spans="1:3" ht="15" customHeight="1" x14ac:dyDescent="0.15">
      <c r="A752" t="s">
        <v>54</v>
      </c>
      <c r="B752" s="113" t="s">
        <v>1918</v>
      </c>
      <c r="C752" s="71" t="s">
        <v>1246</v>
      </c>
    </row>
    <row r="753" spans="1:3" ht="15" customHeight="1" x14ac:dyDescent="0.15">
      <c r="A753" t="s">
        <v>55</v>
      </c>
      <c r="B753" s="113" t="s">
        <v>1919</v>
      </c>
      <c r="C753" s="71" t="s">
        <v>1313</v>
      </c>
    </row>
    <row r="754" spans="1:3" ht="15" customHeight="1" x14ac:dyDescent="0.15">
      <c r="A754" t="s">
        <v>56</v>
      </c>
      <c r="B754" s="113" t="s">
        <v>1920</v>
      </c>
      <c r="C754" s="71" t="s">
        <v>1313</v>
      </c>
    </row>
    <row r="755" spans="1:3" ht="15" customHeight="1" x14ac:dyDescent="0.15">
      <c r="A755" t="s">
        <v>57</v>
      </c>
      <c r="B755" s="113" t="s">
        <v>1921</v>
      </c>
      <c r="C755" s="71" t="s">
        <v>1313</v>
      </c>
    </row>
    <row r="756" spans="1:3" ht="15" customHeight="1" x14ac:dyDescent="0.15">
      <c r="A756" t="s">
        <v>58</v>
      </c>
      <c r="B756" s="113" t="s">
        <v>1922</v>
      </c>
      <c r="C756" s="71" t="s">
        <v>1246</v>
      </c>
    </row>
    <row r="757" spans="1:3" ht="15" customHeight="1" x14ac:dyDescent="0.15">
      <c r="A757" t="s">
        <v>59</v>
      </c>
      <c r="B757" s="113" t="s">
        <v>1923</v>
      </c>
      <c r="C757" s="71" t="s">
        <v>1246</v>
      </c>
    </row>
    <row r="758" spans="1:3" ht="15" customHeight="1" x14ac:dyDescent="0.15">
      <c r="A758" t="s">
        <v>60</v>
      </c>
      <c r="B758" s="113" t="s">
        <v>1924</v>
      </c>
      <c r="C758" s="71" t="s">
        <v>1246</v>
      </c>
    </row>
    <row r="759" spans="1:3" ht="15" customHeight="1" x14ac:dyDescent="0.15">
      <c r="A759" t="s">
        <v>61</v>
      </c>
      <c r="B759" s="113" t="s">
        <v>1925</v>
      </c>
      <c r="C759" s="71" t="s">
        <v>1246</v>
      </c>
    </row>
    <row r="760" spans="1:3" ht="15" customHeight="1" x14ac:dyDescent="0.15">
      <c r="A760" t="s">
        <v>62</v>
      </c>
      <c r="B760" s="113" t="s">
        <v>1926</v>
      </c>
      <c r="C760" s="71" t="s">
        <v>1313</v>
      </c>
    </row>
    <row r="761" spans="1:3" ht="15" customHeight="1" x14ac:dyDescent="0.15">
      <c r="A761" t="s">
        <v>63</v>
      </c>
      <c r="B761" s="113" t="s">
        <v>1927</v>
      </c>
      <c r="C761" s="71" t="s">
        <v>1246</v>
      </c>
    </row>
    <row r="762" spans="1:3" ht="15" customHeight="1" x14ac:dyDescent="0.15">
      <c r="A762" t="s">
        <v>64</v>
      </c>
      <c r="B762" s="113" t="s">
        <v>1928</v>
      </c>
      <c r="C762" s="71" t="s">
        <v>1246</v>
      </c>
    </row>
    <row r="763" spans="1:3" ht="15" customHeight="1" x14ac:dyDescent="0.15">
      <c r="A763" t="s">
        <v>65</v>
      </c>
      <c r="B763" s="113" t="s">
        <v>1929</v>
      </c>
      <c r="C763" s="71" t="s">
        <v>1313</v>
      </c>
    </row>
    <row r="764" spans="1:3" ht="15" customHeight="1" x14ac:dyDescent="0.15">
      <c r="A764" t="s">
        <v>66</v>
      </c>
      <c r="B764" s="113" t="s">
        <v>1930</v>
      </c>
      <c r="C764" s="71" t="s">
        <v>1313</v>
      </c>
    </row>
    <row r="765" spans="1:3" ht="15" customHeight="1" x14ac:dyDescent="0.15">
      <c r="A765" t="s">
        <v>67</v>
      </c>
      <c r="B765" s="113" t="s">
        <v>1931</v>
      </c>
      <c r="C765" s="71" t="s">
        <v>1246</v>
      </c>
    </row>
    <row r="766" spans="1:3" ht="15" customHeight="1" x14ac:dyDescent="0.15">
      <c r="A766" t="s">
        <v>68</v>
      </c>
      <c r="B766" s="113" t="s">
        <v>1932</v>
      </c>
      <c r="C766" s="71" t="s">
        <v>1313</v>
      </c>
    </row>
    <row r="767" spans="1:3" ht="15" customHeight="1" x14ac:dyDescent="0.15">
      <c r="A767" t="s">
        <v>70</v>
      </c>
      <c r="B767" s="113" t="s">
        <v>1933</v>
      </c>
      <c r="C767" s="71" t="s">
        <v>1313</v>
      </c>
    </row>
    <row r="768" spans="1:3" ht="15" customHeight="1" x14ac:dyDescent="0.15">
      <c r="A768" t="s">
        <v>71</v>
      </c>
      <c r="B768" s="113" t="s">
        <v>1934</v>
      </c>
      <c r="C768" s="71" t="s">
        <v>1246</v>
      </c>
    </row>
    <row r="769" spans="1:3" ht="15" customHeight="1" x14ac:dyDescent="0.15">
      <c r="A769" t="s">
        <v>72</v>
      </c>
      <c r="B769" s="113" t="s">
        <v>1935</v>
      </c>
      <c r="C769" s="71" t="s">
        <v>1246</v>
      </c>
    </row>
    <row r="770" spans="1:3" ht="15" customHeight="1" x14ac:dyDescent="0.15">
      <c r="A770" t="s">
        <v>73</v>
      </c>
      <c r="B770" s="113" t="s">
        <v>1936</v>
      </c>
      <c r="C770" s="71" t="s">
        <v>1313</v>
      </c>
    </row>
    <row r="771" spans="1:3" ht="15" customHeight="1" x14ac:dyDescent="0.15">
      <c r="A771" t="s">
        <v>74</v>
      </c>
      <c r="B771" s="113" t="s">
        <v>1937</v>
      </c>
      <c r="C771" s="71" t="s">
        <v>1246</v>
      </c>
    </row>
    <row r="772" spans="1:3" ht="15" customHeight="1" x14ac:dyDescent="0.15">
      <c r="A772" t="s">
        <v>75</v>
      </c>
      <c r="B772" s="113" t="s">
        <v>1938</v>
      </c>
      <c r="C772" s="71" t="s">
        <v>1246</v>
      </c>
    </row>
    <row r="773" spans="1:3" ht="15" customHeight="1" x14ac:dyDescent="0.15">
      <c r="A773" t="s">
        <v>76</v>
      </c>
      <c r="B773" s="113" t="s">
        <v>1939</v>
      </c>
      <c r="C773" s="71" t="s">
        <v>1246</v>
      </c>
    </row>
    <row r="774" spans="1:3" ht="15" customHeight="1" x14ac:dyDescent="0.15">
      <c r="A774" t="s">
        <v>77</v>
      </c>
      <c r="B774" s="113" t="s">
        <v>1940</v>
      </c>
      <c r="C774" s="71" t="s">
        <v>1313</v>
      </c>
    </row>
    <row r="775" spans="1:3" ht="15" customHeight="1" x14ac:dyDescent="0.15">
      <c r="A775" t="s">
        <v>78</v>
      </c>
      <c r="B775" s="113" t="s">
        <v>1941</v>
      </c>
      <c r="C775" s="71" t="s">
        <v>1313</v>
      </c>
    </row>
    <row r="776" spans="1:3" ht="15" customHeight="1" x14ac:dyDescent="0.15">
      <c r="A776" t="s">
        <v>79</v>
      </c>
      <c r="B776" s="115" t="s">
        <v>1942</v>
      </c>
      <c r="C776" s="71" t="s">
        <v>1246</v>
      </c>
    </row>
    <row r="777" spans="1:3" ht="15" customHeight="1" x14ac:dyDescent="0.15">
      <c r="A777" t="s">
        <v>80</v>
      </c>
      <c r="B777" s="115" t="s">
        <v>1943</v>
      </c>
      <c r="C777" s="71" t="s">
        <v>1313</v>
      </c>
    </row>
    <row r="778" spans="1:3" ht="15" customHeight="1" x14ac:dyDescent="0.15">
      <c r="A778" t="s">
        <v>81</v>
      </c>
      <c r="B778" s="115" t="s">
        <v>1944</v>
      </c>
      <c r="C778" s="71" t="s">
        <v>1246</v>
      </c>
    </row>
    <row r="779" spans="1:3" ht="15" customHeight="1" x14ac:dyDescent="0.15">
      <c r="A779" t="s">
        <v>82</v>
      </c>
      <c r="B779" s="115" t="s">
        <v>1945</v>
      </c>
      <c r="C779" s="71" t="s">
        <v>1313</v>
      </c>
    </row>
    <row r="780" spans="1:3" ht="10.5" customHeight="1" x14ac:dyDescent="0.15">
      <c r="A780" t="s">
        <v>83</v>
      </c>
      <c r="B780" s="115" t="s">
        <v>1946</v>
      </c>
      <c r="C780" s="71" t="s">
        <v>1246</v>
      </c>
    </row>
    <row r="781" spans="1:3" ht="10.5" customHeight="1" x14ac:dyDescent="0.15">
      <c r="A781" t="s">
        <v>84</v>
      </c>
      <c r="B781" s="115" t="s">
        <v>1947</v>
      </c>
      <c r="C781" s="71" t="s">
        <v>1313</v>
      </c>
    </row>
    <row r="782" spans="1:3" ht="10.5" customHeight="1" x14ac:dyDescent="0.15">
      <c r="A782" t="s">
        <v>85</v>
      </c>
      <c r="B782" s="115" t="s">
        <v>1948</v>
      </c>
      <c r="C782" s="71" t="s">
        <v>1313</v>
      </c>
    </row>
    <row r="783" spans="1:3" ht="10.5" customHeight="1" x14ac:dyDescent="0.15">
      <c r="A783" t="s">
        <v>86</v>
      </c>
      <c r="B783" s="115" t="s">
        <v>1949</v>
      </c>
      <c r="C783" s="71" t="s">
        <v>1313</v>
      </c>
    </row>
    <row r="784" spans="1:3" x14ac:dyDescent="0.15">
      <c r="A784" t="s">
        <v>942</v>
      </c>
      <c r="B784" s="115" t="s">
        <v>1950</v>
      </c>
      <c r="C784" s="71" t="s">
        <v>1313</v>
      </c>
    </row>
    <row r="785" spans="1:3" x14ac:dyDescent="0.15">
      <c r="A785" t="s">
        <v>943</v>
      </c>
      <c r="B785" s="115" t="s">
        <v>1951</v>
      </c>
      <c r="C785" s="71" t="s">
        <v>1246</v>
      </c>
    </row>
    <row r="786" spans="1:3" x14ac:dyDescent="0.15">
      <c r="A786" t="s">
        <v>1952</v>
      </c>
      <c r="B786" s="115" t="s">
        <v>1953</v>
      </c>
      <c r="C786" s="71" t="s">
        <v>1313</v>
      </c>
    </row>
  </sheetData>
  <sheetProtection password="CC7B" sheet="1" objects="1" scenarios="1" selectLockedCells="1" autoFilter="0" selectUnlockedCells="1"/>
  <autoFilter ref="A1:C783"/>
  <phoneticPr fontId="4"/>
  <pageMargins left="0.75" right="0.75" top="1" bottom="1" header="0.51200000000000001" footer="0.51200000000000001"/>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入力方法　How to prepare</vt:lpstr>
      <vt:lpstr>１</vt:lpstr>
      <vt:lpstr>２－１</vt:lpstr>
      <vt:lpstr>２－２</vt:lpstr>
      <vt:lpstr>２－３</vt:lpstr>
      <vt:lpstr>３</vt:lpstr>
      <vt:lpstr>JASSO use only 入力不可</vt:lpstr>
      <vt:lpstr>大学番号</vt:lpstr>
      <vt:lpstr>'１'!Print_Area</vt:lpstr>
      <vt:lpstr>'２－１'!Print_Area</vt:lpstr>
      <vt:lpstr>'２－２'!Print_Area</vt:lpstr>
      <vt:lpstr>'２－３'!Print_Area</vt:lpstr>
      <vt:lpstr>'３'!Print_Area</vt:lpstr>
      <vt:lpstr>日本JAPAN</vt:lpstr>
    </vt:vector>
  </TitlesOfParts>
  <Company>独立行政法人日本学生支援機構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研究指導フォーム</dc:title>
  <dc:creator>JASSO</dc:creator>
  <cp:lastModifiedBy>JASSO</cp:lastModifiedBy>
  <cp:lastPrinted>2019-08-27T01:43:33Z</cp:lastPrinted>
  <dcterms:created xsi:type="dcterms:W3CDTF">2009-10-13T00:23:17Z</dcterms:created>
  <dcterms:modified xsi:type="dcterms:W3CDTF">2019-09-30T03:59:52Z</dcterms:modified>
</cp:coreProperties>
</file>